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kumenty\KAPRUN\Objekty\4044.1 Cyklomost\Soutěž\Podklady pro zadání\"/>
    </mc:Choice>
  </mc:AlternateContent>
  <bookViews>
    <workbookView xWindow="-120" yWindow="-120" windowWidth="20730" windowHeight="11160"/>
  </bookViews>
  <sheets>
    <sheet name=" Změn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CENA__">#REF!</definedName>
    <definedName name="__MAIN__">#REF!</definedName>
    <definedName name="__MAIN2__">#REF!</definedName>
    <definedName name="__SAZBA__">#REF!</definedName>
    <definedName name="__T0__">#REF!</definedName>
    <definedName name="__T1__">#REF!</definedName>
    <definedName name="__T2__">#REF!</definedName>
    <definedName name="__T3__">#REF!</definedName>
    <definedName name="__TE1__">'[1]Kryci list'!#REF!</definedName>
    <definedName name="__TR0__">#REF!</definedName>
    <definedName name="__TR1__">#REF!</definedName>
    <definedName name="Cislo">#REF!</definedName>
    <definedName name="Cislo2">#REF!</definedName>
    <definedName name="cislofakt">[2]data_zdroj!$B$2:$B$352</definedName>
    <definedName name="datum">[2]data_zdroj!$A$2:$A$352</definedName>
    <definedName name="f">[3]data_zdroj!$F$3:$F$3000</definedName>
    <definedName name="firma">[2]data_zdroj!$E$2:$E$21</definedName>
    <definedName name="holerit">[2]data_zdroj!$C$2:$C$183</definedName>
    <definedName name="IC">[4]data_zdroj!$H$2:$H$33</definedName>
    <definedName name="ICO">[2]data_zdroj!$H$2:$H$28</definedName>
    <definedName name="Lidé">#REF!</definedName>
    <definedName name="Lidi">#REF!</definedName>
    <definedName name="Nazev">#REF!</definedName>
    <definedName name="nazevstavby">[2]data_zdroj!$F$2:$F$23</definedName>
    <definedName name="Pica">#REF!</definedName>
    <definedName name="Pico">#REF!</definedName>
    <definedName name="POLOZKY_F">[5]položky!#REF!</definedName>
    <definedName name="polozky_H">[5]položky!#REF!</definedName>
    <definedName name="POLOZKY_R">[5]položky!#REF!</definedName>
    <definedName name="POLOZKYSES_F">[5]položky!#REF!</definedName>
    <definedName name="POLOZKYSES_H">[5]položky!#REF!</definedName>
    <definedName name="Prace">#REF!</definedName>
    <definedName name="PraceInt">#REF!</definedName>
    <definedName name="PraceInt2">#REF!</definedName>
    <definedName name="PreceInt">#REF!</definedName>
    <definedName name="PreceInt2">#REF!</definedName>
    <definedName name="PreceInt3">[6]data_zdroj!$G$3:$G$247</definedName>
    <definedName name="PRENOS_F">[5]rekapitulace!#REF!</definedName>
    <definedName name="PRENOS_H">[5]rekapitulace!#REF!</definedName>
    <definedName name="PRENOS_R">[5]rekapitulace!#REF!</definedName>
    <definedName name="PRENOSSES_F">[5]rekapitulace!#REF!</definedName>
    <definedName name="PRENOSSES_H">[5]rekapitulace!#REF!</definedName>
    <definedName name="PRIRAZKA_F">[5]rekapitulace!#REF!</definedName>
    <definedName name="PRIRAZKA_H">[5]rekapitulace!#REF!</definedName>
    <definedName name="PRIRAZKA_R">[5]rekapitulace!#REF!</definedName>
    <definedName name="s">[7]data_zdroj!$F$3:$F$3000</definedName>
    <definedName name="Stavba">#REF!</definedName>
    <definedName name="Stavba1">#REF!</definedName>
    <definedName name="STRED">[4]data_zdroj!$D$2:$D$25</definedName>
    <definedName name="Stredisko">#REF!</definedName>
    <definedName name="Stredisko1">#REF!</definedName>
    <definedName name="středisko">[2]data_zdroj!$D$2:$D$15</definedName>
    <definedName name="šeš">[5]položky!#REF!</definedName>
    <definedName name="VS">[2]data_zdroj!$G$2:$G$344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6" i="2" l="1"/>
  <c r="K38" i="2"/>
  <c r="K42" i="2"/>
  <c r="I42" i="2"/>
  <c r="I46" i="2"/>
  <c r="L42" i="2" l="1"/>
  <c r="K46" i="2"/>
  <c r="L46" i="2" s="1"/>
  <c r="I38" i="2"/>
  <c r="L38" i="2" s="1"/>
  <c r="D219" i="2" l="1"/>
  <c r="Q218" i="2" l="1"/>
  <c r="S218" i="2" s="1"/>
  <c r="C218" i="2"/>
  <c r="Q217" i="2"/>
  <c r="R217" i="2" s="1"/>
  <c r="P217" i="2"/>
  <c r="N217" i="2"/>
  <c r="K217" i="2"/>
  <c r="I217" i="2"/>
  <c r="G217" i="2"/>
  <c r="Q216" i="2"/>
  <c r="R216" i="2" s="1"/>
  <c r="P216" i="2"/>
  <c r="N216" i="2"/>
  <c r="K216" i="2"/>
  <c r="I216" i="2"/>
  <c r="G216" i="2"/>
  <c r="Q215" i="2"/>
  <c r="R215" i="2" s="1"/>
  <c r="P215" i="2"/>
  <c r="N215" i="2"/>
  <c r="K215" i="2"/>
  <c r="I215" i="2"/>
  <c r="G215" i="2"/>
  <c r="Q214" i="2"/>
  <c r="R214" i="2" s="1"/>
  <c r="P214" i="2"/>
  <c r="N214" i="2"/>
  <c r="K214" i="2"/>
  <c r="I214" i="2"/>
  <c r="G214" i="2"/>
  <c r="Q213" i="2"/>
  <c r="R213" i="2" s="1"/>
  <c r="P213" i="2"/>
  <c r="N213" i="2"/>
  <c r="K213" i="2"/>
  <c r="I213" i="2"/>
  <c r="G213" i="2"/>
  <c r="Q212" i="2"/>
  <c r="R212" i="2" s="1"/>
  <c r="P212" i="2"/>
  <c r="N212" i="2"/>
  <c r="K212" i="2"/>
  <c r="I212" i="2"/>
  <c r="G212" i="2"/>
  <c r="Q211" i="2"/>
  <c r="R211" i="2" s="1"/>
  <c r="P211" i="2"/>
  <c r="N211" i="2"/>
  <c r="K211" i="2"/>
  <c r="I211" i="2"/>
  <c r="G211" i="2"/>
  <c r="Q210" i="2"/>
  <c r="R210" i="2" s="1"/>
  <c r="P210" i="2"/>
  <c r="N210" i="2"/>
  <c r="K210" i="2"/>
  <c r="I210" i="2"/>
  <c r="G210" i="2"/>
  <c r="Q209" i="2"/>
  <c r="R209" i="2" s="1"/>
  <c r="P209" i="2"/>
  <c r="N209" i="2"/>
  <c r="K209" i="2"/>
  <c r="I209" i="2"/>
  <c r="G209" i="2"/>
  <c r="Q208" i="2"/>
  <c r="R208" i="2" s="1"/>
  <c r="P208" i="2"/>
  <c r="N208" i="2"/>
  <c r="K208" i="2"/>
  <c r="I208" i="2"/>
  <c r="G208" i="2"/>
  <c r="Q207" i="2"/>
  <c r="R207" i="2" s="1"/>
  <c r="P207" i="2"/>
  <c r="N207" i="2"/>
  <c r="K207" i="2"/>
  <c r="I207" i="2"/>
  <c r="G207" i="2"/>
  <c r="Q206" i="2"/>
  <c r="R206" i="2" s="1"/>
  <c r="P206" i="2"/>
  <c r="N206" i="2"/>
  <c r="K206" i="2"/>
  <c r="I206" i="2"/>
  <c r="G206" i="2"/>
  <c r="Q205" i="2"/>
  <c r="R205" i="2" s="1"/>
  <c r="P205" i="2"/>
  <c r="N205" i="2"/>
  <c r="K205" i="2"/>
  <c r="I205" i="2"/>
  <c r="G205" i="2"/>
  <c r="Q204" i="2"/>
  <c r="R204" i="2" s="1"/>
  <c r="P204" i="2"/>
  <c r="N204" i="2"/>
  <c r="K204" i="2"/>
  <c r="I204" i="2"/>
  <c r="G204" i="2"/>
  <c r="Q203" i="2"/>
  <c r="R203" i="2" s="1"/>
  <c r="P203" i="2"/>
  <c r="N203" i="2"/>
  <c r="K203" i="2"/>
  <c r="I203" i="2"/>
  <c r="G203" i="2"/>
  <c r="Q202" i="2"/>
  <c r="R202" i="2" s="1"/>
  <c r="P202" i="2"/>
  <c r="N202" i="2"/>
  <c r="K202" i="2"/>
  <c r="I202" i="2"/>
  <c r="G202" i="2"/>
  <c r="Q201" i="2"/>
  <c r="R201" i="2" s="1"/>
  <c r="P201" i="2"/>
  <c r="N201" i="2"/>
  <c r="K201" i="2"/>
  <c r="I201" i="2"/>
  <c r="G201" i="2"/>
  <c r="Q200" i="2"/>
  <c r="R200" i="2" s="1"/>
  <c r="P200" i="2"/>
  <c r="N200" i="2"/>
  <c r="K200" i="2"/>
  <c r="I200" i="2"/>
  <c r="G200" i="2"/>
  <c r="Q199" i="2"/>
  <c r="R199" i="2" s="1"/>
  <c r="P199" i="2"/>
  <c r="N199" i="2"/>
  <c r="K199" i="2"/>
  <c r="I199" i="2"/>
  <c r="G199" i="2"/>
  <c r="Q198" i="2"/>
  <c r="R198" i="2" s="1"/>
  <c r="P198" i="2"/>
  <c r="N198" i="2"/>
  <c r="K198" i="2"/>
  <c r="I198" i="2"/>
  <c r="G198" i="2"/>
  <c r="Q197" i="2"/>
  <c r="R197" i="2" s="1"/>
  <c r="P197" i="2"/>
  <c r="N197" i="2"/>
  <c r="K197" i="2"/>
  <c r="I197" i="2"/>
  <c r="G197" i="2"/>
  <c r="Q196" i="2"/>
  <c r="R196" i="2" s="1"/>
  <c r="P196" i="2"/>
  <c r="N196" i="2"/>
  <c r="K196" i="2"/>
  <c r="I196" i="2"/>
  <c r="G196" i="2"/>
  <c r="Q195" i="2"/>
  <c r="R195" i="2" s="1"/>
  <c r="P195" i="2"/>
  <c r="N195" i="2"/>
  <c r="K195" i="2"/>
  <c r="I195" i="2"/>
  <c r="G195" i="2"/>
  <c r="Q194" i="2"/>
  <c r="R194" i="2" s="1"/>
  <c r="P194" i="2"/>
  <c r="N194" i="2"/>
  <c r="K194" i="2"/>
  <c r="I194" i="2"/>
  <c r="G194" i="2"/>
  <c r="Q193" i="2"/>
  <c r="R193" i="2" s="1"/>
  <c r="P193" i="2"/>
  <c r="N193" i="2"/>
  <c r="K193" i="2"/>
  <c r="I193" i="2"/>
  <c r="G193" i="2"/>
  <c r="Q192" i="2"/>
  <c r="R192" i="2" s="1"/>
  <c r="P192" i="2"/>
  <c r="N192" i="2"/>
  <c r="K192" i="2"/>
  <c r="I192" i="2"/>
  <c r="G192" i="2"/>
  <c r="Q191" i="2"/>
  <c r="R191" i="2" s="1"/>
  <c r="P191" i="2"/>
  <c r="N191" i="2"/>
  <c r="K191" i="2"/>
  <c r="I191" i="2"/>
  <c r="G191" i="2"/>
  <c r="Q190" i="2"/>
  <c r="R190" i="2" s="1"/>
  <c r="P190" i="2"/>
  <c r="N190" i="2"/>
  <c r="K190" i="2"/>
  <c r="I190" i="2"/>
  <c r="G190" i="2"/>
  <c r="Q189" i="2"/>
  <c r="R189" i="2" s="1"/>
  <c r="P189" i="2"/>
  <c r="N189" i="2"/>
  <c r="K189" i="2"/>
  <c r="I189" i="2"/>
  <c r="G189" i="2"/>
  <c r="Q188" i="2"/>
  <c r="R188" i="2" s="1"/>
  <c r="P188" i="2"/>
  <c r="N188" i="2"/>
  <c r="K188" i="2"/>
  <c r="I188" i="2"/>
  <c r="G188" i="2"/>
  <c r="Q187" i="2"/>
  <c r="R187" i="2" s="1"/>
  <c r="P187" i="2"/>
  <c r="N187" i="2"/>
  <c r="K187" i="2"/>
  <c r="I187" i="2"/>
  <c r="G187" i="2"/>
  <c r="Q186" i="2"/>
  <c r="R186" i="2" s="1"/>
  <c r="P186" i="2"/>
  <c r="N186" i="2"/>
  <c r="K186" i="2"/>
  <c r="I186" i="2"/>
  <c r="G186" i="2"/>
  <c r="Q185" i="2"/>
  <c r="R185" i="2" s="1"/>
  <c r="P185" i="2"/>
  <c r="N185" i="2"/>
  <c r="K185" i="2"/>
  <c r="I185" i="2"/>
  <c r="G185" i="2"/>
  <c r="Q184" i="2"/>
  <c r="R184" i="2" s="1"/>
  <c r="P184" i="2"/>
  <c r="N184" i="2"/>
  <c r="K184" i="2"/>
  <c r="I184" i="2"/>
  <c r="G184" i="2"/>
  <c r="Q183" i="2"/>
  <c r="R183" i="2" s="1"/>
  <c r="P183" i="2"/>
  <c r="N183" i="2"/>
  <c r="K183" i="2"/>
  <c r="I183" i="2"/>
  <c r="G183" i="2"/>
  <c r="Q182" i="2"/>
  <c r="R182" i="2" s="1"/>
  <c r="P182" i="2"/>
  <c r="N182" i="2"/>
  <c r="K182" i="2"/>
  <c r="I182" i="2"/>
  <c r="G182" i="2"/>
  <c r="Q181" i="2"/>
  <c r="R181" i="2" s="1"/>
  <c r="P181" i="2"/>
  <c r="N181" i="2"/>
  <c r="K181" i="2"/>
  <c r="I181" i="2"/>
  <c r="G181" i="2"/>
  <c r="Q180" i="2"/>
  <c r="R180" i="2" s="1"/>
  <c r="P180" i="2"/>
  <c r="N180" i="2"/>
  <c r="K180" i="2"/>
  <c r="I180" i="2"/>
  <c r="G180" i="2"/>
  <c r="Q179" i="2"/>
  <c r="R179" i="2" s="1"/>
  <c r="P179" i="2"/>
  <c r="N179" i="2"/>
  <c r="K179" i="2"/>
  <c r="I179" i="2"/>
  <c r="G179" i="2"/>
  <c r="Q178" i="2"/>
  <c r="R178" i="2" s="1"/>
  <c r="P178" i="2"/>
  <c r="N178" i="2"/>
  <c r="K178" i="2"/>
  <c r="I178" i="2"/>
  <c r="G178" i="2"/>
  <c r="Q177" i="2"/>
  <c r="R177" i="2" s="1"/>
  <c r="P177" i="2"/>
  <c r="N177" i="2"/>
  <c r="K177" i="2"/>
  <c r="I177" i="2"/>
  <c r="G177" i="2"/>
  <c r="Q176" i="2"/>
  <c r="R176" i="2" s="1"/>
  <c r="P176" i="2"/>
  <c r="N176" i="2"/>
  <c r="K176" i="2"/>
  <c r="I176" i="2"/>
  <c r="G176" i="2"/>
  <c r="Q175" i="2"/>
  <c r="R175" i="2" s="1"/>
  <c r="P175" i="2"/>
  <c r="N175" i="2"/>
  <c r="K175" i="2"/>
  <c r="I175" i="2"/>
  <c r="G175" i="2"/>
  <c r="Q174" i="2"/>
  <c r="R174" i="2" s="1"/>
  <c r="P174" i="2"/>
  <c r="N174" i="2"/>
  <c r="K174" i="2"/>
  <c r="I174" i="2"/>
  <c r="G174" i="2"/>
  <c r="Q173" i="2"/>
  <c r="R173" i="2" s="1"/>
  <c r="P173" i="2"/>
  <c r="N173" i="2"/>
  <c r="K173" i="2"/>
  <c r="I173" i="2"/>
  <c r="G173" i="2"/>
  <c r="Q172" i="2"/>
  <c r="R172" i="2" s="1"/>
  <c r="P172" i="2"/>
  <c r="N172" i="2"/>
  <c r="K172" i="2"/>
  <c r="I172" i="2"/>
  <c r="G172" i="2"/>
  <c r="Q171" i="2"/>
  <c r="R171" i="2" s="1"/>
  <c r="P171" i="2"/>
  <c r="N171" i="2"/>
  <c r="K171" i="2"/>
  <c r="I171" i="2"/>
  <c r="G171" i="2"/>
  <c r="Q170" i="2"/>
  <c r="R170" i="2" s="1"/>
  <c r="P170" i="2"/>
  <c r="N170" i="2"/>
  <c r="K170" i="2"/>
  <c r="I170" i="2"/>
  <c r="G170" i="2"/>
  <c r="G169" i="2"/>
  <c r="Q167" i="2"/>
  <c r="S167" i="2" s="1"/>
  <c r="C167" i="2"/>
  <c r="Q166" i="2"/>
  <c r="S166" i="2" s="1"/>
  <c r="T166" i="2" s="1"/>
  <c r="P166" i="2"/>
  <c r="N166" i="2"/>
  <c r="K166" i="2"/>
  <c r="I166" i="2"/>
  <c r="G166" i="2"/>
  <c r="Q165" i="2"/>
  <c r="S165" i="2" s="1"/>
  <c r="T165" i="2" s="1"/>
  <c r="P165" i="2"/>
  <c r="N165" i="2"/>
  <c r="K165" i="2"/>
  <c r="I165" i="2"/>
  <c r="G165" i="2"/>
  <c r="Q164" i="2"/>
  <c r="S164" i="2" s="1"/>
  <c r="T164" i="2" s="1"/>
  <c r="P164" i="2"/>
  <c r="N164" i="2"/>
  <c r="K164" i="2"/>
  <c r="I164" i="2"/>
  <c r="G164" i="2"/>
  <c r="Q163" i="2"/>
  <c r="S163" i="2" s="1"/>
  <c r="T163" i="2" s="1"/>
  <c r="P163" i="2"/>
  <c r="N163" i="2"/>
  <c r="K163" i="2"/>
  <c r="I163" i="2"/>
  <c r="G163" i="2"/>
  <c r="Q162" i="2"/>
  <c r="S162" i="2" s="1"/>
  <c r="T162" i="2" s="1"/>
  <c r="P162" i="2"/>
  <c r="N162" i="2"/>
  <c r="K162" i="2"/>
  <c r="I162" i="2"/>
  <c r="G162" i="2"/>
  <c r="Q161" i="2"/>
  <c r="R161" i="2" s="1"/>
  <c r="P161" i="2"/>
  <c r="N161" i="2"/>
  <c r="K161" i="2"/>
  <c r="I161" i="2"/>
  <c r="G161" i="2"/>
  <c r="Q160" i="2"/>
  <c r="R160" i="2" s="1"/>
  <c r="P160" i="2"/>
  <c r="N160" i="2"/>
  <c r="K160" i="2"/>
  <c r="I160" i="2"/>
  <c r="G160" i="2"/>
  <c r="Q159" i="2"/>
  <c r="R159" i="2" s="1"/>
  <c r="P159" i="2"/>
  <c r="N159" i="2"/>
  <c r="K159" i="2"/>
  <c r="I159" i="2"/>
  <c r="G159" i="2"/>
  <c r="Q158" i="2"/>
  <c r="R158" i="2" s="1"/>
  <c r="P158" i="2"/>
  <c r="N158" i="2"/>
  <c r="K158" i="2"/>
  <c r="I158" i="2"/>
  <c r="G158" i="2"/>
  <c r="Q157" i="2"/>
  <c r="R157" i="2" s="1"/>
  <c r="P157" i="2"/>
  <c r="N157" i="2"/>
  <c r="K157" i="2"/>
  <c r="I157" i="2"/>
  <c r="G157" i="2"/>
  <c r="Q156" i="2"/>
  <c r="R156" i="2" s="1"/>
  <c r="P156" i="2"/>
  <c r="N156" i="2"/>
  <c r="K156" i="2"/>
  <c r="I156" i="2"/>
  <c r="G156" i="2"/>
  <c r="Q155" i="2"/>
  <c r="R155" i="2" s="1"/>
  <c r="P155" i="2"/>
  <c r="N155" i="2"/>
  <c r="K155" i="2"/>
  <c r="I155" i="2"/>
  <c r="G155" i="2"/>
  <c r="Q154" i="2"/>
  <c r="R154" i="2" s="1"/>
  <c r="P154" i="2"/>
  <c r="N154" i="2"/>
  <c r="K154" i="2"/>
  <c r="I154" i="2"/>
  <c r="G154" i="2"/>
  <c r="Q153" i="2"/>
  <c r="R153" i="2" s="1"/>
  <c r="P153" i="2"/>
  <c r="N153" i="2"/>
  <c r="K153" i="2"/>
  <c r="I153" i="2"/>
  <c r="G153" i="2"/>
  <c r="Q152" i="2"/>
  <c r="R152" i="2" s="1"/>
  <c r="P152" i="2"/>
  <c r="N152" i="2"/>
  <c r="K152" i="2"/>
  <c r="I152" i="2"/>
  <c r="G152" i="2"/>
  <c r="Q151" i="2"/>
  <c r="R151" i="2" s="1"/>
  <c r="P151" i="2"/>
  <c r="N151" i="2"/>
  <c r="K151" i="2"/>
  <c r="I151" i="2"/>
  <c r="G151" i="2"/>
  <c r="Q150" i="2"/>
  <c r="R150" i="2" s="1"/>
  <c r="P150" i="2"/>
  <c r="N150" i="2"/>
  <c r="K150" i="2"/>
  <c r="I150" i="2"/>
  <c r="G150" i="2"/>
  <c r="Q149" i="2"/>
  <c r="R149" i="2" s="1"/>
  <c r="P149" i="2"/>
  <c r="N149" i="2"/>
  <c r="K149" i="2"/>
  <c r="I149" i="2"/>
  <c r="G149" i="2"/>
  <c r="Q148" i="2"/>
  <c r="R148" i="2" s="1"/>
  <c r="P148" i="2"/>
  <c r="N148" i="2"/>
  <c r="K148" i="2"/>
  <c r="I148" i="2"/>
  <c r="G148" i="2"/>
  <c r="Q147" i="2"/>
  <c r="R147" i="2" s="1"/>
  <c r="P147" i="2"/>
  <c r="N147" i="2"/>
  <c r="K147" i="2"/>
  <c r="I147" i="2"/>
  <c r="G147" i="2"/>
  <c r="Q146" i="2"/>
  <c r="R146" i="2" s="1"/>
  <c r="P146" i="2"/>
  <c r="N146" i="2"/>
  <c r="K146" i="2"/>
  <c r="I146" i="2"/>
  <c r="G146" i="2"/>
  <c r="Q145" i="2"/>
  <c r="R145" i="2" s="1"/>
  <c r="P145" i="2"/>
  <c r="N145" i="2"/>
  <c r="K145" i="2"/>
  <c r="I145" i="2"/>
  <c r="G145" i="2"/>
  <c r="Q144" i="2"/>
  <c r="R144" i="2" s="1"/>
  <c r="P144" i="2"/>
  <c r="N144" i="2"/>
  <c r="K144" i="2"/>
  <c r="I144" i="2"/>
  <c r="G144" i="2"/>
  <c r="Q143" i="2"/>
  <c r="R143" i="2" s="1"/>
  <c r="P143" i="2"/>
  <c r="N143" i="2"/>
  <c r="K143" i="2"/>
  <c r="I143" i="2"/>
  <c r="G143" i="2"/>
  <c r="Q142" i="2"/>
  <c r="S142" i="2" s="1"/>
  <c r="T142" i="2" s="1"/>
  <c r="P142" i="2"/>
  <c r="N142" i="2"/>
  <c r="K142" i="2"/>
  <c r="I142" i="2"/>
  <c r="G142" i="2"/>
  <c r="Q141" i="2"/>
  <c r="S141" i="2" s="1"/>
  <c r="T141" i="2" s="1"/>
  <c r="P141" i="2"/>
  <c r="N141" i="2"/>
  <c r="K141" i="2"/>
  <c r="I141" i="2"/>
  <c r="G141" i="2"/>
  <c r="Q140" i="2"/>
  <c r="S140" i="2" s="1"/>
  <c r="T140" i="2" s="1"/>
  <c r="P140" i="2"/>
  <c r="N140" i="2"/>
  <c r="K140" i="2"/>
  <c r="I140" i="2"/>
  <c r="G140" i="2"/>
  <c r="Q139" i="2"/>
  <c r="S139" i="2" s="1"/>
  <c r="T139" i="2" s="1"/>
  <c r="P139" i="2"/>
  <c r="N139" i="2"/>
  <c r="K139" i="2"/>
  <c r="I139" i="2"/>
  <c r="G139" i="2"/>
  <c r="Q138" i="2"/>
  <c r="S138" i="2" s="1"/>
  <c r="T138" i="2" s="1"/>
  <c r="P138" i="2"/>
  <c r="N138" i="2"/>
  <c r="K138" i="2"/>
  <c r="I138" i="2"/>
  <c r="G138" i="2"/>
  <c r="Q137" i="2"/>
  <c r="S137" i="2" s="1"/>
  <c r="T137" i="2" s="1"/>
  <c r="P137" i="2"/>
  <c r="N137" i="2"/>
  <c r="K137" i="2"/>
  <c r="I137" i="2"/>
  <c r="G137" i="2"/>
  <c r="Q136" i="2"/>
  <c r="S136" i="2" s="1"/>
  <c r="T136" i="2" s="1"/>
  <c r="P136" i="2"/>
  <c r="N136" i="2"/>
  <c r="K136" i="2"/>
  <c r="I136" i="2"/>
  <c r="G136" i="2"/>
  <c r="Q135" i="2"/>
  <c r="S135" i="2" s="1"/>
  <c r="T135" i="2" s="1"/>
  <c r="P135" i="2"/>
  <c r="N135" i="2"/>
  <c r="K135" i="2"/>
  <c r="I135" i="2"/>
  <c r="G135" i="2"/>
  <c r="Q134" i="2"/>
  <c r="S134" i="2" s="1"/>
  <c r="T134" i="2" s="1"/>
  <c r="P134" i="2"/>
  <c r="N134" i="2"/>
  <c r="K134" i="2"/>
  <c r="I134" i="2"/>
  <c r="G134" i="2"/>
  <c r="Q133" i="2"/>
  <c r="S133" i="2" s="1"/>
  <c r="T133" i="2" s="1"/>
  <c r="P133" i="2"/>
  <c r="N133" i="2"/>
  <c r="K133" i="2"/>
  <c r="I133" i="2"/>
  <c r="G133" i="2"/>
  <c r="Q132" i="2"/>
  <c r="S132" i="2" s="1"/>
  <c r="T132" i="2" s="1"/>
  <c r="P132" i="2"/>
  <c r="N132" i="2"/>
  <c r="K132" i="2"/>
  <c r="I132" i="2"/>
  <c r="G132" i="2"/>
  <c r="Q131" i="2"/>
  <c r="S131" i="2" s="1"/>
  <c r="T131" i="2" s="1"/>
  <c r="P131" i="2"/>
  <c r="N131" i="2"/>
  <c r="K131" i="2"/>
  <c r="I131" i="2"/>
  <c r="G131" i="2"/>
  <c r="Q130" i="2"/>
  <c r="S130" i="2" s="1"/>
  <c r="T130" i="2" s="1"/>
  <c r="P130" i="2"/>
  <c r="N130" i="2"/>
  <c r="K130" i="2"/>
  <c r="I130" i="2"/>
  <c r="G130" i="2"/>
  <c r="Q129" i="2"/>
  <c r="S129" i="2" s="1"/>
  <c r="T129" i="2" s="1"/>
  <c r="P129" i="2"/>
  <c r="N129" i="2"/>
  <c r="K129" i="2"/>
  <c r="I129" i="2"/>
  <c r="G129" i="2"/>
  <c r="Q128" i="2"/>
  <c r="S128" i="2" s="1"/>
  <c r="T128" i="2" s="1"/>
  <c r="P128" i="2"/>
  <c r="N128" i="2"/>
  <c r="K128" i="2"/>
  <c r="I128" i="2"/>
  <c r="G128" i="2"/>
  <c r="I127" i="2"/>
  <c r="Q126" i="2"/>
  <c r="S126" i="2" s="1"/>
  <c r="C126" i="2"/>
  <c r="Q125" i="2"/>
  <c r="S125" i="2" s="1"/>
  <c r="T125" i="2" s="1"/>
  <c r="P125" i="2"/>
  <c r="N125" i="2"/>
  <c r="K125" i="2"/>
  <c r="I125" i="2"/>
  <c r="G125" i="2"/>
  <c r="Q124" i="2"/>
  <c r="S124" i="2" s="1"/>
  <c r="T124" i="2" s="1"/>
  <c r="P124" i="2"/>
  <c r="N124" i="2"/>
  <c r="K124" i="2"/>
  <c r="I124" i="2"/>
  <c r="G124" i="2"/>
  <c r="Q123" i="2"/>
  <c r="S123" i="2" s="1"/>
  <c r="T123" i="2" s="1"/>
  <c r="P123" i="2"/>
  <c r="N123" i="2"/>
  <c r="K123" i="2"/>
  <c r="I123" i="2"/>
  <c r="G123" i="2"/>
  <c r="Q122" i="2"/>
  <c r="S122" i="2" s="1"/>
  <c r="T122" i="2" s="1"/>
  <c r="P122" i="2"/>
  <c r="N122" i="2"/>
  <c r="K122" i="2"/>
  <c r="I122" i="2"/>
  <c r="G122" i="2"/>
  <c r="Q121" i="2"/>
  <c r="S121" i="2" s="1"/>
  <c r="T121" i="2" s="1"/>
  <c r="P121" i="2"/>
  <c r="N121" i="2"/>
  <c r="K121" i="2"/>
  <c r="I121" i="2"/>
  <c r="G121" i="2"/>
  <c r="Q120" i="2"/>
  <c r="S120" i="2" s="1"/>
  <c r="T120" i="2" s="1"/>
  <c r="P120" i="2"/>
  <c r="N120" i="2"/>
  <c r="K120" i="2"/>
  <c r="I120" i="2"/>
  <c r="G120" i="2"/>
  <c r="Q119" i="2"/>
  <c r="S119" i="2" s="1"/>
  <c r="T119" i="2" s="1"/>
  <c r="P119" i="2"/>
  <c r="N119" i="2"/>
  <c r="K119" i="2"/>
  <c r="I119" i="2"/>
  <c r="G119" i="2"/>
  <c r="Q118" i="2"/>
  <c r="S118" i="2" s="1"/>
  <c r="T118" i="2" s="1"/>
  <c r="P118" i="2"/>
  <c r="N118" i="2"/>
  <c r="K118" i="2"/>
  <c r="I118" i="2"/>
  <c r="G118" i="2"/>
  <c r="Q117" i="2"/>
  <c r="S117" i="2" s="1"/>
  <c r="T117" i="2" s="1"/>
  <c r="P117" i="2"/>
  <c r="N117" i="2"/>
  <c r="K117" i="2"/>
  <c r="I117" i="2"/>
  <c r="G117" i="2"/>
  <c r="Q116" i="2"/>
  <c r="S116" i="2" s="1"/>
  <c r="T116" i="2" s="1"/>
  <c r="P116" i="2"/>
  <c r="N116" i="2"/>
  <c r="K116" i="2"/>
  <c r="I116" i="2"/>
  <c r="G116" i="2"/>
  <c r="Q115" i="2"/>
  <c r="S115" i="2" s="1"/>
  <c r="T115" i="2" s="1"/>
  <c r="P115" i="2"/>
  <c r="N115" i="2"/>
  <c r="K115" i="2"/>
  <c r="I115" i="2"/>
  <c r="G115" i="2"/>
  <c r="Q114" i="2"/>
  <c r="S114" i="2" s="1"/>
  <c r="T114" i="2" s="1"/>
  <c r="P114" i="2"/>
  <c r="N114" i="2"/>
  <c r="K114" i="2"/>
  <c r="I114" i="2"/>
  <c r="G114" i="2"/>
  <c r="Q113" i="2"/>
  <c r="S113" i="2" s="1"/>
  <c r="T113" i="2" s="1"/>
  <c r="P113" i="2"/>
  <c r="N113" i="2"/>
  <c r="K113" i="2"/>
  <c r="I113" i="2"/>
  <c r="G113" i="2"/>
  <c r="Q112" i="2"/>
  <c r="S112" i="2" s="1"/>
  <c r="T112" i="2" s="1"/>
  <c r="P112" i="2"/>
  <c r="N112" i="2"/>
  <c r="K112" i="2"/>
  <c r="I112" i="2"/>
  <c r="G112" i="2"/>
  <c r="Q111" i="2"/>
  <c r="S111" i="2" s="1"/>
  <c r="T111" i="2" s="1"/>
  <c r="P111" i="2"/>
  <c r="N111" i="2"/>
  <c r="K111" i="2"/>
  <c r="I111" i="2"/>
  <c r="G111" i="2"/>
  <c r="Q110" i="2"/>
  <c r="S110" i="2" s="1"/>
  <c r="T110" i="2" s="1"/>
  <c r="P110" i="2"/>
  <c r="N110" i="2"/>
  <c r="K110" i="2"/>
  <c r="I110" i="2"/>
  <c r="G110" i="2"/>
  <c r="Q109" i="2"/>
  <c r="S109" i="2" s="1"/>
  <c r="T109" i="2" s="1"/>
  <c r="P109" i="2"/>
  <c r="N109" i="2"/>
  <c r="K109" i="2"/>
  <c r="I109" i="2"/>
  <c r="G109" i="2"/>
  <c r="Q108" i="2"/>
  <c r="S108" i="2" s="1"/>
  <c r="T108" i="2" s="1"/>
  <c r="P108" i="2"/>
  <c r="N108" i="2"/>
  <c r="K108" i="2"/>
  <c r="I108" i="2"/>
  <c r="G108" i="2"/>
  <c r="Q107" i="2"/>
  <c r="S107" i="2" s="1"/>
  <c r="T107" i="2" s="1"/>
  <c r="P107" i="2"/>
  <c r="N107" i="2"/>
  <c r="K107" i="2"/>
  <c r="I107" i="2"/>
  <c r="G107" i="2"/>
  <c r="Q106" i="2"/>
  <c r="S106" i="2" s="1"/>
  <c r="T106" i="2" s="1"/>
  <c r="P106" i="2"/>
  <c r="N106" i="2"/>
  <c r="K106" i="2"/>
  <c r="I106" i="2"/>
  <c r="G106" i="2"/>
  <c r="Q105" i="2"/>
  <c r="S105" i="2" s="1"/>
  <c r="T105" i="2" s="1"/>
  <c r="P105" i="2"/>
  <c r="N105" i="2"/>
  <c r="K105" i="2"/>
  <c r="I105" i="2"/>
  <c r="G105" i="2"/>
  <c r="Q104" i="2"/>
  <c r="S104" i="2" s="1"/>
  <c r="T104" i="2" s="1"/>
  <c r="P104" i="2"/>
  <c r="N104" i="2"/>
  <c r="K104" i="2"/>
  <c r="I104" i="2"/>
  <c r="G104" i="2"/>
  <c r="Q103" i="2"/>
  <c r="S103" i="2" s="1"/>
  <c r="T103" i="2" s="1"/>
  <c r="P103" i="2"/>
  <c r="N103" i="2"/>
  <c r="K103" i="2"/>
  <c r="I103" i="2"/>
  <c r="G103" i="2"/>
  <c r="Q102" i="2"/>
  <c r="S102" i="2" s="1"/>
  <c r="T102" i="2" s="1"/>
  <c r="P102" i="2"/>
  <c r="N102" i="2"/>
  <c r="K102" i="2"/>
  <c r="I102" i="2"/>
  <c r="G102" i="2"/>
  <c r="Q101" i="2"/>
  <c r="S101" i="2" s="1"/>
  <c r="T101" i="2" s="1"/>
  <c r="P101" i="2"/>
  <c r="N101" i="2"/>
  <c r="K101" i="2"/>
  <c r="I101" i="2"/>
  <c r="G101" i="2"/>
  <c r="Q100" i="2"/>
  <c r="S100" i="2" s="1"/>
  <c r="T100" i="2" s="1"/>
  <c r="P100" i="2"/>
  <c r="N100" i="2"/>
  <c r="K100" i="2"/>
  <c r="I100" i="2"/>
  <c r="G100" i="2"/>
  <c r="Q99" i="2"/>
  <c r="S99" i="2" s="1"/>
  <c r="T99" i="2" s="1"/>
  <c r="P99" i="2"/>
  <c r="N99" i="2"/>
  <c r="K99" i="2"/>
  <c r="I99" i="2"/>
  <c r="G99" i="2"/>
  <c r="Q98" i="2"/>
  <c r="S98" i="2" s="1"/>
  <c r="T98" i="2" s="1"/>
  <c r="P98" i="2"/>
  <c r="N98" i="2"/>
  <c r="K98" i="2"/>
  <c r="I98" i="2"/>
  <c r="G98" i="2"/>
  <c r="Q97" i="2"/>
  <c r="R97" i="2" s="1"/>
  <c r="P97" i="2"/>
  <c r="N97" i="2"/>
  <c r="K97" i="2"/>
  <c r="I97" i="2"/>
  <c r="G97" i="2"/>
  <c r="Q96" i="2"/>
  <c r="R96" i="2" s="1"/>
  <c r="P96" i="2"/>
  <c r="N96" i="2"/>
  <c r="K96" i="2"/>
  <c r="I96" i="2"/>
  <c r="G96" i="2"/>
  <c r="Q95" i="2"/>
  <c r="R95" i="2" s="1"/>
  <c r="P95" i="2"/>
  <c r="N95" i="2"/>
  <c r="K95" i="2"/>
  <c r="I95" i="2"/>
  <c r="G95" i="2"/>
  <c r="Q94" i="2"/>
  <c r="R94" i="2" s="1"/>
  <c r="P94" i="2"/>
  <c r="N94" i="2"/>
  <c r="K94" i="2"/>
  <c r="I94" i="2"/>
  <c r="G94" i="2"/>
  <c r="Q93" i="2"/>
  <c r="R93" i="2" s="1"/>
  <c r="P93" i="2"/>
  <c r="N93" i="2"/>
  <c r="K93" i="2"/>
  <c r="I93" i="2"/>
  <c r="G93" i="2"/>
  <c r="Q92" i="2"/>
  <c r="R92" i="2" s="1"/>
  <c r="P92" i="2"/>
  <c r="N92" i="2"/>
  <c r="K92" i="2"/>
  <c r="I92" i="2"/>
  <c r="G92" i="2"/>
  <c r="Q91" i="2"/>
  <c r="R91" i="2" s="1"/>
  <c r="P91" i="2"/>
  <c r="N91" i="2"/>
  <c r="K91" i="2"/>
  <c r="I91" i="2"/>
  <c r="G91" i="2"/>
  <c r="Q89" i="2"/>
  <c r="S89" i="2" s="1"/>
  <c r="C89" i="2"/>
  <c r="Q88" i="2"/>
  <c r="S88" i="2" s="1"/>
  <c r="T88" i="2" s="1"/>
  <c r="P88" i="2"/>
  <c r="N88" i="2"/>
  <c r="K88" i="2"/>
  <c r="I88" i="2"/>
  <c r="G88" i="2"/>
  <c r="Q87" i="2"/>
  <c r="S87" i="2" s="1"/>
  <c r="T87" i="2" s="1"/>
  <c r="P87" i="2"/>
  <c r="N87" i="2"/>
  <c r="K87" i="2"/>
  <c r="I87" i="2"/>
  <c r="G87" i="2"/>
  <c r="Q86" i="2"/>
  <c r="S86" i="2" s="1"/>
  <c r="T86" i="2" s="1"/>
  <c r="P86" i="2"/>
  <c r="N86" i="2"/>
  <c r="K86" i="2"/>
  <c r="I86" i="2"/>
  <c r="G86" i="2"/>
  <c r="Q85" i="2"/>
  <c r="R85" i="2" s="1"/>
  <c r="P85" i="2"/>
  <c r="N85" i="2"/>
  <c r="K85" i="2"/>
  <c r="I85" i="2"/>
  <c r="G85" i="2"/>
  <c r="Q84" i="2"/>
  <c r="S84" i="2" s="1"/>
  <c r="T84" i="2" s="1"/>
  <c r="P84" i="2"/>
  <c r="N84" i="2"/>
  <c r="K84" i="2"/>
  <c r="I84" i="2"/>
  <c r="G84" i="2"/>
  <c r="Q83" i="2"/>
  <c r="S83" i="2" s="1"/>
  <c r="T83" i="2" s="1"/>
  <c r="P83" i="2"/>
  <c r="N83" i="2"/>
  <c r="K83" i="2"/>
  <c r="I83" i="2"/>
  <c r="G83" i="2"/>
  <c r="Q82" i="2"/>
  <c r="S82" i="2" s="1"/>
  <c r="T82" i="2" s="1"/>
  <c r="P82" i="2"/>
  <c r="N82" i="2"/>
  <c r="K82" i="2"/>
  <c r="I82" i="2"/>
  <c r="G82" i="2"/>
  <c r="Q81" i="2"/>
  <c r="S81" i="2" s="1"/>
  <c r="T81" i="2" s="1"/>
  <c r="P81" i="2"/>
  <c r="N81" i="2"/>
  <c r="K81" i="2"/>
  <c r="I81" i="2"/>
  <c r="G81" i="2"/>
  <c r="Q80" i="2"/>
  <c r="S80" i="2" s="1"/>
  <c r="T80" i="2" s="1"/>
  <c r="P80" i="2"/>
  <c r="N80" i="2"/>
  <c r="K80" i="2"/>
  <c r="I80" i="2"/>
  <c r="G80" i="2"/>
  <c r="Q79" i="2"/>
  <c r="S79" i="2" s="1"/>
  <c r="T79" i="2" s="1"/>
  <c r="P79" i="2"/>
  <c r="N79" i="2"/>
  <c r="K79" i="2"/>
  <c r="I79" i="2"/>
  <c r="G79" i="2"/>
  <c r="Q78" i="2"/>
  <c r="S78" i="2" s="1"/>
  <c r="T78" i="2" s="1"/>
  <c r="P78" i="2"/>
  <c r="N78" i="2"/>
  <c r="K78" i="2"/>
  <c r="I78" i="2"/>
  <c r="G78" i="2"/>
  <c r="Q77" i="2"/>
  <c r="S77" i="2" s="1"/>
  <c r="T77" i="2" s="1"/>
  <c r="P77" i="2"/>
  <c r="N77" i="2"/>
  <c r="K77" i="2"/>
  <c r="I77" i="2"/>
  <c r="G77" i="2"/>
  <c r="Q76" i="2"/>
  <c r="S76" i="2" s="1"/>
  <c r="T76" i="2" s="1"/>
  <c r="P76" i="2"/>
  <c r="N76" i="2"/>
  <c r="K76" i="2"/>
  <c r="I76" i="2"/>
  <c r="G76" i="2"/>
  <c r="Q75" i="2"/>
  <c r="S75" i="2" s="1"/>
  <c r="T75" i="2" s="1"/>
  <c r="P75" i="2"/>
  <c r="N75" i="2"/>
  <c r="K75" i="2"/>
  <c r="I75" i="2"/>
  <c r="G75" i="2"/>
  <c r="Q74" i="2"/>
  <c r="S74" i="2" s="1"/>
  <c r="T74" i="2" s="1"/>
  <c r="P74" i="2"/>
  <c r="N74" i="2"/>
  <c r="K74" i="2"/>
  <c r="I74" i="2"/>
  <c r="G74" i="2"/>
  <c r="Q73" i="2"/>
  <c r="S73" i="2" s="1"/>
  <c r="T73" i="2" s="1"/>
  <c r="P73" i="2"/>
  <c r="N73" i="2"/>
  <c r="K73" i="2"/>
  <c r="I73" i="2"/>
  <c r="G73" i="2"/>
  <c r="Q72" i="2"/>
  <c r="S72" i="2" s="1"/>
  <c r="T72" i="2" s="1"/>
  <c r="P72" i="2"/>
  <c r="N72" i="2"/>
  <c r="K72" i="2"/>
  <c r="I72" i="2"/>
  <c r="G72" i="2"/>
  <c r="Q71" i="2"/>
  <c r="S71" i="2" s="1"/>
  <c r="T71" i="2" s="1"/>
  <c r="P71" i="2"/>
  <c r="N71" i="2"/>
  <c r="K71" i="2"/>
  <c r="I71" i="2"/>
  <c r="G71" i="2"/>
  <c r="Q70" i="2"/>
  <c r="S70" i="2" s="1"/>
  <c r="T70" i="2" s="1"/>
  <c r="P70" i="2"/>
  <c r="N70" i="2"/>
  <c r="K70" i="2"/>
  <c r="I70" i="2"/>
  <c r="G70" i="2"/>
  <c r="Q69" i="2"/>
  <c r="S69" i="2" s="1"/>
  <c r="T69" i="2" s="1"/>
  <c r="P69" i="2"/>
  <c r="N69" i="2"/>
  <c r="K69" i="2"/>
  <c r="I69" i="2"/>
  <c r="G69" i="2"/>
  <c r="Q68" i="2"/>
  <c r="S68" i="2" s="1"/>
  <c r="T68" i="2" s="1"/>
  <c r="P68" i="2"/>
  <c r="N68" i="2"/>
  <c r="K68" i="2"/>
  <c r="I68" i="2"/>
  <c r="G68" i="2"/>
  <c r="Q67" i="2"/>
  <c r="S67" i="2" s="1"/>
  <c r="T67" i="2" s="1"/>
  <c r="P67" i="2"/>
  <c r="N67" i="2"/>
  <c r="K67" i="2"/>
  <c r="I67" i="2"/>
  <c r="G67" i="2"/>
  <c r="Q66" i="2"/>
  <c r="S66" i="2" s="1"/>
  <c r="T66" i="2" s="1"/>
  <c r="P66" i="2"/>
  <c r="N66" i="2"/>
  <c r="K66" i="2"/>
  <c r="I66" i="2"/>
  <c r="G66" i="2"/>
  <c r="Q65" i="2"/>
  <c r="S65" i="2" s="1"/>
  <c r="T65" i="2" s="1"/>
  <c r="P65" i="2"/>
  <c r="N65" i="2"/>
  <c r="K65" i="2"/>
  <c r="I65" i="2"/>
  <c r="G65" i="2"/>
  <c r="Q64" i="2"/>
  <c r="S64" i="2" s="1"/>
  <c r="T64" i="2" s="1"/>
  <c r="P64" i="2"/>
  <c r="N64" i="2"/>
  <c r="K64" i="2"/>
  <c r="I64" i="2"/>
  <c r="G64" i="2"/>
  <c r="Q63" i="2"/>
  <c r="S63" i="2" s="1"/>
  <c r="T63" i="2" s="1"/>
  <c r="P63" i="2"/>
  <c r="N63" i="2"/>
  <c r="K63" i="2"/>
  <c r="I63" i="2"/>
  <c r="G63" i="2"/>
  <c r="Q62" i="2"/>
  <c r="S62" i="2" s="1"/>
  <c r="T62" i="2" s="1"/>
  <c r="P62" i="2"/>
  <c r="N62" i="2"/>
  <c r="K62" i="2"/>
  <c r="I62" i="2"/>
  <c r="G62" i="2"/>
  <c r="Q61" i="2"/>
  <c r="S61" i="2" s="1"/>
  <c r="T61" i="2" s="1"/>
  <c r="P61" i="2"/>
  <c r="N61" i="2"/>
  <c r="K61" i="2"/>
  <c r="I61" i="2"/>
  <c r="G61" i="2"/>
  <c r="Q60" i="2"/>
  <c r="S60" i="2" s="1"/>
  <c r="T60" i="2" s="1"/>
  <c r="P60" i="2"/>
  <c r="N60" i="2"/>
  <c r="K60" i="2"/>
  <c r="I60" i="2"/>
  <c r="G60" i="2"/>
  <c r="Q59" i="2"/>
  <c r="S59" i="2" s="1"/>
  <c r="T59" i="2" s="1"/>
  <c r="P59" i="2"/>
  <c r="N59" i="2"/>
  <c r="K59" i="2"/>
  <c r="I59" i="2"/>
  <c r="G59" i="2"/>
  <c r="Q58" i="2"/>
  <c r="S58" i="2" s="1"/>
  <c r="T58" i="2" s="1"/>
  <c r="P58" i="2"/>
  <c r="N58" i="2"/>
  <c r="K58" i="2"/>
  <c r="I58" i="2"/>
  <c r="G58" i="2"/>
  <c r="Q57" i="2"/>
  <c r="S57" i="2" s="1"/>
  <c r="T57" i="2" s="1"/>
  <c r="P57" i="2"/>
  <c r="N57" i="2"/>
  <c r="K57" i="2"/>
  <c r="I57" i="2"/>
  <c r="G57" i="2"/>
  <c r="Q56" i="2"/>
  <c r="S56" i="2" s="1"/>
  <c r="T56" i="2" s="1"/>
  <c r="P56" i="2"/>
  <c r="N56" i="2"/>
  <c r="K56" i="2"/>
  <c r="I56" i="2"/>
  <c r="G56" i="2"/>
  <c r="Q55" i="2"/>
  <c r="S55" i="2" s="1"/>
  <c r="T55" i="2" s="1"/>
  <c r="P55" i="2"/>
  <c r="N55" i="2"/>
  <c r="K55" i="2"/>
  <c r="I55" i="2"/>
  <c r="G55" i="2"/>
  <c r="Q54" i="2"/>
  <c r="S54" i="2" s="1"/>
  <c r="T54" i="2" s="1"/>
  <c r="P54" i="2"/>
  <c r="N54" i="2"/>
  <c r="K54" i="2"/>
  <c r="I54" i="2"/>
  <c r="G54" i="2"/>
  <c r="Q53" i="2"/>
  <c r="S53" i="2" s="1"/>
  <c r="T53" i="2" s="1"/>
  <c r="P53" i="2"/>
  <c r="N53" i="2"/>
  <c r="K53" i="2"/>
  <c r="I53" i="2"/>
  <c r="G53" i="2"/>
  <c r="Q52" i="2"/>
  <c r="S52" i="2" s="1"/>
  <c r="T52" i="2" s="1"/>
  <c r="P52" i="2"/>
  <c r="N52" i="2"/>
  <c r="K52" i="2"/>
  <c r="I52" i="2"/>
  <c r="G52" i="2"/>
  <c r="Q51" i="2"/>
  <c r="S51" i="2" s="1"/>
  <c r="T51" i="2" s="1"/>
  <c r="P51" i="2"/>
  <c r="N51" i="2"/>
  <c r="K51" i="2"/>
  <c r="I51" i="2"/>
  <c r="G51" i="2"/>
  <c r="Q50" i="2"/>
  <c r="S50" i="2" s="1"/>
  <c r="T50" i="2" s="1"/>
  <c r="P50" i="2"/>
  <c r="N50" i="2"/>
  <c r="K50" i="2"/>
  <c r="I50" i="2"/>
  <c r="G50" i="2"/>
  <c r="Q48" i="2"/>
  <c r="S48" i="2" s="1"/>
  <c r="G48" i="2"/>
  <c r="R48" i="2"/>
  <c r="T48" i="2"/>
  <c r="P48" i="2"/>
  <c r="N48" i="2"/>
  <c r="Q36" i="2"/>
  <c r="S36" i="2" s="1"/>
  <c r="C36" i="2"/>
  <c r="Q35" i="2"/>
  <c r="R35" i="2" s="1"/>
  <c r="P35" i="2"/>
  <c r="N35" i="2"/>
  <c r="K35" i="2"/>
  <c r="I35" i="2"/>
  <c r="G35" i="2"/>
  <c r="Q34" i="2"/>
  <c r="R34" i="2" s="1"/>
  <c r="P34" i="2"/>
  <c r="N34" i="2"/>
  <c r="K34" i="2"/>
  <c r="I34" i="2"/>
  <c r="G34" i="2"/>
  <c r="Q33" i="2"/>
  <c r="R33" i="2" s="1"/>
  <c r="P33" i="2"/>
  <c r="N33" i="2"/>
  <c r="K33" i="2"/>
  <c r="I33" i="2"/>
  <c r="G33" i="2"/>
  <c r="Q32" i="2"/>
  <c r="R32" i="2" s="1"/>
  <c r="P32" i="2"/>
  <c r="N32" i="2"/>
  <c r="K32" i="2"/>
  <c r="I32" i="2"/>
  <c r="G32" i="2"/>
  <c r="Q31" i="2"/>
  <c r="R31" i="2" s="1"/>
  <c r="P31" i="2"/>
  <c r="N31" i="2"/>
  <c r="K31" i="2"/>
  <c r="I31" i="2"/>
  <c r="G31" i="2"/>
  <c r="Q30" i="2"/>
  <c r="R30" i="2" s="1"/>
  <c r="P30" i="2"/>
  <c r="N30" i="2"/>
  <c r="K30" i="2"/>
  <c r="I30" i="2"/>
  <c r="G30" i="2"/>
  <c r="Q29" i="2"/>
  <c r="R29" i="2" s="1"/>
  <c r="P29" i="2"/>
  <c r="N29" i="2"/>
  <c r="K29" i="2"/>
  <c r="I29" i="2"/>
  <c r="G29" i="2"/>
  <c r="Q28" i="2"/>
  <c r="J28" i="2"/>
  <c r="K28" i="2" s="1"/>
  <c r="K36" i="2" s="1"/>
  <c r="H28" i="2"/>
  <c r="I28" i="2" s="1"/>
  <c r="G28" i="2"/>
  <c r="Q27" i="2"/>
  <c r="S27" i="2" s="1"/>
  <c r="T27" i="2" s="1"/>
  <c r="P27" i="2"/>
  <c r="N27" i="2"/>
  <c r="K27" i="2"/>
  <c r="I27" i="2"/>
  <c r="G27" i="2"/>
  <c r="Q25" i="2"/>
  <c r="S25" i="2" s="1"/>
  <c r="C25" i="2"/>
  <c r="Q24" i="2"/>
  <c r="S24" i="2" s="1"/>
  <c r="T24" i="2" s="1"/>
  <c r="P24" i="2"/>
  <c r="N24" i="2"/>
  <c r="K24" i="2"/>
  <c r="I24" i="2"/>
  <c r="G24" i="2"/>
  <c r="Q23" i="2"/>
  <c r="S23" i="2" s="1"/>
  <c r="T23" i="2" s="1"/>
  <c r="P23" i="2"/>
  <c r="N23" i="2"/>
  <c r="K23" i="2"/>
  <c r="I23" i="2"/>
  <c r="G23" i="2"/>
  <c r="Q22" i="2"/>
  <c r="S22" i="2" s="1"/>
  <c r="T22" i="2" s="1"/>
  <c r="P22" i="2"/>
  <c r="N22" i="2"/>
  <c r="K22" i="2"/>
  <c r="I22" i="2"/>
  <c r="G22" i="2"/>
  <c r="Q21" i="2"/>
  <c r="S21" i="2" s="1"/>
  <c r="T21" i="2" s="1"/>
  <c r="P21" i="2"/>
  <c r="N21" i="2"/>
  <c r="K21" i="2"/>
  <c r="I21" i="2"/>
  <c r="G21" i="2"/>
  <c r="Q20" i="2"/>
  <c r="S20" i="2" s="1"/>
  <c r="T20" i="2" s="1"/>
  <c r="P20" i="2"/>
  <c r="N20" i="2"/>
  <c r="K20" i="2"/>
  <c r="I20" i="2"/>
  <c r="G20" i="2"/>
  <c r="Q19" i="2"/>
  <c r="S19" i="2" s="1"/>
  <c r="T19" i="2" s="1"/>
  <c r="P19" i="2"/>
  <c r="N19" i="2"/>
  <c r="K19" i="2"/>
  <c r="I19" i="2"/>
  <c r="G19" i="2"/>
  <c r="O12" i="2"/>
  <c r="P11" i="2"/>
  <c r="Q10" i="2"/>
  <c r="R22" i="2" l="1"/>
  <c r="R108" i="2"/>
  <c r="R64" i="2"/>
  <c r="S153" i="2"/>
  <c r="T153" i="2" s="1"/>
  <c r="L107" i="2"/>
  <c r="R114" i="2"/>
  <c r="R137" i="2"/>
  <c r="R56" i="2"/>
  <c r="L138" i="2"/>
  <c r="L142" i="2"/>
  <c r="S159" i="2"/>
  <c r="T159" i="2" s="1"/>
  <c r="L61" i="2"/>
  <c r="R80" i="2"/>
  <c r="R122" i="2"/>
  <c r="R129" i="2"/>
  <c r="S161" i="2"/>
  <c r="T161" i="2" s="1"/>
  <c r="S208" i="2"/>
  <c r="T208" i="2" s="1"/>
  <c r="L23" i="2"/>
  <c r="L65" i="2"/>
  <c r="L69" i="2"/>
  <c r="L71" i="2"/>
  <c r="R106" i="2"/>
  <c r="L115" i="2"/>
  <c r="L128" i="2"/>
  <c r="L81" i="2"/>
  <c r="L123" i="2"/>
  <c r="L130" i="2"/>
  <c r="L21" i="2"/>
  <c r="R24" i="2"/>
  <c r="L29" i="2"/>
  <c r="L31" i="2"/>
  <c r="L55" i="2"/>
  <c r="R62" i="2"/>
  <c r="L73" i="2"/>
  <c r="L77" i="2"/>
  <c r="L79" i="2"/>
  <c r="R100" i="2"/>
  <c r="L113" i="2"/>
  <c r="R116" i="2"/>
  <c r="L134" i="2"/>
  <c r="L136" i="2"/>
  <c r="S145" i="2"/>
  <c r="T145" i="2" s="1"/>
  <c r="S212" i="2"/>
  <c r="T212" i="2" s="1"/>
  <c r="G25" i="2"/>
  <c r="P25" i="2"/>
  <c r="L99" i="2"/>
  <c r="L166" i="2"/>
  <c r="L30" i="2"/>
  <c r="L32" i="2"/>
  <c r="L34" i="2"/>
  <c r="L63" i="2"/>
  <c r="R72" i="2"/>
  <c r="L105" i="2"/>
  <c r="L121" i="2"/>
  <c r="R124" i="2"/>
  <c r="K167" i="2"/>
  <c r="L172" i="2"/>
  <c r="L174" i="2"/>
  <c r="L176" i="2"/>
  <c r="L178" i="2"/>
  <c r="L180" i="2"/>
  <c r="L182" i="2"/>
  <c r="L184" i="2"/>
  <c r="L186" i="2"/>
  <c r="L188" i="2"/>
  <c r="L190" i="2"/>
  <c r="L192" i="2"/>
  <c r="L194" i="2"/>
  <c r="L196" i="2"/>
  <c r="L198" i="2"/>
  <c r="L200" i="2"/>
  <c r="R58" i="2"/>
  <c r="R66" i="2"/>
  <c r="R74" i="2"/>
  <c r="R118" i="2"/>
  <c r="R131" i="2"/>
  <c r="S147" i="2"/>
  <c r="T147" i="2" s="1"/>
  <c r="S155" i="2"/>
  <c r="T155" i="2" s="1"/>
  <c r="R163" i="2"/>
  <c r="I218" i="2"/>
  <c r="K25" i="2"/>
  <c r="R20" i="2"/>
  <c r="N25" i="2"/>
  <c r="L33" i="2"/>
  <c r="L35" i="2"/>
  <c r="R52" i="2"/>
  <c r="L57" i="2"/>
  <c r="R60" i="2"/>
  <c r="R68" i="2"/>
  <c r="R76" i="2"/>
  <c r="R84" i="2"/>
  <c r="L101" i="2"/>
  <c r="R104" i="2"/>
  <c r="L109" i="2"/>
  <c r="R112" i="2"/>
  <c r="L117" i="2"/>
  <c r="R120" i="2"/>
  <c r="L125" i="2"/>
  <c r="R133" i="2"/>
  <c r="R141" i="2"/>
  <c r="S149" i="2"/>
  <c r="T149" i="2" s="1"/>
  <c r="S157" i="2"/>
  <c r="T157" i="2" s="1"/>
  <c r="R165" i="2"/>
  <c r="S204" i="2"/>
  <c r="T204" i="2" s="1"/>
  <c r="R28" i="2"/>
  <c r="R36" i="2" s="1"/>
  <c r="L53" i="2"/>
  <c r="K89" i="2"/>
  <c r="R50" i="2"/>
  <c r="R82" i="2"/>
  <c r="R102" i="2"/>
  <c r="R110" i="2"/>
  <c r="R139" i="2"/>
  <c r="R218" i="2"/>
  <c r="S216" i="2"/>
  <c r="T216" i="2" s="1"/>
  <c r="L19" i="2"/>
  <c r="G36" i="2"/>
  <c r="R54" i="2"/>
  <c r="L59" i="2"/>
  <c r="L67" i="2"/>
  <c r="R70" i="2"/>
  <c r="L75" i="2"/>
  <c r="R78" i="2"/>
  <c r="L83" i="2"/>
  <c r="K126" i="2"/>
  <c r="R98" i="2"/>
  <c r="L103" i="2"/>
  <c r="L111" i="2"/>
  <c r="L119" i="2"/>
  <c r="L132" i="2"/>
  <c r="R135" i="2"/>
  <c r="L140" i="2"/>
  <c r="S143" i="2"/>
  <c r="T143" i="2" s="1"/>
  <c r="S151" i="2"/>
  <c r="T151" i="2" s="1"/>
  <c r="L164" i="2"/>
  <c r="L171" i="2"/>
  <c r="L173" i="2"/>
  <c r="L175" i="2"/>
  <c r="L177" i="2"/>
  <c r="L179" i="2"/>
  <c r="L181" i="2"/>
  <c r="L183" i="2"/>
  <c r="L185" i="2"/>
  <c r="L187" i="2"/>
  <c r="L189" i="2"/>
  <c r="L191" i="2"/>
  <c r="L193" i="2"/>
  <c r="L195" i="2"/>
  <c r="L197" i="2"/>
  <c r="L199" i="2"/>
  <c r="L20" i="2"/>
  <c r="R21" i="2"/>
  <c r="L24" i="2"/>
  <c r="P28" i="2"/>
  <c r="P36" i="2" s="1"/>
  <c r="N28" i="2"/>
  <c r="N36" i="2" s="1"/>
  <c r="G89" i="2"/>
  <c r="L52" i="2"/>
  <c r="R53" i="2"/>
  <c r="L56" i="2"/>
  <c r="R57" i="2"/>
  <c r="L60" i="2"/>
  <c r="R61" i="2"/>
  <c r="L64" i="2"/>
  <c r="R65" i="2"/>
  <c r="L68" i="2"/>
  <c r="R69" i="2"/>
  <c r="L72" i="2"/>
  <c r="R73" i="2"/>
  <c r="L76" i="2"/>
  <c r="R77" i="2"/>
  <c r="L80" i="2"/>
  <c r="R81" i="2"/>
  <c r="L84" i="2"/>
  <c r="S85" i="2"/>
  <c r="T85" i="2" s="1"/>
  <c r="T89" i="2" s="1"/>
  <c r="L87" i="2"/>
  <c r="L91" i="2"/>
  <c r="N126" i="2"/>
  <c r="L93" i="2"/>
  <c r="L95" i="2"/>
  <c r="L97" i="2"/>
  <c r="L100" i="2"/>
  <c r="R101" i="2"/>
  <c r="L104" i="2"/>
  <c r="R105" i="2"/>
  <c r="L108" i="2"/>
  <c r="R109" i="2"/>
  <c r="L112" i="2"/>
  <c r="R113" i="2"/>
  <c r="L116" i="2"/>
  <c r="R117" i="2"/>
  <c r="L120" i="2"/>
  <c r="R121" i="2"/>
  <c r="L124" i="2"/>
  <c r="R125" i="2"/>
  <c r="R128" i="2"/>
  <c r="N167" i="2"/>
  <c r="L131" i="2"/>
  <c r="R132" i="2"/>
  <c r="L135" i="2"/>
  <c r="R136" i="2"/>
  <c r="L139" i="2"/>
  <c r="R140" i="2"/>
  <c r="L143" i="2"/>
  <c r="S144" i="2"/>
  <c r="T144" i="2" s="1"/>
  <c r="S148" i="2"/>
  <c r="T148" i="2" s="1"/>
  <c r="S152" i="2"/>
  <c r="T152" i="2" s="1"/>
  <c r="S156" i="2"/>
  <c r="T156" i="2" s="1"/>
  <c r="S160" i="2"/>
  <c r="T160" i="2" s="1"/>
  <c r="L163" i="2"/>
  <c r="R164" i="2"/>
  <c r="K218" i="2"/>
  <c r="S203" i="2"/>
  <c r="T203" i="2" s="1"/>
  <c r="S207" i="2"/>
  <c r="T207" i="2" s="1"/>
  <c r="S211" i="2"/>
  <c r="T211" i="2" s="1"/>
  <c r="S215" i="2"/>
  <c r="T215" i="2" s="1"/>
  <c r="I89" i="2"/>
  <c r="G126" i="2"/>
  <c r="P126" i="2"/>
  <c r="G167" i="2"/>
  <c r="P167" i="2"/>
  <c r="N218" i="2"/>
  <c r="S202" i="2"/>
  <c r="T202" i="2" s="1"/>
  <c r="S206" i="2"/>
  <c r="T206" i="2" s="1"/>
  <c r="S210" i="2"/>
  <c r="T210" i="2" s="1"/>
  <c r="S214" i="2"/>
  <c r="T214" i="2" s="1"/>
  <c r="L28" i="2"/>
  <c r="L36" i="2" s="1"/>
  <c r="R19" i="2"/>
  <c r="L22" i="2"/>
  <c r="R23" i="2"/>
  <c r="L27" i="2"/>
  <c r="L50" i="2"/>
  <c r="R51" i="2"/>
  <c r="L54" i="2"/>
  <c r="R55" i="2"/>
  <c r="L58" i="2"/>
  <c r="R59" i="2"/>
  <c r="L62" i="2"/>
  <c r="R63" i="2"/>
  <c r="L66" i="2"/>
  <c r="R67" i="2"/>
  <c r="L70" i="2"/>
  <c r="R71" i="2"/>
  <c r="L74" i="2"/>
  <c r="R75" i="2"/>
  <c r="L78" i="2"/>
  <c r="R79" i="2"/>
  <c r="L82" i="2"/>
  <c r="R83" i="2"/>
  <c r="L86" i="2"/>
  <c r="L88" i="2"/>
  <c r="L92" i="2"/>
  <c r="L94" i="2"/>
  <c r="L96" i="2"/>
  <c r="L98" i="2"/>
  <c r="R99" i="2"/>
  <c r="L102" i="2"/>
  <c r="R103" i="2"/>
  <c r="L106" i="2"/>
  <c r="R107" i="2"/>
  <c r="L110" i="2"/>
  <c r="R111" i="2"/>
  <c r="L114" i="2"/>
  <c r="R115" i="2"/>
  <c r="L118" i="2"/>
  <c r="R119" i="2"/>
  <c r="L122" i="2"/>
  <c r="R123" i="2"/>
  <c r="I167" i="2"/>
  <c r="R130" i="2"/>
  <c r="L133" i="2"/>
  <c r="R134" i="2"/>
  <c r="L137" i="2"/>
  <c r="R138" i="2"/>
  <c r="L141" i="2"/>
  <c r="R142" i="2"/>
  <c r="S146" i="2"/>
  <c r="T146" i="2" s="1"/>
  <c r="S150" i="2"/>
  <c r="T150" i="2" s="1"/>
  <c r="S154" i="2"/>
  <c r="T154" i="2" s="1"/>
  <c r="S158" i="2"/>
  <c r="T158" i="2" s="1"/>
  <c r="R162" i="2"/>
  <c r="L165" i="2"/>
  <c r="R166" i="2"/>
  <c r="G218" i="2"/>
  <c r="P218" i="2"/>
  <c r="S201" i="2"/>
  <c r="T201" i="2" s="1"/>
  <c r="S205" i="2"/>
  <c r="T205" i="2" s="1"/>
  <c r="S209" i="2"/>
  <c r="T209" i="2" s="1"/>
  <c r="S213" i="2"/>
  <c r="T213" i="2" s="1"/>
  <c r="S217" i="2"/>
  <c r="T217" i="2" s="1"/>
  <c r="N89" i="2"/>
  <c r="T25" i="2"/>
  <c r="P89" i="2"/>
  <c r="S28" i="2"/>
  <c r="T28" i="2" s="1"/>
  <c r="T36" i="2" s="1"/>
  <c r="S29" i="2"/>
  <c r="T29" i="2" s="1"/>
  <c r="S30" i="2"/>
  <c r="T30" i="2" s="1"/>
  <c r="S31" i="2"/>
  <c r="T31" i="2" s="1"/>
  <c r="S32" i="2"/>
  <c r="T32" i="2" s="1"/>
  <c r="S33" i="2"/>
  <c r="T33" i="2" s="1"/>
  <c r="S34" i="2"/>
  <c r="T34" i="2" s="1"/>
  <c r="S35" i="2"/>
  <c r="T35" i="2" s="1"/>
  <c r="I36" i="2"/>
  <c r="I25" i="2"/>
  <c r="R27" i="2"/>
  <c r="L85" i="2"/>
  <c r="L51" i="2"/>
  <c r="R86" i="2"/>
  <c r="R87" i="2"/>
  <c r="R88" i="2"/>
  <c r="S91" i="2"/>
  <c r="T91" i="2" s="1"/>
  <c r="S92" i="2"/>
  <c r="T92" i="2" s="1"/>
  <c r="S93" i="2"/>
  <c r="T93" i="2" s="1"/>
  <c r="S94" i="2"/>
  <c r="T94" i="2" s="1"/>
  <c r="S95" i="2"/>
  <c r="T95" i="2" s="1"/>
  <c r="S96" i="2"/>
  <c r="T96" i="2" s="1"/>
  <c r="S97" i="2"/>
  <c r="T97" i="2" s="1"/>
  <c r="I126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29" i="2"/>
  <c r="S170" i="2"/>
  <c r="T170" i="2" s="1"/>
  <c r="S171" i="2"/>
  <c r="T171" i="2" s="1"/>
  <c r="S172" i="2"/>
  <c r="T172" i="2" s="1"/>
  <c r="S173" i="2"/>
  <c r="T173" i="2" s="1"/>
  <c r="S174" i="2"/>
  <c r="T174" i="2" s="1"/>
  <c r="S175" i="2"/>
  <c r="T175" i="2" s="1"/>
  <c r="S176" i="2"/>
  <c r="T176" i="2" s="1"/>
  <c r="S177" i="2"/>
  <c r="T177" i="2" s="1"/>
  <c r="S178" i="2"/>
  <c r="T178" i="2" s="1"/>
  <c r="S179" i="2"/>
  <c r="T179" i="2" s="1"/>
  <c r="S180" i="2"/>
  <c r="T180" i="2" s="1"/>
  <c r="S181" i="2"/>
  <c r="T181" i="2" s="1"/>
  <c r="S182" i="2"/>
  <c r="T182" i="2" s="1"/>
  <c r="S183" i="2"/>
  <c r="T183" i="2" s="1"/>
  <c r="S184" i="2"/>
  <c r="T184" i="2" s="1"/>
  <c r="S185" i="2"/>
  <c r="T185" i="2" s="1"/>
  <c r="S186" i="2"/>
  <c r="T186" i="2" s="1"/>
  <c r="S187" i="2"/>
  <c r="T187" i="2" s="1"/>
  <c r="S188" i="2"/>
  <c r="T188" i="2" s="1"/>
  <c r="S189" i="2"/>
  <c r="T189" i="2" s="1"/>
  <c r="S190" i="2"/>
  <c r="T190" i="2" s="1"/>
  <c r="S191" i="2"/>
  <c r="T191" i="2" s="1"/>
  <c r="S192" i="2"/>
  <c r="T192" i="2" s="1"/>
  <c r="S193" i="2"/>
  <c r="T193" i="2" s="1"/>
  <c r="S194" i="2"/>
  <c r="T194" i="2" s="1"/>
  <c r="S195" i="2"/>
  <c r="T195" i="2" s="1"/>
  <c r="S196" i="2"/>
  <c r="T196" i="2" s="1"/>
  <c r="S197" i="2"/>
  <c r="T197" i="2" s="1"/>
  <c r="S198" i="2"/>
  <c r="T198" i="2" s="1"/>
  <c r="S199" i="2"/>
  <c r="T199" i="2" s="1"/>
  <c r="S200" i="2"/>
  <c r="T200" i="2" s="1"/>
  <c r="L17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89" i="2" l="1"/>
  <c r="R126" i="2"/>
  <c r="R167" i="2"/>
  <c r="R25" i="2"/>
  <c r="T167" i="2"/>
  <c r="L126" i="2"/>
  <c r="R89" i="2"/>
  <c r="L25" i="2"/>
  <c r="L167" i="2"/>
  <c r="T126" i="2"/>
  <c r="L218" i="2"/>
  <c r="T218" i="2"/>
</calcChain>
</file>

<file path=xl/sharedStrings.xml><?xml version="1.0" encoding="utf-8"?>
<sst xmlns="http://schemas.openxmlformats.org/spreadsheetml/2006/main" count="85" uniqueCount="72">
  <si>
    <t>Skutečnost při realizaci</t>
  </si>
  <si>
    <t xml:space="preserve">Zhotovitel :                            </t>
  </si>
  <si>
    <t>Podzhotovitel, poddodavatel:</t>
  </si>
  <si>
    <t>Poř.</t>
  </si>
  <si>
    <t>ZŮSTATEK</t>
  </si>
  <si>
    <t>číslo</t>
  </si>
  <si>
    <t>celkem</t>
  </si>
  <si>
    <t>POLOŽKOVÝ ROZPOČET PS, SO</t>
  </si>
  <si>
    <t xml:space="preserve">Název stavby : Elektrizace trati Kadaň Prunéřov - Kadaň  </t>
  </si>
  <si>
    <t>Číslo stavby :</t>
  </si>
  <si>
    <t>Datum zpracování :</t>
  </si>
  <si>
    <t>Název PS, SO :</t>
  </si>
  <si>
    <t>Číslo PS, SO :</t>
  </si>
  <si>
    <t>C E N A</t>
  </si>
  <si>
    <t>Počáteční stav</t>
  </si>
  <si>
    <t>Zjištěné provedené práce</t>
  </si>
  <si>
    <t>Číslo</t>
  </si>
  <si>
    <t xml:space="preserve">měrná </t>
  </si>
  <si>
    <t>jednotková</t>
  </si>
  <si>
    <t>Celková</t>
  </si>
  <si>
    <t>dodávky</t>
  </si>
  <si>
    <t>montáže/dodávky a montáže</t>
  </si>
  <si>
    <t>za sledované období</t>
  </si>
  <si>
    <t>od začátku stavby</t>
  </si>
  <si>
    <t>položky</t>
  </si>
  <si>
    <t>Název položky</t>
  </si>
  <si>
    <t>jednotka</t>
  </si>
  <si>
    <t>hmotnost</t>
  </si>
  <si>
    <t>množství</t>
  </si>
  <si>
    <t>cena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</si>
  <si>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</si>
  <si>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</si>
  <si>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</si>
  <si>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</si>
  <si>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</si>
  <si>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</si>
  <si>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</si>
  <si>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</si>
  <si>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</si>
  <si>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</si>
  <si>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</si>
  <si>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</si>
  <si>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</si>
  <si>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</si>
  <si>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</si>
  <si>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</si>
  <si>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</si>
  <si>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</si>
  <si>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</si>
  <si>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</si>
  <si>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Zemní práce</t>
  </si>
  <si>
    <t>D</t>
  </si>
  <si>
    <t>E</t>
  </si>
  <si>
    <t>F</t>
  </si>
  <si>
    <t>G</t>
  </si>
  <si>
    <t>SO 4044.1</t>
  </si>
  <si>
    <t>1N</t>
  </si>
  <si>
    <t>MOSTNÍ NOSNÉ DESKOVÉ KONSTR Z OCELI S 235</t>
  </si>
  <si>
    <t>MOSTNÍ NOSNÉ DESKOVÉ KONSTR Z OCELI S 355</t>
  </si>
  <si>
    <t>t</t>
  </si>
  <si>
    <t>2N</t>
  </si>
  <si>
    <t>3N</t>
  </si>
  <si>
    <t>MOSTNÍ NOSNÉ KONSTRUKCE  - DOPRAVA A MONTÁŽ</t>
  </si>
  <si>
    <t>Přídavek na materiál, spoje a svary bude započítán do jednotkové ceny položek OK</t>
  </si>
  <si>
    <t>Celkem</t>
  </si>
  <si>
    <t>SO 4044.1 - Cestní nadjezd v km 30,386</t>
  </si>
  <si>
    <t xml:space="preserve">množství </t>
  </si>
  <si>
    <t>4,036+2,869+0,688+1,163+0,077+0,489+0,607</t>
  </si>
  <si>
    <t>0,018+0,956</t>
  </si>
  <si>
    <t>doprava z výrobny a osazení na ložiska vč. jeřábových prací</t>
  </si>
  <si>
    <t>podružné konstrukce - okopový plech a zábradlí (výroba vč. PKO)</t>
  </si>
  <si>
    <t>Hlavní nosné části mostu (výroba vč. PKO)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</si>
</sst>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"/>
    <numFmt numFmtId="166" formatCode="#,##0.000"/>
  </numFmts>
  <fonts count="36" x14ac:knownFonts="1">
    <font>
      <sz val="10"/>
      <name val="Arial CE"/>
      <charset val="238"/>
    </font>
    <font>
      <sz val="10"/>
      <name val="Arial CE"/>
      <charset val="238"/>
    </font>
    <font>
      <b/>
      <u/>
      <sz val="10"/>
      <name val="Arial CE"/>
      <charset val="238"/>
    </font>
    <font>
      <b/>
      <u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i/>
      <sz val="8"/>
      <name val="Arial CE"/>
      <family val="2"/>
      <charset val="238"/>
    </font>
    <font>
      <i/>
      <sz val="9"/>
      <name val="Arial CE"/>
      <family val="2"/>
      <charset val="238"/>
    </font>
    <font>
      <i/>
      <sz val="8"/>
      <name val="Arial CE"/>
      <charset val="238"/>
    </font>
    <font>
      <sz val="8"/>
      <name val="Arial CE"/>
      <family val="2"/>
      <charset val="238"/>
    </font>
    <font>
      <b/>
      <sz val="10"/>
      <color indexed="12"/>
      <name val="Arial CE"/>
      <charset val="238"/>
    </font>
    <font>
      <sz val="10"/>
      <color indexed="12"/>
      <name val="Arial CE"/>
      <family val="2"/>
      <charset val="238"/>
    </font>
    <font>
      <b/>
      <sz val="10"/>
      <color indexed="12"/>
      <name val="Arial CE"/>
      <family val="2"/>
      <charset val="238"/>
    </font>
    <font>
      <i/>
      <sz val="10"/>
      <name val="Arial CE"/>
      <family val="2"/>
      <charset val="238"/>
    </font>
    <font>
      <i/>
      <sz val="10"/>
      <name val="Arial CE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b/>
      <sz val="10"/>
      <color indexed="17"/>
      <name val="Arial CE"/>
      <charset val="238"/>
    </font>
    <font>
      <sz val="10"/>
      <color indexed="17"/>
      <name val="Arial CE"/>
      <family val="2"/>
      <charset val="238"/>
    </font>
    <font>
      <b/>
      <sz val="10"/>
      <color indexed="17"/>
      <name val="Arial CE"/>
      <family val="2"/>
      <charset val="238"/>
    </font>
    <font>
      <b/>
      <sz val="10"/>
      <color indexed="10"/>
      <name val="Arial CE"/>
      <charset val="238"/>
    </font>
    <font>
      <sz val="10"/>
      <color indexed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i/>
      <sz val="10"/>
      <name val="Arial CE"/>
      <charset val="238"/>
    </font>
    <font>
      <sz val="9"/>
      <name val="Arial CE"/>
      <charset val="238"/>
    </font>
    <font>
      <b/>
      <sz val="10"/>
      <color indexed="23"/>
      <name val="Arial CE"/>
      <charset val="238"/>
    </font>
    <font>
      <b/>
      <sz val="10"/>
      <color indexed="3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</font>
    <font>
      <b/>
      <sz val="8"/>
      <name val="Arial CE"/>
      <family val="2"/>
      <charset val="238"/>
    </font>
    <font>
      <b/>
      <sz val="8"/>
      <name val="Arial CE"/>
      <charset val="238"/>
    </font>
    <font>
      <sz val="10"/>
      <name val="Helv"/>
    </font>
    <font>
      <sz val="12"/>
      <name val="Arial CE"/>
      <charset val="238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0" fontId="29" fillId="0" borderId="0"/>
    <xf numFmtId="0" fontId="5" fillId="0" borderId="0"/>
    <xf numFmtId="0" fontId="33" fillId="0" borderId="0"/>
  </cellStyleXfs>
  <cellXfs count="306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/>
    <xf numFmtId="49" fontId="0" fillId="0" borderId="0" xfId="0" applyNumberFormat="1"/>
    <xf numFmtId="14" fontId="0" fillId="0" borderId="0" xfId="0" applyNumberFormat="1" applyAlignment="1">
      <alignment horizontal="center"/>
    </xf>
    <xf numFmtId="0" fontId="4" fillId="0" borderId="0" xfId="0" applyFont="1"/>
    <xf numFmtId="0" fontId="0" fillId="0" borderId="3" xfId="0" applyBorder="1"/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5" xfId="0" applyBorder="1"/>
    <xf numFmtId="4" fontId="0" fillId="0" borderId="1" xfId="0" applyNumberFormat="1" applyBorder="1"/>
    <xf numFmtId="0" fontId="7" fillId="0" borderId="0" xfId="0" applyFont="1" applyAlignment="1">
      <alignment horizontal="right"/>
    </xf>
    <xf numFmtId="3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5" fillId="0" borderId="0" xfId="0" applyFont="1"/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0" fillId="0" borderId="2" xfId="0" applyBorder="1"/>
    <xf numFmtId="0" fontId="0" fillId="0" borderId="23" xfId="0" applyBorder="1" applyAlignment="1">
      <alignment horizontal="centerContinuous"/>
    </xf>
    <xf numFmtId="0" fontId="0" fillId="0" borderId="24" xfId="0" applyBorder="1" applyAlignment="1">
      <alignment horizontal="centerContinuous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Continuous"/>
    </xf>
    <xf numFmtId="0" fontId="0" fillId="0" borderId="28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0" fontId="0" fillId="0" borderId="28" xfId="0" applyBorder="1"/>
    <xf numFmtId="0" fontId="0" fillId="0" borderId="31" xfId="0" applyBorder="1" applyAlignment="1">
      <alignment horizontal="centerContinuous"/>
    </xf>
    <xf numFmtId="0" fontId="0" fillId="0" borderId="32" xfId="0" applyBorder="1" applyAlignment="1">
      <alignment horizontal="centerContinuous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7" xfId="0" applyBorder="1" applyAlignment="1">
      <alignment horizontal="centerContinuous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4" fontId="8" fillId="0" borderId="26" xfId="0" applyNumberFormat="1" applyFont="1" applyBorder="1" applyAlignment="1">
      <alignment horizontal="center"/>
    </xf>
    <xf numFmtId="4" fontId="10" fillId="0" borderId="26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0" xfId="0" applyFont="1" applyAlignment="1">
      <alignment horizontal="center"/>
    </xf>
    <xf numFmtId="49" fontId="7" fillId="0" borderId="13" xfId="1" applyNumberFormat="1" applyFont="1" applyBorder="1" applyAlignment="1">
      <alignment horizontal="right"/>
    </xf>
    <xf numFmtId="164" fontId="5" fillId="0" borderId="13" xfId="1" applyNumberFormat="1" applyFont="1" applyBorder="1"/>
    <xf numFmtId="165" fontId="5" fillId="0" borderId="13" xfId="1" applyNumberFormat="1" applyFont="1" applyBorder="1"/>
    <xf numFmtId="4" fontId="5" fillId="0" borderId="13" xfId="0" applyNumberFormat="1" applyFont="1" applyBorder="1" applyAlignment="1">
      <alignment horizontal="right"/>
    </xf>
    <xf numFmtId="4" fontId="5" fillId="0" borderId="13" xfId="1" applyNumberFormat="1" applyFont="1" applyBorder="1"/>
    <xf numFmtId="4" fontId="1" fillId="0" borderId="13" xfId="0" applyNumberFormat="1" applyFont="1" applyBorder="1" applyAlignment="1">
      <alignment horizontal="right"/>
    </xf>
    <xf numFmtId="4" fontId="5" fillId="0" borderId="13" xfId="0" applyNumberFormat="1" applyFont="1" applyBorder="1"/>
    <xf numFmtId="4" fontId="5" fillId="0" borderId="26" xfId="0" applyNumberFormat="1" applyFont="1" applyBorder="1"/>
    <xf numFmtId="4" fontId="5" fillId="0" borderId="35" xfId="0" applyNumberFormat="1" applyFont="1" applyBorder="1"/>
    <xf numFmtId="0" fontId="5" fillId="0" borderId="13" xfId="0" applyFont="1" applyBorder="1" applyAlignment="1">
      <alignment horizontal="center"/>
    </xf>
    <xf numFmtId="49" fontId="5" fillId="0" borderId="13" xfId="1" applyNumberFormat="1" applyFont="1" applyBorder="1"/>
    <xf numFmtId="165" fontId="5" fillId="0" borderId="13" xfId="1" applyNumberFormat="1" applyFont="1" applyBorder="1" applyAlignment="1">
      <alignment horizontal="right"/>
    </xf>
    <xf numFmtId="4" fontId="6" fillId="0" borderId="13" xfId="1" applyNumberFormat="1" applyFont="1" applyBorder="1"/>
    <xf numFmtId="49" fontId="13" fillId="0" borderId="13" xfId="1" applyNumberFormat="1" applyFont="1" applyBorder="1"/>
    <xf numFmtId="164" fontId="13" fillId="0" borderId="13" xfId="1" applyNumberFormat="1" applyFont="1" applyBorder="1"/>
    <xf numFmtId="165" fontId="13" fillId="0" borderId="13" xfId="1" applyNumberFormat="1" applyFont="1" applyBorder="1"/>
    <xf numFmtId="165" fontId="13" fillId="0" borderId="13" xfId="1" applyNumberFormat="1" applyFont="1" applyBorder="1" applyAlignment="1">
      <alignment horizontal="right"/>
    </xf>
    <xf numFmtId="4" fontId="13" fillId="0" borderId="13" xfId="1" applyNumberFormat="1" applyFont="1" applyBorder="1"/>
    <xf numFmtId="4" fontId="13" fillId="0" borderId="13" xfId="0" applyNumberFormat="1" applyFont="1" applyBorder="1" applyAlignment="1">
      <alignment horizontal="right"/>
    </xf>
    <xf numFmtId="4" fontId="12" fillId="0" borderId="13" xfId="1" applyNumberFormat="1" applyFont="1" applyBorder="1"/>
    <xf numFmtId="4" fontId="13" fillId="0" borderId="13" xfId="0" applyNumberFormat="1" applyFont="1" applyBorder="1"/>
    <xf numFmtId="4" fontId="13" fillId="0" borderId="26" xfId="0" applyNumberFormat="1" applyFont="1" applyBorder="1"/>
    <xf numFmtId="4" fontId="13" fillId="0" borderId="35" xfId="0" applyNumberFormat="1" applyFont="1" applyBorder="1"/>
    <xf numFmtId="0" fontId="13" fillId="0" borderId="0" xfId="0" applyFont="1"/>
    <xf numFmtId="4" fontId="1" fillId="0" borderId="13" xfId="1" applyNumberFormat="1" applyFont="1" applyBorder="1"/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4" fontId="5" fillId="0" borderId="1" xfId="0" applyNumberFormat="1" applyFont="1" applyBorder="1"/>
    <xf numFmtId="4" fontId="5" fillId="0" borderId="1" xfId="0" applyNumberFormat="1" applyFont="1" applyBorder="1" applyAlignment="1">
      <alignment horizontal="right"/>
    </xf>
    <xf numFmtId="4" fontId="15" fillId="0" borderId="1" xfId="0" applyNumberFormat="1" applyFont="1" applyBorder="1" applyAlignment="1">
      <alignment horizontal="right"/>
    </xf>
    <xf numFmtId="4" fontId="16" fillId="0" borderId="1" xfId="0" applyNumberFormat="1" applyFont="1" applyBorder="1" applyAlignment="1">
      <alignment horizontal="right"/>
    </xf>
    <xf numFmtId="3" fontId="15" fillId="0" borderId="1" xfId="0" applyNumberFormat="1" applyFont="1" applyBorder="1" applyAlignment="1">
      <alignment horizontal="right"/>
    </xf>
    <xf numFmtId="3" fontId="15" fillId="0" borderId="1" xfId="0" applyNumberFormat="1" applyFont="1" applyBorder="1"/>
    <xf numFmtId="3" fontId="15" fillId="0" borderId="30" xfId="0" applyNumberFormat="1" applyFont="1" applyBorder="1"/>
    <xf numFmtId="3" fontId="15" fillId="0" borderId="29" xfId="0" applyNumberFormat="1" applyFont="1" applyBorder="1" applyAlignment="1">
      <alignment horizontal="right"/>
    </xf>
    <xf numFmtId="4" fontId="15" fillId="0" borderId="13" xfId="0" applyNumberFormat="1" applyFont="1" applyBorder="1" applyAlignment="1">
      <alignment horizontal="right"/>
    </xf>
    <xf numFmtId="4" fontId="16" fillId="0" borderId="13" xfId="0" applyNumberFormat="1" applyFont="1" applyBorder="1" applyAlignment="1">
      <alignment horizontal="right"/>
    </xf>
    <xf numFmtId="3" fontId="15" fillId="0" borderId="13" xfId="0" applyNumberFormat="1" applyFont="1" applyBorder="1" applyAlignment="1">
      <alignment horizontal="right"/>
    </xf>
    <xf numFmtId="3" fontId="15" fillId="0" borderId="13" xfId="0" applyNumberFormat="1" applyFont="1" applyBorder="1"/>
    <xf numFmtId="3" fontId="15" fillId="0" borderId="26" xfId="0" applyNumberFormat="1" applyFont="1" applyBorder="1"/>
    <xf numFmtId="3" fontId="15" fillId="0" borderId="35" xfId="0" applyNumberFormat="1" applyFont="1" applyBorder="1" applyAlignment="1">
      <alignment horizontal="right"/>
    </xf>
    <xf numFmtId="49" fontId="7" fillId="0" borderId="13" xfId="1" applyNumberFormat="1" applyFont="1" applyBorder="1" applyAlignment="1">
      <alignment horizontal="center"/>
    </xf>
    <xf numFmtId="49" fontId="18" fillId="0" borderId="13" xfId="1" applyNumberFormat="1" applyFont="1" applyBorder="1" applyAlignment="1">
      <alignment horizontal="center"/>
    </xf>
    <xf numFmtId="164" fontId="18" fillId="0" borderId="13" xfId="1" applyNumberFormat="1" applyFont="1" applyBorder="1"/>
    <xf numFmtId="165" fontId="18" fillId="0" borderId="13" xfId="1" applyNumberFormat="1" applyFont="1" applyBorder="1"/>
    <xf numFmtId="165" fontId="18" fillId="0" borderId="13" xfId="1" applyNumberFormat="1" applyFont="1" applyBorder="1" applyAlignment="1">
      <alignment horizontal="right"/>
    </xf>
    <xf numFmtId="4" fontId="18" fillId="0" borderId="13" xfId="1" applyNumberFormat="1" applyFont="1" applyBorder="1"/>
    <xf numFmtId="4" fontId="17" fillId="0" borderId="13" xfId="0" applyNumberFormat="1" applyFont="1" applyBorder="1" applyAlignment="1">
      <alignment horizontal="right"/>
    </xf>
    <xf numFmtId="4" fontId="18" fillId="0" borderId="13" xfId="0" applyNumberFormat="1" applyFont="1" applyBorder="1"/>
    <xf numFmtId="4" fontId="18" fillId="0" borderId="26" xfId="0" applyNumberFormat="1" applyFont="1" applyBorder="1"/>
    <xf numFmtId="4" fontId="18" fillId="0" borderId="35" xfId="0" applyNumberFormat="1" applyFont="1" applyBorder="1"/>
    <xf numFmtId="4" fontId="7" fillId="0" borderId="13" xfId="1" applyNumberFormat="1" applyFont="1" applyBorder="1"/>
    <xf numFmtId="49" fontId="20" fillId="0" borderId="13" xfId="1" applyNumberFormat="1" applyFont="1" applyBorder="1"/>
    <xf numFmtId="164" fontId="20" fillId="0" borderId="13" xfId="1" applyNumberFormat="1" applyFont="1" applyBorder="1"/>
    <xf numFmtId="165" fontId="20" fillId="0" borderId="13" xfId="1" applyNumberFormat="1" applyFont="1" applyBorder="1"/>
    <xf numFmtId="165" fontId="20" fillId="0" borderId="13" xfId="1" applyNumberFormat="1" applyFont="1" applyBorder="1" applyAlignment="1">
      <alignment horizontal="right"/>
    </xf>
    <xf numFmtId="4" fontId="20" fillId="0" borderId="13" xfId="1" applyNumberFormat="1" applyFont="1" applyBorder="1"/>
    <xf numFmtId="4" fontId="20" fillId="0" borderId="13" xfId="0" applyNumberFormat="1" applyFont="1" applyBorder="1" applyAlignment="1">
      <alignment horizontal="right"/>
    </xf>
    <xf numFmtId="4" fontId="21" fillId="0" borderId="13" xfId="1" applyNumberFormat="1" applyFont="1" applyBorder="1"/>
    <xf numFmtId="4" fontId="20" fillId="0" borderId="13" xfId="0" applyNumberFormat="1" applyFont="1" applyBorder="1"/>
    <xf numFmtId="4" fontId="20" fillId="0" borderId="26" xfId="0" applyNumberFormat="1" applyFont="1" applyBorder="1"/>
    <xf numFmtId="4" fontId="20" fillId="0" borderId="35" xfId="0" applyNumberFormat="1" applyFont="1" applyBorder="1"/>
    <xf numFmtId="0" fontId="20" fillId="0" borderId="0" xfId="0" applyFont="1"/>
    <xf numFmtId="49" fontId="23" fillId="0" borderId="13" xfId="1" applyNumberFormat="1" applyFont="1" applyBorder="1"/>
    <xf numFmtId="164" fontId="23" fillId="0" borderId="13" xfId="1" applyNumberFormat="1" applyFont="1" applyBorder="1"/>
    <xf numFmtId="165" fontId="23" fillId="0" borderId="13" xfId="1" applyNumberFormat="1" applyFont="1" applyBorder="1"/>
    <xf numFmtId="165" fontId="23" fillId="0" borderId="13" xfId="1" applyNumberFormat="1" applyFont="1" applyBorder="1" applyAlignment="1">
      <alignment horizontal="right"/>
    </xf>
    <xf numFmtId="4" fontId="23" fillId="0" borderId="13" xfId="1" applyNumberFormat="1" applyFont="1" applyBorder="1"/>
    <xf numFmtId="4" fontId="23" fillId="0" borderId="13" xfId="0" applyNumberFormat="1" applyFont="1" applyBorder="1" applyAlignment="1">
      <alignment horizontal="right"/>
    </xf>
    <xf numFmtId="4" fontId="24" fillId="0" borderId="13" xfId="1" applyNumberFormat="1" applyFont="1" applyBorder="1"/>
    <xf numFmtId="4" fontId="23" fillId="0" borderId="13" xfId="0" applyNumberFormat="1" applyFont="1" applyBorder="1"/>
    <xf numFmtId="4" fontId="23" fillId="0" borderId="26" xfId="0" applyNumberFormat="1" applyFont="1" applyBorder="1"/>
    <xf numFmtId="4" fontId="23" fillId="0" borderId="35" xfId="0" applyNumberFormat="1" applyFont="1" applyBorder="1"/>
    <xf numFmtId="0" fontId="23" fillId="0" borderId="0" xfId="0" applyFont="1"/>
    <xf numFmtId="0" fontId="5" fillId="0" borderId="21" xfId="0" applyFont="1" applyBorder="1" applyAlignment="1">
      <alignment horizontal="center"/>
    </xf>
    <xf numFmtId="4" fontId="5" fillId="0" borderId="21" xfId="0" applyNumberFormat="1" applyFont="1" applyBorder="1"/>
    <xf numFmtId="4" fontId="0" fillId="0" borderId="21" xfId="0" applyNumberFormat="1" applyBorder="1" applyAlignment="1">
      <alignment horizontal="right"/>
    </xf>
    <xf numFmtId="4" fontId="15" fillId="0" borderId="21" xfId="0" applyNumberFormat="1" applyFont="1" applyBorder="1" applyAlignment="1">
      <alignment horizontal="right"/>
    </xf>
    <xf numFmtId="4" fontId="16" fillId="0" borderId="21" xfId="0" applyNumberFormat="1" applyFont="1" applyBorder="1" applyAlignment="1">
      <alignment horizontal="right"/>
    </xf>
    <xf numFmtId="3" fontId="15" fillId="0" borderId="21" xfId="0" applyNumberFormat="1" applyFont="1" applyBorder="1" applyAlignment="1">
      <alignment horizontal="right"/>
    </xf>
    <xf numFmtId="3" fontId="15" fillId="0" borderId="21" xfId="0" applyNumberFormat="1" applyFont="1" applyBorder="1"/>
    <xf numFmtId="3" fontId="15" fillId="0" borderId="38" xfId="0" applyNumberFormat="1" applyFont="1" applyBorder="1"/>
    <xf numFmtId="3" fontId="15" fillId="0" borderId="39" xfId="0" applyNumberFormat="1" applyFont="1" applyBorder="1" applyAlignment="1">
      <alignment horizontal="right"/>
    </xf>
    <xf numFmtId="166" fontId="5" fillId="0" borderId="1" xfId="1" applyNumberFormat="1" applyFont="1" applyBorder="1" applyAlignment="1">
      <alignment horizontal="right"/>
    </xf>
    <xf numFmtId="4" fontId="5" fillId="0" borderId="1" xfId="1" applyNumberFormat="1" applyFont="1" applyBorder="1" applyAlignment="1">
      <alignment horizontal="right"/>
    </xf>
    <xf numFmtId="4" fontId="0" fillId="0" borderId="1" xfId="0" applyNumberFormat="1" applyBorder="1" applyAlignment="1">
      <alignment horizontal="right"/>
    </xf>
    <xf numFmtId="4" fontId="0" fillId="0" borderId="29" xfId="0" applyNumberFormat="1" applyBorder="1"/>
    <xf numFmtId="0" fontId="4" fillId="0" borderId="18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166" fontId="5" fillId="0" borderId="1" xfId="0" applyNumberFormat="1" applyFont="1" applyBorder="1" applyAlignment="1">
      <alignment horizontal="right"/>
    </xf>
    <xf numFmtId="166" fontId="0" fillId="0" borderId="1" xfId="0" applyNumberFormat="1" applyBorder="1" applyAlignment="1">
      <alignment horizontal="right"/>
    </xf>
    <xf numFmtId="166" fontId="15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1" fillId="0" borderId="1" xfId="0" applyNumberFormat="1" applyFont="1" applyBorder="1"/>
    <xf numFmtId="3" fontId="1" fillId="0" borderId="29" xfId="0" applyNumberFormat="1" applyFont="1" applyBorder="1" applyAlignment="1">
      <alignment horizontal="right"/>
    </xf>
    <xf numFmtId="0" fontId="26" fillId="0" borderId="18" xfId="0" applyFont="1" applyBorder="1" applyAlignment="1">
      <alignment horizontal="right"/>
    </xf>
    <xf numFmtId="0" fontId="1" fillId="0" borderId="1" xfId="0" applyFont="1" applyBorder="1"/>
    <xf numFmtId="166" fontId="1" fillId="0" borderId="1" xfId="0" applyNumberFormat="1" applyFont="1" applyBorder="1" applyAlignment="1">
      <alignment horizontal="right"/>
    </xf>
    <xf numFmtId="0" fontId="1" fillId="0" borderId="0" xfId="0" applyFont="1"/>
    <xf numFmtId="0" fontId="5" fillId="0" borderId="1" xfId="0" applyFont="1" applyBorder="1" applyAlignment="1">
      <alignment horizontal="left"/>
    </xf>
    <xf numFmtId="49" fontId="6" fillId="0" borderId="1" xfId="1" applyNumberFormat="1" applyFont="1" applyBorder="1" applyAlignment="1">
      <alignment horizontal="right"/>
    </xf>
    <xf numFmtId="49" fontId="5" fillId="0" borderId="1" xfId="1" applyNumberFormat="1" applyFont="1" applyBorder="1"/>
    <xf numFmtId="4" fontId="1" fillId="0" borderId="1" xfId="1" applyNumberFormat="1" applyFont="1" applyBorder="1" applyAlignment="1">
      <alignment horizontal="right"/>
    </xf>
    <xf numFmtId="4" fontId="15" fillId="0" borderId="29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/>
    <xf numFmtId="0" fontId="1" fillId="0" borderId="0" xfId="0" applyFont="1" applyAlignment="1">
      <alignment horizontal="center"/>
    </xf>
    <xf numFmtId="166" fontId="0" fillId="0" borderId="0" xfId="0" applyNumberFormat="1"/>
    <xf numFmtId="4" fontId="5" fillId="0" borderId="0" xfId="0" applyNumberFormat="1" applyFont="1"/>
    <xf numFmtId="0" fontId="4" fillId="0" borderId="0" xfId="0" applyFont="1" applyAlignment="1">
      <alignment horizontal="left"/>
    </xf>
    <xf numFmtId="0" fontId="27" fillId="0" borderId="0" xfId="0" applyFont="1"/>
    <xf numFmtId="0" fontId="24" fillId="0" borderId="0" xfId="0" applyFont="1"/>
    <xf numFmtId="14" fontId="19" fillId="0" borderId="0" xfId="0" applyNumberFormat="1" applyFont="1"/>
    <xf numFmtId="0" fontId="19" fillId="0" borderId="0" xfId="0" applyFont="1"/>
    <xf numFmtId="49" fontId="19" fillId="0" borderId="0" xfId="1" applyNumberFormat="1" applyFont="1"/>
    <xf numFmtId="0" fontId="28" fillId="0" borderId="0" xfId="0" applyFont="1"/>
    <xf numFmtId="0" fontId="0" fillId="0" borderId="31" xfId="0" applyBorder="1"/>
    <xf numFmtId="49" fontId="31" fillId="0" borderId="20" xfId="3" applyNumberFormat="1" applyFont="1" applyBorder="1" applyProtection="1">
      <protection locked="0"/>
    </xf>
    <xf numFmtId="49" fontId="31" fillId="0" borderId="21" xfId="3" quotePrefix="1" applyNumberFormat="1" applyFont="1" applyBorder="1" applyProtection="1">
      <protection locked="0"/>
    </xf>
    <xf numFmtId="0" fontId="11" fillId="0" borderId="12" xfId="0" applyFont="1" applyBorder="1" applyAlignment="1">
      <alignment vertical="center" shrinkToFit="1"/>
    </xf>
    <xf numFmtId="49" fontId="11" fillId="0" borderId="13" xfId="3" applyNumberFormat="1" applyFont="1" applyBorder="1" applyAlignment="1" applyProtection="1">
      <alignment vertical="center"/>
      <protection locked="0"/>
    </xf>
    <xf numFmtId="1" fontId="31" fillId="2" borderId="12" xfId="3" applyNumberFormat="1" applyFont="1" applyFill="1" applyBorder="1" applyProtection="1">
      <protection locked="0"/>
    </xf>
    <xf numFmtId="49" fontId="31" fillId="2" borderId="13" xfId="3" applyNumberFormat="1" applyFont="1" applyFill="1" applyBorder="1" applyProtection="1">
      <protection locked="0"/>
    </xf>
    <xf numFmtId="0" fontId="0" fillId="0" borderId="0" xfId="0" applyBorder="1"/>
    <xf numFmtId="4" fontId="31" fillId="0" borderId="21" xfId="3" applyNumberFormat="1" applyFont="1" applyBorder="1" applyAlignment="1" applyProtection="1">
      <alignment horizontal="right"/>
      <protection locked="0"/>
    </xf>
    <xf numFmtId="4" fontId="11" fillId="0" borderId="13" xfId="0" applyNumberFormat="1" applyFont="1" applyBorder="1" applyAlignment="1">
      <alignment vertical="center"/>
    </xf>
    <xf numFmtId="4" fontId="31" fillId="2" borderId="13" xfId="3" applyNumberFormat="1" applyFont="1" applyFill="1" applyBorder="1" applyAlignment="1" applyProtection="1">
      <alignment horizontal="right"/>
      <protection locked="0"/>
    </xf>
    <xf numFmtId="4" fontId="31" fillId="2" borderId="22" xfId="3" applyNumberFormat="1" applyFont="1" applyFill="1" applyBorder="1" applyAlignment="1" applyProtection="1">
      <alignment horizontal="right"/>
      <protection locked="0"/>
    </xf>
    <xf numFmtId="4" fontId="11" fillId="2" borderId="14" xfId="0" applyNumberFormat="1" applyFont="1" applyFill="1" applyBorder="1" applyAlignment="1">
      <alignment vertical="center"/>
    </xf>
    <xf numFmtId="4" fontId="31" fillId="2" borderId="14" xfId="3" applyNumberFormat="1" applyFont="1" applyFill="1" applyBorder="1" applyAlignment="1" applyProtection="1">
      <alignment horizontal="right"/>
      <protection locked="0"/>
    </xf>
    <xf numFmtId="0" fontId="4" fillId="0" borderId="20" xfId="0" applyFont="1" applyBorder="1" applyAlignment="1">
      <alignment horizontal="right"/>
    </xf>
    <xf numFmtId="0" fontId="0" fillId="0" borderId="25" xfId="0" applyBorder="1"/>
    <xf numFmtId="0" fontId="5" fillId="0" borderId="35" xfId="0" applyFont="1" applyBorder="1" applyAlignment="1">
      <alignment horizontal="center" vertical="center"/>
    </xf>
    <xf numFmtId="1" fontId="7" fillId="0" borderId="35" xfId="1" applyNumberFormat="1" applyFont="1" applyBorder="1"/>
    <xf numFmtId="1" fontId="5" fillId="0" borderId="35" xfId="1" applyNumberFormat="1" applyFont="1" applyBorder="1"/>
    <xf numFmtId="1" fontId="13" fillId="0" borderId="35" xfId="1" applyNumberFormat="1" applyFont="1" applyBorder="1"/>
    <xf numFmtId="0" fontId="15" fillId="0" borderId="29" xfId="0" applyFont="1" applyBorder="1" applyAlignment="1">
      <alignment horizontal="right"/>
    </xf>
    <xf numFmtId="0" fontId="15" fillId="0" borderId="35" xfId="0" applyFont="1" applyBorder="1" applyAlignment="1">
      <alignment horizontal="right"/>
    </xf>
    <xf numFmtId="1" fontId="18" fillId="0" borderId="35" xfId="1" applyNumberFormat="1" applyFont="1" applyBorder="1"/>
    <xf numFmtId="1" fontId="20" fillId="0" borderId="35" xfId="1" applyNumberFormat="1" applyFont="1" applyBorder="1"/>
    <xf numFmtId="1" fontId="23" fillId="0" borderId="35" xfId="1" applyNumberFormat="1" applyFont="1" applyBorder="1"/>
    <xf numFmtId="0" fontId="15" fillId="0" borderId="39" xfId="0" applyFont="1" applyBorder="1" applyAlignment="1">
      <alignment horizontal="right"/>
    </xf>
    <xf numFmtId="4" fontId="5" fillId="0" borderId="26" xfId="0" applyNumberFormat="1" applyFont="1" applyBorder="1" applyAlignment="1">
      <alignment horizontal="right"/>
    </xf>
    <xf numFmtId="4" fontId="13" fillId="0" borderId="26" xfId="0" applyNumberFormat="1" applyFont="1" applyBorder="1" applyAlignment="1">
      <alignment horizontal="right"/>
    </xf>
    <xf numFmtId="3" fontId="15" fillId="0" borderId="30" xfId="0" applyNumberFormat="1" applyFont="1" applyBorder="1" applyAlignment="1">
      <alignment horizontal="right"/>
    </xf>
    <xf numFmtId="3" fontId="15" fillId="0" borderId="26" xfId="0" applyNumberFormat="1" applyFont="1" applyBorder="1" applyAlignment="1">
      <alignment horizontal="right"/>
    </xf>
    <xf numFmtId="4" fontId="18" fillId="0" borderId="26" xfId="0" applyNumberFormat="1" applyFont="1" applyBorder="1" applyAlignment="1">
      <alignment horizontal="right"/>
    </xf>
    <xf numFmtId="4" fontId="20" fillId="0" borderId="26" xfId="0" applyNumberFormat="1" applyFont="1" applyBorder="1" applyAlignment="1">
      <alignment horizontal="right"/>
    </xf>
    <xf numFmtId="4" fontId="23" fillId="0" borderId="26" xfId="0" applyNumberFormat="1" applyFont="1" applyBorder="1" applyAlignment="1">
      <alignment horizontal="right"/>
    </xf>
    <xf numFmtId="3" fontId="15" fillId="0" borderId="38" xfId="0" applyNumberFormat="1" applyFont="1" applyBorder="1" applyAlignment="1">
      <alignment horizontal="right"/>
    </xf>
    <xf numFmtId="4" fontId="0" fillId="0" borderId="30" xfId="0" applyNumberFormat="1" applyBorder="1" applyAlignment="1">
      <alignment horizontal="right"/>
    </xf>
    <xf numFmtId="3" fontId="1" fillId="0" borderId="30" xfId="0" applyNumberFormat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/>
    </xf>
    <xf numFmtId="4" fontId="8" fillId="0" borderId="14" xfId="0" applyNumberFormat="1" applyFont="1" applyBorder="1" applyAlignment="1">
      <alignment horizontal="center"/>
    </xf>
    <xf numFmtId="1" fontId="5" fillId="0" borderId="12" xfId="1" applyNumberFormat="1" applyFont="1" applyBorder="1"/>
    <xf numFmtId="4" fontId="7" fillId="0" borderId="14" xfId="0" applyNumberFormat="1" applyFont="1" applyBorder="1" applyAlignment="1">
      <alignment horizontal="right"/>
    </xf>
    <xf numFmtId="1" fontId="13" fillId="0" borderId="12" xfId="1" applyNumberFormat="1" applyFont="1" applyBorder="1"/>
    <xf numFmtId="4" fontId="14" fillId="0" borderId="14" xfId="0" applyNumberFormat="1" applyFont="1" applyBorder="1" applyAlignment="1">
      <alignment horizontal="right"/>
    </xf>
    <xf numFmtId="0" fontId="5" fillId="0" borderId="18" xfId="0" applyFont="1" applyBorder="1"/>
    <xf numFmtId="4" fontId="15" fillId="0" borderId="19" xfId="0" applyNumberFormat="1" applyFont="1" applyBorder="1" applyAlignment="1">
      <alignment horizontal="right"/>
    </xf>
    <xf numFmtId="0" fontId="5" fillId="0" borderId="12" xfId="0" applyFont="1" applyBorder="1"/>
    <xf numFmtId="4" fontId="15" fillId="0" borderId="14" xfId="0" applyNumberFormat="1" applyFont="1" applyBorder="1" applyAlignment="1">
      <alignment horizontal="right"/>
    </xf>
    <xf numFmtId="1" fontId="18" fillId="0" borderId="12" xfId="1" applyNumberFormat="1" applyFont="1" applyBorder="1"/>
    <xf numFmtId="4" fontId="17" fillId="0" borderId="14" xfId="0" applyNumberFormat="1" applyFont="1" applyBorder="1" applyAlignment="1">
      <alignment horizontal="right"/>
    </xf>
    <xf numFmtId="1" fontId="20" fillId="0" borderId="12" xfId="1" applyNumberFormat="1" applyFont="1" applyBorder="1"/>
    <xf numFmtId="4" fontId="21" fillId="0" borderId="14" xfId="0" applyNumberFormat="1" applyFont="1" applyBorder="1" applyAlignment="1">
      <alignment horizontal="right"/>
    </xf>
    <xf numFmtId="1" fontId="23" fillId="0" borderId="12" xfId="1" applyNumberFormat="1" applyFont="1" applyBorder="1"/>
    <xf numFmtId="4" fontId="24" fillId="0" borderId="14" xfId="0" applyNumberFormat="1" applyFont="1" applyBorder="1" applyAlignment="1">
      <alignment horizontal="right"/>
    </xf>
    <xf numFmtId="0" fontId="5" fillId="0" borderId="20" xfId="0" applyFont="1" applyBorder="1"/>
    <xf numFmtId="4" fontId="15" fillId="0" borderId="22" xfId="0" applyNumberFormat="1" applyFont="1" applyBorder="1" applyAlignment="1">
      <alignment horizontal="right"/>
    </xf>
    <xf numFmtId="166" fontId="31" fillId="0" borderId="12" xfId="3" applyNumberFormat="1" applyFont="1" applyBorder="1" applyAlignment="1" applyProtection="1">
      <alignment horizontal="center"/>
      <protection locked="0"/>
    </xf>
    <xf numFmtId="166" fontId="11" fillId="0" borderId="12" xfId="3" applyNumberFormat="1" applyFont="1" applyBorder="1" applyAlignment="1" applyProtection="1">
      <alignment horizontal="center" vertical="center"/>
      <protection locked="0"/>
    </xf>
    <xf numFmtId="166" fontId="31" fillId="2" borderId="12" xfId="3" applyNumberFormat="1" applyFont="1" applyFill="1" applyBorder="1" applyAlignment="1" applyProtection="1">
      <alignment horizontal="center"/>
      <protection locked="0"/>
    </xf>
    <xf numFmtId="166" fontId="31" fillId="0" borderId="20" xfId="3" applyNumberFormat="1" applyFont="1" applyBorder="1" applyAlignment="1" applyProtection="1">
      <alignment horizontal="center"/>
      <protection locked="0"/>
    </xf>
    <xf numFmtId="0" fontId="1" fillId="0" borderId="18" xfId="0" applyFont="1" applyBorder="1"/>
    <xf numFmtId="1" fontId="5" fillId="0" borderId="18" xfId="1" applyNumberFormat="1" applyFont="1" applyBorder="1"/>
    <xf numFmtId="49" fontId="31" fillId="0" borderId="2" xfId="3" applyNumberFormat="1" applyFont="1" applyBorder="1" applyProtection="1">
      <protection locked="0"/>
    </xf>
    <xf numFmtId="49" fontId="31" fillId="0" borderId="10" xfId="3" quotePrefix="1" applyNumberFormat="1" applyFont="1" applyBorder="1" applyProtection="1">
      <protection locked="0"/>
    </xf>
    <xf numFmtId="49" fontId="31" fillId="0" borderId="11" xfId="3" applyNumberFormat="1" applyFont="1" applyBorder="1" applyProtection="1">
      <protection locked="0"/>
    </xf>
    <xf numFmtId="0" fontId="11" fillId="0" borderId="14" xfId="3" applyFont="1" applyBorder="1" applyAlignment="1" applyProtection="1">
      <alignment vertical="center" wrapText="1"/>
      <protection locked="0"/>
    </xf>
    <xf numFmtId="49" fontId="31" fillId="2" borderId="14" xfId="3" applyNumberFormat="1" applyFont="1" applyFill="1" applyBorder="1" applyProtection="1">
      <protection locked="0"/>
    </xf>
    <xf numFmtId="49" fontId="31" fillId="0" borderId="22" xfId="3" applyNumberFormat="1" applyFont="1" applyBorder="1" applyProtection="1">
      <protection locked="0"/>
    </xf>
    <xf numFmtId="0" fontId="15" fillId="0" borderId="19" xfId="0" applyFont="1" applyBorder="1" applyAlignment="1">
      <alignment horizontal="right"/>
    </xf>
    <xf numFmtId="0" fontId="6" fillId="0" borderId="19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1" fontId="6" fillId="0" borderId="19" xfId="1" applyNumberFormat="1" applyFont="1" applyBorder="1"/>
    <xf numFmtId="1" fontId="5" fillId="0" borderId="19" xfId="1" applyNumberFormat="1" applyFont="1" applyBorder="1"/>
    <xf numFmtId="0" fontId="6" fillId="0" borderId="19" xfId="0" applyFont="1" applyBorder="1"/>
    <xf numFmtId="0" fontId="1" fillId="0" borderId="19" xfId="0" applyFont="1" applyBorder="1" applyAlignment="1">
      <alignment horizontal="right"/>
    </xf>
    <xf numFmtId="4" fontId="31" fillId="2" borderId="39" xfId="3" applyNumberFormat="1" applyFont="1" applyFill="1" applyBorder="1" applyAlignment="1" applyProtection="1">
      <alignment horizontal="right"/>
      <protection locked="0"/>
    </xf>
    <xf numFmtId="4" fontId="11" fillId="2" borderId="35" xfId="0" applyNumberFormat="1" applyFont="1" applyFill="1" applyBorder="1" applyAlignment="1">
      <alignment vertical="center"/>
    </xf>
    <xf numFmtId="4" fontId="31" fillId="2" borderId="35" xfId="3" applyNumberFormat="1" applyFont="1" applyFill="1" applyBorder="1" applyAlignment="1" applyProtection="1">
      <alignment horizontal="right"/>
      <protection locked="0"/>
    </xf>
    <xf numFmtId="4" fontId="32" fillId="2" borderId="35" xfId="0" applyNumberFormat="1" applyFont="1" applyFill="1" applyBorder="1" applyAlignment="1">
      <alignment vertical="center"/>
    </xf>
    <xf numFmtId="4" fontId="1" fillId="0" borderId="29" xfId="0" applyNumberFormat="1" applyFont="1" applyBorder="1" applyAlignment="1">
      <alignment horizontal="right"/>
    </xf>
    <xf numFmtId="4" fontId="0" fillId="0" borderId="29" xfId="0" applyNumberFormat="1" applyBorder="1" applyAlignment="1">
      <alignment horizontal="right"/>
    </xf>
    <xf numFmtId="4" fontId="31" fillId="2" borderId="36" xfId="3" applyNumberFormat="1" applyFont="1" applyFill="1" applyBorder="1" applyAlignment="1" applyProtection="1">
      <alignment horizontal="right"/>
      <protection locked="0"/>
    </xf>
    <xf numFmtId="4" fontId="11" fillId="2" borderId="37" xfId="0" applyNumberFormat="1" applyFont="1" applyFill="1" applyBorder="1" applyAlignment="1">
      <alignment vertical="center"/>
    </xf>
    <xf numFmtId="4" fontId="31" fillId="2" borderId="37" xfId="3" applyNumberFormat="1" applyFont="1" applyFill="1" applyBorder="1" applyAlignment="1" applyProtection="1">
      <alignment horizontal="right"/>
      <protection locked="0"/>
    </xf>
    <xf numFmtId="4" fontId="31" fillId="2" borderId="43" xfId="3" applyNumberFormat="1" applyFont="1" applyFill="1" applyBorder="1" applyAlignment="1" applyProtection="1">
      <alignment horizontal="right"/>
      <protection locked="0"/>
    </xf>
    <xf numFmtId="4" fontId="6" fillId="0" borderId="42" xfId="0" applyNumberFormat="1" applyFont="1" applyBorder="1" applyAlignment="1">
      <alignment horizontal="right"/>
    </xf>
    <xf numFmtId="4" fontId="15" fillId="0" borderId="42" xfId="0" applyNumberFormat="1" applyFont="1" applyBorder="1" applyAlignment="1">
      <alignment horizontal="right"/>
    </xf>
    <xf numFmtId="4" fontId="1" fillId="0" borderId="42" xfId="0" applyNumberFormat="1" applyFont="1" applyBorder="1" applyAlignment="1">
      <alignment horizontal="right"/>
    </xf>
    <xf numFmtId="4" fontId="25" fillId="0" borderId="0" xfId="0" applyNumberFormat="1" applyFont="1"/>
    <xf numFmtId="0" fontId="25" fillId="0" borderId="9" xfId="0" applyFont="1" applyBorder="1" applyAlignment="1" applyProtection="1">
      <alignment horizontal="right" vertical="center" wrapText="1"/>
      <protection locked="0"/>
    </xf>
    <xf numFmtId="0" fontId="5" fillId="0" borderId="12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6" fillId="0" borderId="18" xfId="0" applyFont="1" applyBorder="1" applyAlignment="1">
      <alignment horizontal="right"/>
    </xf>
    <xf numFmtId="0" fontId="17" fillId="0" borderId="12" xfId="0" applyFont="1" applyBorder="1" applyAlignment="1">
      <alignment horizontal="right"/>
    </xf>
    <xf numFmtId="0" fontId="19" fillId="0" borderId="12" xfId="0" applyFont="1" applyBorder="1" applyAlignment="1">
      <alignment horizontal="right"/>
    </xf>
    <xf numFmtId="0" fontId="22" fillId="0" borderId="12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40" xfId="0" applyFont="1" applyBorder="1" applyAlignment="1">
      <alignment horizontal="right"/>
    </xf>
    <xf numFmtId="0" fontId="5" fillId="0" borderId="41" xfId="0" applyFont="1" applyBorder="1" applyAlignment="1">
      <alignment horizontal="center"/>
    </xf>
    <xf numFmtId="166" fontId="11" fillId="0" borderId="13" xfId="0" applyNumberFormat="1" applyFont="1" applyBorder="1" applyAlignment="1">
      <alignment vertical="center"/>
    </xf>
    <xf numFmtId="0" fontId="34" fillId="0" borderId="0" xfId="0" applyFont="1" applyAlignment="1">
      <alignment horizontal="right"/>
    </xf>
    <xf numFmtId="0" fontId="4" fillId="0" borderId="15" xfId="0" applyFont="1" applyBorder="1" applyAlignment="1">
      <alignment horizontal="right"/>
    </xf>
    <xf numFmtId="0" fontId="5" fillId="0" borderId="16" xfId="0" applyFont="1" applyBorder="1" applyAlignment="1">
      <alignment horizontal="center"/>
    </xf>
    <xf numFmtId="0" fontId="15" fillId="0" borderId="17" xfId="0" applyFont="1" applyBorder="1" applyAlignment="1">
      <alignment horizontal="right"/>
    </xf>
    <xf numFmtId="0" fontId="5" fillId="0" borderId="15" xfId="0" applyFont="1" applyBorder="1"/>
    <xf numFmtId="166" fontId="5" fillId="0" borderId="16" xfId="0" applyNumberFormat="1" applyFont="1" applyBorder="1" applyAlignment="1">
      <alignment horizontal="right"/>
    </xf>
    <xf numFmtId="166" fontId="0" fillId="0" borderId="16" xfId="0" applyNumberFormat="1" applyBorder="1" applyAlignment="1">
      <alignment horizontal="right"/>
    </xf>
    <xf numFmtId="4" fontId="0" fillId="0" borderId="16" xfId="0" applyNumberFormat="1" applyBorder="1" applyAlignment="1">
      <alignment horizontal="right"/>
    </xf>
    <xf numFmtId="4" fontId="15" fillId="0" borderId="16" xfId="0" applyNumberFormat="1" applyFont="1" applyBorder="1" applyAlignment="1">
      <alignment horizontal="right"/>
    </xf>
    <xf numFmtId="4" fontId="16" fillId="0" borderId="16" xfId="0" applyNumberFormat="1" applyFont="1" applyBorder="1" applyAlignment="1">
      <alignment horizontal="right"/>
    </xf>
    <xf numFmtId="4" fontId="15" fillId="0" borderId="27" xfId="0" applyNumberFormat="1" applyFont="1" applyBorder="1" applyAlignment="1">
      <alignment horizontal="right"/>
    </xf>
    <xf numFmtId="4" fontId="25" fillId="0" borderId="48" xfId="0" applyNumberFormat="1" applyFont="1" applyBorder="1" applyAlignment="1">
      <alignment horizontal="right"/>
    </xf>
    <xf numFmtId="0" fontId="11" fillId="0" borderId="6" xfId="0" applyFont="1" applyBorder="1" applyAlignment="1">
      <alignment vertical="center" shrinkToFit="1"/>
    </xf>
    <xf numFmtId="49" fontId="11" fillId="0" borderId="49" xfId="3" applyNumberFormat="1" applyFont="1" applyBorder="1" applyAlignment="1" applyProtection="1">
      <alignment vertical="center"/>
      <protection locked="0"/>
    </xf>
    <xf numFmtId="0" fontId="11" fillId="0" borderId="34" xfId="3" applyFont="1" applyBorder="1" applyAlignment="1" applyProtection="1">
      <alignment vertical="center" wrapText="1"/>
      <protection locked="0"/>
    </xf>
    <xf numFmtId="166" fontId="11" fillId="0" borderId="6" xfId="3" applyNumberFormat="1" applyFont="1" applyBorder="1" applyAlignment="1" applyProtection="1">
      <alignment horizontal="center" vertical="center"/>
      <protection locked="0"/>
    </xf>
    <xf numFmtId="4" fontId="11" fillId="0" borderId="49" xfId="0" applyNumberFormat="1" applyFont="1" applyBorder="1" applyAlignment="1">
      <alignment vertical="center"/>
    </xf>
    <xf numFmtId="4" fontId="32" fillId="2" borderId="34" xfId="0" applyNumberFormat="1" applyFont="1" applyFill="1" applyBorder="1" applyAlignment="1">
      <alignment vertical="center"/>
    </xf>
    <xf numFmtId="166" fontId="15" fillId="0" borderId="41" xfId="0" applyNumberFormat="1" applyFont="1" applyBorder="1" applyAlignment="1">
      <alignment horizontal="right"/>
    </xf>
    <xf numFmtId="4" fontId="31" fillId="2" borderId="49" xfId="3" applyNumberFormat="1" applyFont="1" applyFill="1" applyBorder="1" applyAlignment="1" applyProtection="1">
      <alignment horizontal="right"/>
      <protection locked="0"/>
    </xf>
    <xf numFmtId="4" fontId="32" fillId="2" borderId="50" xfId="0" applyNumberFormat="1" applyFont="1" applyFill="1" applyBorder="1" applyAlignment="1">
      <alignment vertical="center"/>
    </xf>
    <xf numFmtId="4" fontId="32" fillId="2" borderId="47" xfId="0" applyNumberFormat="1" applyFont="1" applyFill="1" applyBorder="1" applyAlignment="1">
      <alignment vertical="center"/>
    </xf>
    <xf numFmtId="14" fontId="0" fillId="0" borderId="1" xfId="0" applyNumberFormat="1" applyFill="1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166" fontId="25" fillId="0" borderId="44" xfId="0" applyNumberFormat="1" applyFont="1" applyBorder="1" applyAlignment="1">
      <alignment horizontal="right"/>
    </xf>
    <xf numFmtId="166" fontId="25" fillId="0" borderId="45" xfId="0" applyNumberFormat="1" applyFont="1" applyBorder="1" applyAlignment="1">
      <alignment horizontal="right"/>
    </xf>
    <xf numFmtId="166" fontId="25" fillId="0" borderId="46" xfId="0" applyNumberFormat="1" applyFont="1" applyBorder="1" applyAlignment="1">
      <alignment horizontal="right"/>
    </xf>
    <xf numFmtId="0" fontId="0" fillId="0" borderId="10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49" fontId="35" fillId="2" borderId="14" xfId="3" applyNumberFormat="1" applyFont="1" applyFill="1" applyBorder="1" applyProtection="1">
      <protection locked="0"/>
    </xf>
  </cellXfs>
  <cellStyles count="5">
    <cellStyle name="Normální" xfId="0" builtinId="0"/>
    <cellStyle name="normální 2 2" xfId="2"/>
    <cellStyle name="normální_POL.XLS" xfId="3"/>
    <cellStyle name="normální_SO15" xfId="1"/>
    <cellStyle name="Štýl 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server1\eurocalc\Temp\jm%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zor_vnitro_venkovn&#237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kturace_pl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zor_vnitro_venkovn&#237;_cen&#237;k_2015_O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OHUMIN\VZOR\vzorov&#253;%20rozpo&#269;e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COVN&#205;_DEN&#205;K_PRACOVN&#205;_DEN&#205;K\pracovn&#237;_den&#237;k_201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COVN&#205;_DEN&#205;K_PRACOVN&#205;_DEN&#205;K\hodan_06_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i list"/>
      <sheetName val="Rekapitulace"/>
      <sheetName val="Zakazka"/>
      <sheetName val="Figury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nitrofaktura_2014"/>
      <sheetName val="krycí_list"/>
      <sheetName val="soupisak_2014"/>
      <sheetName val="data_zdroj"/>
      <sheetName val="hodan_soupisak"/>
      <sheetName val="cenik_zaloha"/>
    </sheetNames>
    <sheetDataSet>
      <sheetData sheetId="0" refreshError="1"/>
      <sheetData sheetId="1" refreshError="1"/>
      <sheetData sheetId="2" refreshError="1"/>
      <sheetData sheetId="3">
        <row r="2">
          <cell r="A2">
            <v>41654</v>
          </cell>
          <cell r="B2">
            <v>32461877</v>
          </cell>
          <cell r="C2" t="str">
            <v>09775.872400.997  Modernizace trať.ú.Červenka-Zábřeh n. M.</v>
          </cell>
          <cell r="D2">
            <v>100</v>
          </cell>
          <cell r="E2" t="str">
            <v>CCE Praha s.r.o., Koželužská 2246,180 00 Praha 8</v>
          </cell>
          <cell r="F2" t="str">
            <v>Benešov - Stránčice</v>
          </cell>
          <cell r="G2">
            <v>3241397</v>
          </cell>
          <cell r="H2">
            <v>26134497</v>
          </cell>
        </row>
        <row r="3">
          <cell r="A3">
            <v>41655</v>
          </cell>
          <cell r="B3">
            <v>32461878</v>
          </cell>
          <cell r="C3" t="str">
            <v>11391.872400.999  Modernizace traťového úseku Praha Libeň</v>
          </cell>
          <cell r="D3">
            <v>200</v>
          </cell>
          <cell r="E3" t="str">
            <v>Skanska a.s., Divize Silniční stavitelství, Závod Čechy východ, Průmyslová 493, 530 03 Pardubice</v>
          </cell>
          <cell r="F3" t="str">
            <v>Beroun - Zbiroh</v>
          </cell>
          <cell r="G3">
            <v>3241398</v>
          </cell>
          <cell r="H3">
            <v>45312338</v>
          </cell>
        </row>
        <row r="4">
          <cell r="A4">
            <v>41656</v>
          </cell>
          <cell r="B4">
            <v>32461879</v>
          </cell>
          <cell r="C4" t="str">
            <v>11917.872400.001  Provedení stavebních prací na stavbě č.</v>
          </cell>
          <cell r="D4">
            <v>300</v>
          </cell>
          <cell r="E4" t="str">
            <v>Skanska a.s., Divize Silniční stavitelství, Závod Mosty, Bohunická 133/50, 619 00 Brno</v>
          </cell>
          <cell r="F4" t="str">
            <v>Stříbro-Planá</v>
          </cell>
          <cell r="G4">
            <v>3241399</v>
          </cell>
          <cell r="H4">
            <v>25172328</v>
          </cell>
        </row>
        <row r="5">
          <cell r="A5">
            <v>41657</v>
          </cell>
          <cell r="B5">
            <v>32461880</v>
          </cell>
          <cell r="C5" t="str">
            <v>11917.872400.506001  Provedení stavebních prací na stavbě č.</v>
          </cell>
          <cell r="D5">
            <v>2901</v>
          </cell>
          <cell r="E5" t="str">
            <v>DEKONTA a.s., Oddělení demolice a zemní práce, Volutová 2523, 15800 Praha 5</v>
          </cell>
          <cell r="F5" t="str">
            <v>Zbiroh-Rokycany</v>
          </cell>
          <cell r="G5">
            <v>3241400</v>
          </cell>
          <cell r="H5">
            <v>70994234</v>
          </cell>
        </row>
        <row r="6">
          <cell r="A6">
            <v>41658</v>
          </cell>
          <cell r="B6">
            <v>32461881</v>
          </cell>
          <cell r="C6" t="str">
            <v>11917.872400.506002  Provedení stavebních prací na stavbě č.</v>
          </cell>
          <cell r="D6">
            <v>1100</v>
          </cell>
          <cell r="E6" t="str">
            <v>Skanska a.s., Divize Pozemní stavitelství - závod Čechy, Líbalova 1/2348, P 4</v>
          </cell>
          <cell r="F6" t="str">
            <v>Liberec</v>
          </cell>
          <cell r="G6">
            <v>3241401</v>
          </cell>
          <cell r="H6">
            <v>26085470</v>
          </cell>
        </row>
        <row r="7">
          <cell r="A7">
            <v>41659</v>
          </cell>
          <cell r="B7">
            <v>32461882</v>
          </cell>
          <cell r="C7" t="str">
            <v>11917.872400.506003  Provedení stavebních prací na stavbě č.</v>
          </cell>
          <cell r="D7">
            <v>2000</v>
          </cell>
          <cell r="E7" t="str">
            <v>PSG-International a.s., Napajedelská 1552, 765 02 Otrokovice</v>
          </cell>
          <cell r="F7" t="str">
            <v>Průjezd uzlem Plzeň</v>
          </cell>
          <cell r="G7">
            <v>3241402</v>
          </cell>
          <cell r="H7">
            <v>25253361</v>
          </cell>
        </row>
        <row r="8">
          <cell r="A8">
            <v>41660</v>
          </cell>
          <cell r="B8">
            <v>32461883</v>
          </cell>
          <cell r="C8" t="str">
            <v>11917.872400.506004  Provedení stavebních prací na stavbě č.</v>
          </cell>
          <cell r="D8">
            <v>2200</v>
          </cell>
          <cell r="E8" t="str">
            <v>BOGL a KRÝSL,k.s., Pod špitálem 1452, 15600 Praha</v>
          </cell>
          <cell r="F8" t="str">
            <v>Droužkovice - N.Spořice</v>
          </cell>
          <cell r="G8">
            <v>3241403</v>
          </cell>
          <cell r="H8">
            <v>49787004</v>
          </cell>
        </row>
        <row r="9">
          <cell r="A9">
            <v>41661</v>
          </cell>
          <cell r="B9">
            <v>32461884</v>
          </cell>
          <cell r="C9" t="str">
            <v>11917.872400.506008  Provedení stavebních prací na stavbě č.</v>
          </cell>
          <cell r="D9">
            <v>2300</v>
          </cell>
          <cell r="E9" t="str">
            <v>Pragema s.r.o., Vyskočilova 741/3, 140 00 Praha 4</v>
          </cell>
          <cell r="F9" t="str">
            <v>Praha Zbraslav rekonstrukce VO</v>
          </cell>
          <cell r="G9">
            <v>3241404</v>
          </cell>
          <cell r="H9" t="str">
            <v>00014915</v>
          </cell>
        </row>
        <row r="10">
          <cell r="A10">
            <v>41662</v>
          </cell>
          <cell r="B10">
            <v>32461885</v>
          </cell>
          <cell r="C10" t="str">
            <v>11917.872400.506301  Provedení stavebních prací na stavbě č.</v>
          </cell>
          <cell r="D10">
            <v>2500</v>
          </cell>
          <cell r="E10" t="str">
            <v>Metrostav a.s., Koželužská 2246,  180 00 Praha</v>
          </cell>
          <cell r="F10" t="str">
            <v>Zbraslav - kabely</v>
          </cell>
          <cell r="G10">
            <v>3241405</v>
          </cell>
          <cell r="H10">
            <v>62743881</v>
          </cell>
        </row>
        <row r="11">
          <cell r="A11">
            <v>41663</v>
          </cell>
          <cell r="B11">
            <v>32461886</v>
          </cell>
          <cell r="C11" t="str">
            <v>11917.872400.506401  Provedení stavebních prací na stavbě č.</v>
          </cell>
          <cell r="D11">
            <v>700</v>
          </cell>
          <cell r="E11" t="str">
            <v>SUDOP PRAHA a.s., Olšanská 1a, 13080   Praha 3</v>
          </cell>
          <cell r="F11" t="str">
            <v>Řepy - kabely</v>
          </cell>
          <cell r="G11">
            <v>3241406</v>
          </cell>
          <cell r="H11">
            <v>45309612</v>
          </cell>
        </row>
        <row r="12">
          <cell r="A12">
            <v>41664</v>
          </cell>
          <cell r="B12">
            <v>32461887</v>
          </cell>
          <cell r="C12" t="str">
            <v>11917.872400.506402  Provedení stavebních prací na stavbě č.</v>
          </cell>
          <cell r="D12">
            <v>1741</v>
          </cell>
          <cell r="E12" t="str">
            <v>KTA technika, s.r.o. , Klatovská 100/863, 301 00 Plzeň</v>
          </cell>
          <cell r="F12" t="str">
            <v xml:space="preserve">Strakonice </v>
          </cell>
          <cell r="G12">
            <v>3241407</v>
          </cell>
          <cell r="H12">
            <v>47115921</v>
          </cell>
        </row>
        <row r="13">
          <cell r="A13">
            <v>41665</v>
          </cell>
          <cell r="B13">
            <v>32461888</v>
          </cell>
          <cell r="C13" t="str">
            <v>11917.872400.507004  Provedení stavebních prací na stavbě č.</v>
          </cell>
          <cell r="D13">
            <v>2837</v>
          </cell>
          <cell r="E13" t="str">
            <v>Skanska a.s., Divize Betonové konstrukce, Oblast Speciální zakládání, Líbalova 1/2348, 149 00 Praha 4 - Chodov</v>
          </cell>
          <cell r="F13" t="str">
            <v>Plzeň - 1. stavba</v>
          </cell>
          <cell r="G13">
            <v>3241408</v>
          </cell>
          <cell r="H13">
            <v>60277947</v>
          </cell>
        </row>
        <row r="14">
          <cell r="A14">
            <v>41666</v>
          </cell>
          <cell r="B14">
            <v>32461889</v>
          </cell>
          <cell r="C14" t="str">
            <v>11917.872400.507203  Provedení stavebních prací na stavbě č.</v>
          </cell>
          <cell r="D14">
            <v>4299</v>
          </cell>
          <cell r="E14" t="str">
            <v>GEFOS a.s., Kundratka 17, 180 82 Praha 8</v>
          </cell>
          <cell r="F14" t="str">
            <v>Šťáhlavy</v>
          </cell>
          <cell r="G14">
            <v>3241409</v>
          </cell>
          <cell r="H14">
            <v>250060096</v>
          </cell>
        </row>
        <row r="15">
          <cell r="A15">
            <v>41667</v>
          </cell>
          <cell r="B15">
            <v>32461890</v>
          </cell>
          <cell r="C15" t="str">
            <v>11917.872400.507303  Provedení stavebních prací na stavbě č.</v>
          </cell>
          <cell r="D15">
            <v>5100</v>
          </cell>
          <cell r="E15" t="str">
            <v>Silnice Chmelíř s.r.o., Rychtaříkova 1 2173/1 326 00 Plzeň</v>
          </cell>
          <cell r="F15" t="str">
            <v>Božejovice</v>
          </cell>
          <cell r="G15">
            <v>3241410</v>
          </cell>
          <cell r="H15">
            <v>25684213</v>
          </cell>
        </row>
        <row r="16">
          <cell r="A16">
            <v>41668</v>
          </cell>
          <cell r="B16">
            <v>32461891</v>
          </cell>
          <cell r="C16" t="str">
            <v>11917.872400.507304  Provedení stavebních prací na stavbě č.</v>
          </cell>
          <cell r="E16" t="str">
            <v>EŽ Praha a.s, Náměstí Hrdinů 1693/4a , Praha 4 - Nusle ,140 00</v>
          </cell>
          <cell r="F16" t="str">
            <v>Prašný most</v>
          </cell>
          <cell r="G16">
            <v>3241411</v>
          </cell>
          <cell r="H16">
            <v>27977951</v>
          </cell>
        </row>
        <row r="17">
          <cell r="A17">
            <v>41669</v>
          </cell>
          <cell r="B17">
            <v>32461892</v>
          </cell>
          <cell r="C17" t="str">
            <v>11917.872400.507901  Provedení stavebních prací na stavbě č.</v>
          </cell>
          <cell r="E17" t="str">
            <v>Skanska Transbeton s.r.o., Toužimská ul. 664, 199 00 Praha 9 - Letňany</v>
          </cell>
          <cell r="F17" t="str">
            <v>Ždár nad Sázavou - kabely</v>
          </cell>
          <cell r="G17">
            <v>3241412</v>
          </cell>
          <cell r="H17">
            <v>13694341</v>
          </cell>
        </row>
        <row r="18">
          <cell r="A18">
            <v>41670</v>
          </cell>
          <cell r="B18">
            <v>32461893</v>
          </cell>
          <cell r="C18" t="str">
            <v>11917.872400.999.999  Provedení stavebních prací na stavbě č.</v>
          </cell>
          <cell r="E18" t="str">
            <v>Chládek a Tintěra, Pardubice a.s., K Vápence 2677, 530 02 Pardubice</v>
          </cell>
          <cell r="F18" t="str">
            <v>Řehlovice u Ústí nad Labem</v>
          </cell>
          <cell r="G18">
            <v>3241413</v>
          </cell>
          <cell r="H18">
            <v>62957724</v>
          </cell>
        </row>
        <row r="19">
          <cell r="A19">
            <v>41671</v>
          </cell>
          <cell r="B19">
            <v>32461894</v>
          </cell>
          <cell r="C19" t="str">
            <v>13181.872400.989800  Optimalizace trati Stříbro - Planá u Mar</v>
          </cell>
          <cell r="E19" t="str">
            <v>Skanska a.s., Divize Betonové konstrukce, Závod 5024 spec.zakládání</v>
          </cell>
          <cell r="F19" t="str">
            <v>Řožnov</v>
          </cell>
          <cell r="G19">
            <v>3241414</v>
          </cell>
          <cell r="H19">
            <v>25793349</v>
          </cell>
        </row>
        <row r="20">
          <cell r="A20">
            <v>41672</v>
          </cell>
          <cell r="B20">
            <v>32461895</v>
          </cell>
          <cell r="C20" t="str">
            <v>13181.872400.999  Optimalizace trati Stříbro - Planá u Mar</v>
          </cell>
          <cell r="E20" t="str">
            <v>WENEA s.r.o., Mírové náměstí  108, 281 61 Kouřim</v>
          </cell>
          <cell r="F20" t="str">
            <v>R35 - Opatovice</v>
          </cell>
          <cell r="G20">
            <v>3241415</v>
          </cell>
        </row>
        <row r="21">
          <cell r="A21">
            <v>41673</v>
          </cell>
          <cell r="B21">
            <v>32461896</v>
          </cell>
          <cell r="C21" t="str">
            <v>13181.872400.999.999  Optimalizace trati Stříbro - Planá u Mar</v>
          </cell>
          <cell r="E21" t="str">
            <v>EDIKT a.s., Rudolfovská 461/95, České Budějovice, 370 01</v>
          </cell>
          <cell r="F21" t="str">
            <v>Riverwiew</v>
          </cell>
          <cell r="G21">
            <v>3241416</v>
          </cell>
        </row>
        <row r="22">
          <cell r="A22">
            <v>41674</v>
          </cell>
          <cell r="B22">
            <v>32461897</v>
          </cell>
          <cell r="C22" t="str">
            <v>13672.872400.998.998  Optimalizace trati Beroun - Zbiroh</v>
          </cell>
          <cell r="F22" t="str">
            <v>Corso Court</v>
          </cell>
          <cell r="G22">
            <v>3241417</v>
          </cell>
        </row>
        <row r="23">
          <cell r="A23">
            <v>41675</v>
          </cell>
          <cell r="B23">
            <v>32461898</v>
          </cell>
          <cell r="C23" t="str">
            <v>13672.872400.999.999  Optimalizace trati Beroun - Zbiroh</v>
          </cell>
          <cell r="F23" t="str">
            <v>Řež</v>
          </cell>
          <cell r="G23">
            <v>3241418</v>
          </cell>
        </row>
        <row r="24">
          <cell r="A24">
            <v>41676</v>
          </cell>
          <cell r="B24">
            <v>32461899</v>
          </cell>
          <cell r="C24" t="str">
            <v>14177.872400.233301  Optimalizace trati Zbiroh - Rokycany</v>
          </cell>
          <cell r="G24">
            <v>3241419</v>
          </cell>
        </row>
        <row r="25">
          <cell r="A25">
            <v>41677</v>
          </cell>
          <cell r="B25">
            <v>32461900</v>
          </cell>
          <cell r="C25" t="str">
            <v>14177.872400.233701  Optimalizace trati Zbiroh - Rokycany</v>
          </cell>
          <cell r="G25">
            <v>3241420</v>
          </cell>
        </row>
        <row r="26">
          <cell r="A26">
            <v>41678</v>
          </cell>
          <cell r="B26">
            <v>32461901</v>
          </cell>
          <cell r="C26" t="str">
            <v>14177.872400.253701  Optimalizace trati Zbiroh - Rokycany</v>
          </cell>
          <cell r="G26">
            <v>3241421</v>
          </cell>
        </row>
        <row r="27">
          <cell r="A27">
            <v>41679</v>
          </cell>
          <cell r="B27">
            <v>32461902</v>
          </cell>
          <cell r="C27" t="str">
            <v>14177.872400.273303  Optimalizace trati Zbiroh - Rokycany</v>
          </cell>
          <cell r="G27">
            <v>3241422</v>
          </cell>
        </row>
        <row r="28">
          <cell r="A28">
            <v>41680</v>
          </cell>
          <cell r="B28">
            <v>32461903</v>
          </cell>
          <cell r="C28" t="str">
            <v>14177.872400.293303  Optimalizace trati Zbiroh - Rokycany</v>
          </cell>
          <cell r="G28">
            <v>3241423</v>
          </cell>
        </row>
        <row r="29">
          <cell r="A29">
            <v>41681</v>
          </cell>
          <cell r="B29">
            <v>32461904</v>
          </cell>
          <cell r="C29" t="str">
            <v>14177.872400.999  Optimalizace trati Zbiroh - Rokycany</v>
          </cell>
          <cell r="G29">
            <v>3241424</v>
          </cell>
        </row>
        <row r="30">
          <cell r="A30">
            <v>41682</v>
          </cell>
          <cell r="B30">
            <v>32461905</v>
          </cell>
          <cell r="C30" t="str">
            <v>14177.872400.999.999  Optimalizace trati Zbiroh - Rokycany</v>
          </cell>
          <cell r="G30">
            <v>3241425</v>
          </cell>
        </row>
        <row r="31">
          <cell r="A31">
            <v>41683</v>
          </cell>
          <cell r="B31">
            <v>32461906</v>
          </cell>
          <cell r="C31" t="str">
            <v>20040.872400.001  R35 Sedlice-Opatovice, dostavba estakády</v>
          </cell>
          <cell r="G31">
            <v>3241426</v>
          </cell>
        </row>
        <row r="32">
          <cell r="A32">
            <v>41684</v>
          </cell>
          <cell r="B32">
            <v>32461907</v>
          </cell>
          <cell r="C32" t="str">
            <v>20040.872400.001  R35 Sedlice-Opatovice, dostavba estakády</v>
          </cell>
          <cell r="G32">
            <v>3241427</v>
          </cell>
        </row>
        <row r="33">
          <cell r="A33">
            <v>41685</v>
          </cell>
          <cell r="B33">
            <v>32461908</v>
          </cell>
          <cell r="C33" t="str">
            <v>20040.872400.001  R35 Sedlice-Opatovice, dostavba estakády</v>
          </cell>
          <cell r="G33">
            <v>3241428</v>
          </cell>
        </row>
        <row r="34">
          <cell r="A34">
            <v>41686</v>
          </cell>
          <cell r="B34">
            <v>32461909</v>
          </cell>
          <cell r="C34" t="str">
            <v>20040.872400.998.998  R35 Sedlice-Opatovice, dostavba estakády</v>
          </cell>
          <cell r="G34">
            <v>3241429</v>
          </cell>
        </row>
        <row r="35">
          <cell r="A35">
            <v>41687</v>
          </cell>
          <cell r="B35">
            <v>32461910</v>
          </cell>
          <cell r="C35" t="str">
            <v>20040.872400.999.999  R35 Sedlice-Opatovice, dostavba estakády</v>
          </cell>
          <cell r="G35">
            <v>3241430</v>
          </cell>
        </row>
        <row r="36">
          <cell r="A36">
            <v>41688</v>
          </cell>
          <cell r="B36">
            <v>32461911</v>
          </cell>
          <cell r="C36" t="str">
            <v>20068.872400.999  Drobné stavby 2010 - stř. 2400 ŽS</v>
          </cell>
          <cell r="G36">
            <v>3241431</v>
          </cell>
        </row>
        <row r="37">
          <cell r="A37">
            <v>41689</v>
          </cell>
          <cell r="B37">
            <v>32461912</v>
          </cell>
          <cell r="C37" t="str">
            <v>20509.872400.999  Optimalizace trati Stříbro - Planá u Mar</v>
          </cell>
          <cell r="G37">
            <v>3241432</v>
          </cell>
        </row>
        <row r="38">
          <cell r="A38">
            <v>41690</v>
          </cell>
          <cell r="B38">
            <v>32461913</v>
          </cell>
          <cell r="C38" t="str">
            <v>20509.872400.999  Optimalizace trati Stříbro - Planá u Mar</v>
          </cell>
          <cell r="G38">
            <v>3241433</v>
          </cell>
        </row>
        <row r="39">
          <cell r="A39">
            <v>41691</v>
          </cell>
          <cell r="B39">
            <v>32461914</v>
          </cell>
          <cell r="C39" t="str">
            <v>20534.872400.001  OBYTNÝ AREÁL PROSEK I. - D1,D2,D3</v>
          </cell>
          <cell r="G39">
            <v>3241434</v>
          </cell>
        </row>
        <row r="40">
          <cell r="A40">
            <v>41692</v>
          </cell>
          <cell r="B40">
            <v>32461915</v>
          </cell>
          <cell r="C40" t="str">
            <v>20756.872400.000  Optimalizace trati Zbiroh - Rokycany</v>
          </cell>
          <cell r="G40">
            <v>3241435</v>
          </cell>
        </row>
        <row r="41">
          <cell r="A41">
            <v>41693</v>
          </cell>
          <cell r="B41">
            <v>32461916</v>
          </cell>
          <cell r="C41" t="str">
            <v>20756.872400.000  Optimalizace trati Zbiroh - Rokycany</v>
          </cell>
          <cell r="G41">
            <v>3241436</v>
          </cell>
        </row>
        <row r="42">
          <cell r="A42">
            <v>41694</v>
          </cell>
          <cell r="B42">
            <v>32461917</v>
          </cell>
          <cell r="C42" t="str">
            <v>20877.872400.999  Optimalizace trati Zbiroh - Rokycany</v>
          </cell>
          <cell r="G42">
            <v>3241437</v>
          </cell>
        </row>
        <row r="43">
          <cell r="A43">
            <v>41695</v>
          </cell>
          <cell r="B43">
            <v>32461918</v>
          </cell>
          <cell r="C43" t="str">
            <v>20917.872400.999  Optimalizace trati  Zbiroh - Rokycany, S</v>
          </cell>
          <cell r="G43">
            <v>3241438</v>
          </cell>
        </row>
        <row r="44">
          <cell r="A44">
            <v>41696</v>
          </cell>
          <cell r="B44">
            <v>32461919</v>
          </cell>
          <cell r="C44" t="str">
            <v>21081.872400.001  Metro V.A</v>
          </cell>
          <cell r="G44">
            <v>3241439</v>
          </cell>
        </row>
        <row r="45">
          <cell r="A45">
            <v>41697</v>
          </cell>
          <cell r="B45">
            <v>32461920</v>
          </cell>
          <cell r="C45" t="str">
            <v>21366.872400.999  RTT Podolské nábřeží</v>
          </cell>
          <cell r="G45">
            <v>3241440</v>
          </cell>
        </row>
        <row r="46">
          <cell r="A46">
            <v>41698</v>
          </cell>
          <cell r="B46">
            <v>32461921</v>
          </cell>
          <cell r="C46" t="str">
            <v>21575.872400.001  TV Chaby - stavba 50</v>
          </cell>
          <cell r="G46">
            <v>3241441</v>
          </cell>
        </row>
        <row r="47">
          <cell r="A47">
            <v>41699</v>
          </cell>
          <cell r="B47">
            <v>32461922</v>
          </cell>
          <cell r="C47" t="str">
            <v>21575.872400.999  TV Chaby - stavba 50</v>
          </cell>
          <cell r="G47">
            <v>3241442</v>
          </cell>
        </row>
        <row r="48">
          <cell r="A48">
            <v>41700</v>
          </cell>
          <cell r="B48">
            <v>32461923</v>
          </cell>
          <cell r="C48" t="str">
            <v>21612.872400.131  Rekonstrukce koleje č.501 Balabenka-Roky</v>
          </cell>
          <cell r="G48">
            <v>3241443</v>
          </cell>
        </row>
        <row r="49">
          <cell r="A49">
            <v>41701</v>
          </cell>
          <cell r="B49">
            <v>32461924</v>
          </cell>
          <cell r="C49" t="str">
            <v>21612.872400.999  Rekonstrukce koleje č.501 Balabenka-Roky</v>
          </cell>
          <cell r="G49">
            <v>3241444</v>
          </cell>
        </row>
        <row r="50">
          <cell r="A50">
            <v>41702</v>
          </cell>
          <cell r="B50">
            <v>32461925</v>
          </cell>
          <cell r="C50" t="str">
            <v>21653.872400.999  GSM-R v úseku Ostrava-st.hr.SR a Přerov-</v>
          </cell>
          <cell r="G50">
            <v>3241445</v>
          </cell>
        </row>
        <row r="51">
          <cell r="A51">
            <v>41703</v>
          </cell>
          <cell r="B51">
            <v>32461926</v>
          </cell>
          <cell r="C51" t="str">
            <v>21653.872400.999  GSM-R v úseku Ostrava-st.hr.SR a Přerov-</v>
          </cell>
          <cell r="G51">
            <v>3241446</v>
          </cell>
        </row>
        <row r="52">
          <cell r="A52">
            <v>41704</v>
          </cell>
          <cell r="B52">
            <v>32461927</v>
          </cell>
          <cell r="C52" t="str">
            <v>21727.872400.343810  Průjezd uzlem  Plzeň ve směru III. TŽK</v>
          </cell>
          <cell r="G52">
            <v>3241447</v>
          </cell>
        </row>
        <row r="53">
          <cell r="A53">
            <v>41705</v>
          </cell>
          <cell r="B53">
            <v>32461928</v>
          </cell>
          <cell r="C53" t="str">
            <v>21727.872400.352203  Průjezd uzlem  Plzeň ve směru III. TŽK</v>
          </cell>
          <cell r="G53">
            <v>3241448</v>
          </cell>
        </row>
        <row r="54">
          <cell r="A54">
            <v>41706</v>
          </cell>
          <cell r="B54">
            <v>32461929</v>
          </cell>
          <cell r="C54" t="str">
            <v>21727.872400.352204  Průjezd uzlem  Plzeň ve směru III. TŽK</v>
          </cell>
          <cell r="G54">
            <v>3241449</v>
          </cell>
        </row>
        <row r="55">
          <cell r="A55">
            <v>41707</v>
          </cell>
          <cell r="B55">
            <v>32461930</v>
          </cell>
          <cell r="C55" t="str">
            <v>21727.872400.352207  Průjezd uzlem  Plzeň ve směru III. TŽK</v>
          </cell>
          <cell r="G55">
            <v>3241450</v>
          </cell>
        </row>
        <row r="56">
          <cell r="A56">
            <v>41708</v>
          </cell>
          <cell r="B56">
            <v>32461931</v>
          </cell>
          <cell r="C56" t="str">
            <v>21727.872400.3522151  Průjezd uzlem  Plzeň ve směru III. TŽK</v>
          </cell>
          <cell r="G56">
            <v>3241451</v>
          </cell>
        </row>
        <row r="57">
          <cell r="A57">
            <v>41709</v>
          </cell>
          <cell r="B57">
            <v>32461932</v>
          </cell>
          <cell r="C57" t="str">
            <v>21727.872400.352217  Průjezd uzlem  Plzeň ve směru III. TŽK</v>
          </cell>
          <cell r="G57">
            <v>3241452</v>
          </cell>
        </row>
        <row r="58">
          <cell r="A58">
            <v>41710</v>
          </cell>
          <cell r="B58">
            <v>32461933</v>
          </cell>
          <cell r="C58" t="str">
            <v>21727.872400.3533011  Průjezd uzlem  Plzeň ve směru III. TŽK</v>
          </cell>
          <cell r="G58">
            <v>3241453</v>
          </cell>
        </row>
        <row r="59">
          <cell r="A59">
            <v>41711</v>
          </cell>
          <cell r="B59">
            <v>32461934</v>
          </cell>
          <cell r="C59" t="str">
            <v>21727.872400.3533111  Průjezd uzlem  Plzeň ve směru III. TŽK</v>
          </cell>
          <cell r="G59">
            <v>3241454</v>
          </cell>
        </row>
        <row r="60">
          <cell r="A60">
            <v>41712</v>
          </cell>
          <cell r="B60">
            <v>32461935</v>
          </cell>
          <cell r="C60" t="str">
            <v>21727.872400.353601  Průjezd uzlem  Plzeň ve směru III. TŽK</v>
          </cell>
          <cell r="G60">
            <v>3241455</v>
          </cell>
        </row>
        <row r="61">
          <cell r="A61">
            <v>41713</v>
          </cell>
          <cell r="B61">
            <v>32461936</v>
          </cell>
          <cell r="C61" t="str">
            <v>21727.872400.353602  Průjezd uzlem  Plzeň ve směru III. TŽK</v>
          </cell>
          <cell r="G61">
            <v>3241456</v>
          </cell>
        </row>
        <row r="62">
          <cell r="A62">
            <v>41714</v>
          </cell>
          <cell r="B62">
            <v>32461937</v>
          </cell>
          <cell r="C62" t="str">
            <v>21727.872400.3536031  Průjezd uzlem  Plzeň ve směru III. TŽK</v>
          </cell>
          <cell r="G62">
            <v>3241457</v>
          </cell>
        </row>
        <row r="63">
          <cell r="A63">
            <v>41715</v>
          </cell>
          <cell r="B63">
            <v>32461938</v>
          </cell>
          <cell r="C63" t="str">
            <v>21727.872400.353807  Průjezd uzlem  Plzeň ve směru III. TŽK</v>
          </cell>
          <cell r="G63">
            <v>3241458</v>
          </cell>
        </row>
        <row r="64">
          <cell r="A64">
            <v>41716</v>
          </cell>
          <cell r="B64">
            <v>32461939</v>
          </cell>
          <cell r="C64" t="str">
            <v>21727.872400.353807  Průjezd uzlem  Plzeň ve směru III. TŽK</v>
          </cell>
          <cell r="G64">
            <v>3241459</v>
          </cell>
        </row>
        <row r="65">
          <cell r="A65">
            <v>41717</v>
          </cell>
          <cell r="B65">
            <v>32461940</v>
          </cell>
          <cell r="C65" t="str">
            <v>21727.872400.353807  Průjezd uzlem  Plzeň ve směru III. TŽK</v>
          </cell>
          <cell r="G65">
            <v>3241460</v>
          </cell>
        </row>
        <row r="66">
          <cell r="A66">
            <v>41718</v>
          </cell>
          <cell r="B66">
            <v>32461941</v>
          </cell>
          <cell r="C66" t="str">
            <v>21727.872400.353809  Průjezd uzlem  Plzeň ve směru III. TŽK</v>
          </cell>
          <cell r="G66">
            <v>3241461</v>
          </cell>
        </row>
        <row r="67">
          <cell r="A67">
            <v>41719</v>
          </cell>
          <cell r="B67">
            <v>32461942</v>
          </cell>
          <cell r="C67" t="str">
            <v>21727.872400.353809  Průjezd uzlem  Plzeň ve směru III. TŽK</v>
          </cell>
          <cell r="G67">
            <v>3241462</v>
          </cell>
        </row>
        <row r="68">
          <cell r="A68">
            <v>41720</v>
          </cell>
          <cell r="B68">
            <v>32461943</v>
          </cell>
          <cell r="C68" t="str">
            <v>21727.872400.353809  Průjezd uzlem  Plzeň ve směru III. TŽK</v>
          </cell>
          <cell r="G68">
            <v>3241463</v>
          </cell>
        </row>
        <row r="69">
          <cell r="A69">
            <v>41721</v>
          </cell>
          <cell r="B69">
            <v>32461944</v>
          </cell>
          <cell r="C69" t="str">
            <v>21727.872400.353810  Průjezd uzlem  Plzeň ve směru III. TŽK</v>
          </cell>
          <cell r="G69">
            <v>3241464</v>
          </cell>
        </row>
        <row r="70">
          <cell r="A70">
            <v>41722</v>
          </cell>
          <cell r="B70">
            <v>32461945</v>
          </cell>
          <cell r="C70" t="str">
            <v>21727.872400.353812  Průjezd uzlem  Plzeň ve směru III. TŽK</v>
          </cell>
          <cell r="G70">
            <v>3241465</v>
          </cell>
        </row>
        <row r="71">
          <cell r="A71">
            <v>41723</v>
          </cell>
          <cell r="B71">
            <v>32461946</v>
          </cell>
          <cell r="C71" t="str">
            <v>21727.872400.353852  Průjezd uzlem  Plzeň ve směru III. TŽK</v>
          </cell>
          <cell r="G71">
            <v>3241466</v>
          </cell>
        </row>
        <row r="72">
          <cell r="A72">
            <v>41724</v>
          </cell>
          <cell r="B72">
            <v>32461947</v>
          </cell>
          <cell r="C72" t="str">
            <v>21727.872400.353852  Průjezd uzlem  Plzeň ve směru III. TŽK</v>
          </cell>
          <cell r="G72">
            <v>3241467</v>
          </cell>
        </row>
        <row r="73">
          <cell r="A73">
            <v>41725</v>
          </cell>
          <cell r="B73">
            <v>32461948</v>
          </cell>
          <cell r="C73" t="str">
            <v>21727.872400.3631711  Průjezd uzlem  Plzeň ve směru III. TŽK</v>
          </cell>
          <cell r="G73">
            <v>3241468</v>
          </cell>
        </row>
        <row r="74">
          <cell r="A74">
            <v>41726</v>
          </cell>
          <cell r="B74">
            <v>32461949</v>
          </cell>
          <cell r="C74" t="str">
            <v>21727.872400.3633021  Průjezd uzlem  Plzeň ve směru III. TŽK</v>
          </cell>
          <cell r="G74">
            <v>3241469</v>
          </cell>
        </row>
        <row r="75">
          <cell r="A75">
            <v>41727</v>
          </cell>
          <cell r="B75">
            <v>32461950</v>
          </cell>
          <cell r="C75" t="str">
            <v>21727.872400.3633021  Průjezd uzlem  Plzeň ve směru III. TŽK</v>
          </cell>
          <cell r="G75">
            <v>3241470</v>
          </cell>
        </row>
        <row r="76">
          <cell r="A76">
            <v>41728</v>
          </cell>
          <cell r="B76">
            <v>32461951</v>
          </cell>
          <cell r="C76" t="str">
            <v>21727.872400.3633121  Průjezd uzlem  Plzeň ve směru III. TŽK</v>
          </cell>
          <cell r="G76">
            <v>3241471</v>
          </cell>
        </row>
        <row r="77">
          <cell r="A77">
            <v>41729</v>
          </cell>
          <cell r="B77">
            <v>32461952</v>
          </cell>
          <cell r="C77" t="str">
            <v>21727.872400.3635031  Průjezd uzlem  Plzeň ve směru III. TŽK</v>
          </cell>
          <cell r="G77">
            <v>3241472</v>
          </cell>
        </row>
        <row r="78">
          <cell r="A78">
            <v>41730</v>
          </cell>
          <cell r="B78">
            <v>32461953</v>
          </cell>
          <cell r="C78" t="str">
            <v>21727.872400.363807  Průjezd uzlem  Plzeň ve směru III. TŽK</v>
          </cell>
          <cell r="G78">
            <v>3241473</v>
          </cell>
        </row>
        <row r="79">
          <cell r="A79">
            <v>41731</v>
          </cell>
          <cell r="B79">
            <v>32461954</v>
          </cell>
          <cell r="C79" t="str">
            <v>21727.872400.972221  Průjezd uzlem  Plzeň ve směru III. TŽK</v>
          </cell>
          <cell r="G79">
            <v>3241474</v>
          </cell>
        </row>
        <row r="80">
          <cell r="A80">
            <v>41732</v>
          </cell>
          <cell r="B80">
            <v>32461955</v>
          </cell>
          <cell r="C80" t="str">
            <v>21727.872400.972222  Průjezd uzlem  Plzeň ve směru III. TŽK</v>
          </cell>
          <cell r="G80">
            <v>3241475</v>
          </cell>
        </row>
        <row r="81">
          <cell r="A81">
            <v>41733</v>
          </cell>
          <cell r="B81">
            <v>32461956</v>
          </cell>
          <cell r="C81" t="str">
            <v>21727.872400.972222  Průjezd uzlem  Plzeň ve směru III. TŽK</v>
          </cell>
          <cell r="G81">
            <v>3241476</v>
          </cell>
        </row>
        <row r="82">
          <cell r="A82">
            <v>41734</v>
          </cell>
          <cell r="B82">
            <v>32461957</v>
          </cell>
          <cell r="C82" t="str">
            <v>21727.872400.973601  Průjezd uzlem  Plzeň ve směru III. TŽK</v>
          </cell>
          <cell r="G82">
            <v>3241477</v>
          </cell>
        </row>
        <row r="83">
          <cell r="A83">
            <v>41735</v>
          </cell>
          <cell r="B83">
            <v>32461958</v>
          </cell>
          <cell r="C83" t="str">
            <v>21727.872400.973802  Průjezd uzlem  Plzeň ve směru III. TŽK</v>
          </cell>
          <cell r="G83">
            <v>3241478</v>
          </cell>
        </row>
        <row r="84">
          <cell r="A84">
            <v>41736</v>
          </cell>
          <cell r="B84">
            <v>32461959</v>
          </cell>
          <cell r="C84" t="str">
            <v>21727.872400.973802  Průjezd uzlem  Plzeň ve směru III. TŽK</v>
          </cell>
          <cell r="G84">
            <v>3241479</v>
          </cell>
        </row>
        <row r="85">
          <cell r="A85">
            <v>41737</v>
          </cell>
          <cell r="B85">
            <v>32461960</v>
          </cell>
          <cell r="C85" t="str">
            <v>21727.872400.973802  Průjezd uzlem  Plzeň ve směru III. TŽK</v>
          </cell>
          <cell r="G85">
            <v>3241480</v>
          </cell>
        </row>
        <row r="86">
          <cell r="A86">
            <v>41738</v>
          </cell>
          <cell r="B86">
            <v>32461961</v>
          </cell>
          <cell r="C86" t="str">
            <v>21727.872400.989800  Průjezd uzlem  Plzeň ve směru III. TŽK</v>
          </cell>
          <cell r="G86">
            <v>3241481</v>
          </cell>
        </row>
        <row r="87">
          <cell r="A87">
            <v>41739</v>
          </cell>
          <cell r="B87">
            <v>32461962</v>
          </cell>
          <cell r="C87" t="str">
            <v>21727.872400.998.998  Průjezd uzlem  Plzeň ve směru III. TŽK</v>
          </cell>
          <cell r="G87">
            <v>3241482</v>
          </cell>
        </row>
        <row r="88">
          <cell r="A88">
            <v>41740</v>
          </cell>
          <cell r="B88">
            <v>32461963</v>
          </cell>
          <cell r="C88" t="str">
            <v>21727.872400.999  Průjezd uzlem  Plzeň ve směru III. TŽK</v>
          </cell>
          <cell r="G88">
            <v>3241483</v>
          </cell>
        </row>
        <row r="89">
          <cell r="A89">
            <v>41741</v>
          </cell>
          <cell r="B89">
            <v>32461964</v>
          </cell>
          <cell r="C89" t="str">
            <v>21727.872400.999.999  Průjezd uzlem  Plzeň ve směru III. TŽK</v>
          </cell>
          <cell r="G89">
            <v>3241484</v>
          </cell>
        </row>
        <row r="90">
          <cell r="A90">
            <v>41742</v>
          </cell>
          <cell r="B90">
            <v>32461965</v>
          </cell>
          <cell r="C90" t="str">
            <v>21728.872400.999  Rekonstrukce kabelu TS Větruše</v>
          </cell>
          <cell r="G90">
            <v>3241485</v>
          </cell>
        </row>
        <row r="91">
          <cell r="A91">
            <v>41743</v>
          </cell>
          <cell r="B91">
            <v>32461966</v>
          </cell>
          <cell r="C91" t="str">
            <v>21962.872400.999.999  Drobné stavby 2012 - stř. 2400-Závod Pro</v>
          </cell>
          <cell r="G91">
            <v>3241486</v>
          </cell>
        </row>
        <row r="92">
          <cell r="A92">
            <v>41744</v>
          </cell>
          <cell r="B92">
            <v>32461967</v>
          </cell>
          <cell r="C92" t="str">
            <v>22159.872400.001  GSM-R trať Děčín Prostřední Žleb - Kolín</v>
          </cell>
          <cell r="G92">
            <v>3241487</v>
          </cell>
        </row>
        <row r="93">
          <cell r="A93">
            <v>41745</v>
          </cell>
          <cell r="B93">
            <v>32461968</v>
          </cell>
          <cell r="C93" t="str">
            <v>22173.872400.999  Oprava kabelizace a stanič.zab.zař.v žst</v>
          </cell>
          <cell r="G93">
            <v>3241488</v>
          </cell>
        </row>
        <row r="94">
          <cell r="A94">
            <v>41746</v>
          </cell>
          <cell r="B94">
            <v>32461969</v>
          </cell>
          <cell r="C94" t="str">
            <v>22329.872400.999  Rekonstrukce kolejí v žst. Rudná u Prahy</v>
          </cell>
          <cell r="G94">
            <v>3241489</v>
          </cell>
        </row>
        <row r="95">
          <cell r="A95">
            <v>41747</v>
          </cell>
          <cell r="B95">
            <v>32461970</v>
          </cell>
          <cell r="C95" t="str">
            <v>22473.872400.001  Úprava SZZ a TZZ pro ETCS v úseku Kolín</v>
          </cell>
          <cell r="G95">
            <v>3241490</v>
          </cell>
        </row>
        <row r="96">
          <cell r="A96">
            <v>41748</v>
          </cell>
          <cell r="B96">
            <v>32461971</v>
          </cell>
          <cell r="C96" t="str">
            <v>22474.872400.001  Výstavba elektrického ohřevu výhybek u S</v>
          </cell>
          <cell r="G96">
            <v>3241491</v>
          </cell>
        </row>
        <row r="97">
          <cell r="A97">
            <v>41749</v>
          </cell>
          <cell r="B97">
            <v>32461972</v>
          </cell>
          <cell r="C97" t="str">
            <v>22542.872400.001  Oprava žel.svršku trati Jaroměř-St.Paka</v>
          </cell>
          <cell r="G97">
            <v>3241492</v>
          </cell>
        </row>
        <row r="98">
          <cell r="A98">
            <v>41750</v>
          </cell>
          <cell r="B98">
            <v>32461973</v>
          </cell>
          <cell r="C98" t="str">
            <v>22691.872400.001  Kompletní sanace výhybky ve st. metra I.</v>
          </cell>
          <cell r="G98">
            <v>3241493</v>
          </cell>
        </row>
        <row r="99">
          <cell r="A99">
            <v>41751</v>
          </cell>
          <cell r="B99">
            <v>32461974</v>
          </cell>
          <cell r="C99" t="str">
            <v>22691.872400.999  Kompletní sanace výhybky ve st. metra I.</v>
          </cell>
          <cell r="G99">
            <v>3241494</v>
          </cell>
        </row>
        <row r="100">
          <cell r="A100">
            <v>41752</v>
          </cell>
          <cell r="B100">
            <v>32461975</v>
          </cell>
          <cell r="C100" t="str">
            <v>22720.872400.002  Drobné stavby 2013 - stř. 0100</v>
          </cell>
          <cell r="G100">
            <v>3241495</v>
          </cell>
        </row>
        <row r="101">
          <cell r="A101">
            <v>41753</v>
          </cell>
          <cell r="B101">
            <v>32461976</v>
          </cell>
          <cell r="C101" t="str">
            <v>22720.872400.004  Drobné stavby 2013 - stř. 0100</v>
          </cell>
          <cell r="G101">
            <v>3241496</v>
          </cell>
        </row>
        <row r="102">
          <cell r="A102">
            <v>41754</v>
          </cell>
          <cell r="B102">
            <v>32461977</v>
          </cell>
          <cell r="C102" t="str">
            <v>22720.872400.999  Drobné stavby 2013 - stř. 0100</v>
          </cell>
          <cell r="G102">
            <v>3241497</v>
          </cell>
        </row>
        <row r="103">
          <cell r="A103">
            <v>41755</v>
          </cell>
          <cell r="B103">
            <v>32461978</v>
          </cell>
          <cell r="C103" t="str">
            <v>22753.872400.005  Drobné stavby 2013 - stř. 0300 - závod Č</v>
          </cell>
          <cell r="G103">
            <v>3241498</v>
          </cell>
        </row>
        <row r="104">
          <cell r="A104">
            <v>41756</v>
          </cell>
          <cell r="B104">
            <v>32461979</v>
          </cell>
          <cell r="C104" t="str">
            <v>22753.872400.011  Drobné stavby 2013 - stř. 0300 - závod Č</v>
          </cell>
          <cell r="G104">
            <v>3241499</v>
          </cell>
        </row>
        <row r="105">
          <cell r="A105">
            <v>41757</v>
          </cell>
          <cell r="B105">
            <v>32461980</v>
          </cell>
          <cell r="C105" t="str">
            <v>22753.872400.012  Drobné stavby 2013 - stř. 0300 - závod Č</v>
          </cell>
          <cell r="G105">
            <v>3241500</v>
          </cell>
        </row>
        <row r="106">
          <cell r="A106">
            <v>41758</v>
          </cell>
          <cell r="B106">
            <v>32461981</v>
          </cell>
          <cell r="C106" t="str">
            <v>22753.872400.014  Drobné stavby 2013 - stř. 0300 - závod Č</v>
          </cell>
          <cell r="G106">
            <v>3241501</v>
          </cell>
        </row>
        <row r="107">
          <cell r="A107">
            <v>41759</v>
          </cell>
          <cell r="B107">
            <v>32461982</v>
          </cell>
          <cell r="C107" t="str">
            <v>22756.872400  Drobné stavby 2013 - stř. 2400</v>
          </cell>
          <cell r="G107">
            <v>3241502</v>
          </cell>
        </row>
        <row r="108">
          <cell r="A108">
            <v>41760</v>
          </cell>
          <cell r="B108">
            <v>32461983</v>
          </cell>
          <cell r="C108" t="str">
            <v>22756.872400  Drobné stavby 2013 - stř. 2400</v>
          </cell>
          <cell r="G108">
            <v>3241503</v>
          </cell>
        </row>
        <row r="109">
          <cell r="A109">
            <v>41761</v>
          </cell>
          <cell r="B109">
            <v>32461984</v>
          </cell>
          <cell r="C109" t="str">
            <v>22756.872400  Drobné stavby 2013 - stř. 2400</v>
          </cell>
          <cell r="G109">
            <v>3241504</v>
          </cell>
        </row>
        <row r="110">
          <cell r="A110">
            <v>41762</v>
          </cell>
          <cell r="B110">
            <v>32461985</v>
          </cell>
          <cell r="C110" t="str">
            <v>22756.872400.002  Drobné stavby 2013 - stř. 2400</v>
          </cell>
          <cell r="G110">
            <v>3241505</v>
          </cell>
        </row>
        <row r="111">
          <cell r="A111">
            <v>41763</v>
          </cell>
          <cell r="B111">
            <v>32461986</v>
          </cell>
          <cell r="C111" t="str">
            <v>22756.872400.004  Drobné stavby 2013 - stř. 2400</v>
          </cell>
          <cell r="G111">
            <v>3241506</v>
          </cell>
        </row>
        <row r="112">
          <cell r="A112">
            <v>41764</v>
          </cell>
          <cell r="B112">
            <v>32461987</v>
          </cell>
          <cell r="C112" t="str">
            <v>22756.872400.005  Drobné stavby 2013 - stř. 2400</v>
          </cell>
          <cell r="G112">
            <v>3241507</v>
          </cell>
        </row>
        <row r="113">
          <cell r="A113">
            <v>41765</v>
          </cell>
          <cell r="B113">
            <v>32461988</v>
          </cell>
          <cell r="C113" t="str">
            <v>22756.872400.005  Drobné stavby 2013 - stř. 2400</v>
          </cell>
          <cell r="G113">
            <v>3241508</v>
          </cell>
        </row>
        <row r="114">
          <cell r="A114">
            <v>41766</v>
          </cell>
          <cell r="B114">
            <v>32461989</v>
          </cell>
          <cell r="C114" t="str">
            <v>22756.872400.006  Drobné stavby 2013 - stř. 2400</v>
          </cell>
          <cell r="G114">
            <v>3241509</v>
          </cell>
        </row>
        <row r="115">
          <cell r="A115">
            <v>41767</v>
          </cell>
          <cell r="B115">
            <v>32461990</v>
          </cell>
          <cell r="C115" t="str">
            <v>22756.872400.007  Drobné stavby 2013 - stř. 2400</v>
          </cell>
          <cell r="G115">
            <v>3241510</v>
          </cell>
        </row>
        <row r="116">
          <cell r="A116">
            <v>41768</v>
          </cell>
          <cell r="B116">
            <v>32461991</v>
          </cell>
          <cell r="C116" t="str">
            <v>22756.872400.007  Drobné stavby 2013 - stř. 2400</v>
          </cell>
          <cell r="G116">
            <v>3241511</v>
          </cell>
        </row>
        <row r="117">
          <cell r="A117">
            <v>41769</v>
          </cell>
          <cell r="B117">
            <v>32461992</v>
          </cell>
          <cell r="C117" t="str">
            <v>22756.872400.009  Drobné stavby 2013 - stř. 2400</v>
          </cell>
          <cell r="G117">
            <v>3241512</v>
          </cell>
        </row>
        <row r="118">
          <cell r="A118">
            <v>41770</v>
          </cell>
          <cell r="B118">
            <v>32461993</v>
          </cell>
          <cell r="C118" t="str">
            <v>22756.872400.010  Drobné stavby 2013 - stř. 2400</v>
          </cell>
          <cell r="G118">
            <v>3241513</v>
          </cell>
        </row>
        <row r="119">
          <cell r="A119">
            <v>41771</v>
          </cell>
          <cell r="B119">
            <v>32461994</v>
          </cell>
          <cell r="C119" t="str">
            <v>22756.872400.011  Drobné stavby 2013 - stř. 2400</v>
          </cell>
          <cell r="G119">
            <v>3241514</v>
          </cell>
        </row>
        <row r="120">
          <cell r="A120">
            <v>41772</v>
          </cell>
          <cell r="B120">
            <v>32461995</v>
          </cell>
          <cell r="C120" t="str">
            <v>22756.872400.012  Drobné stavby 2013 - stř. 2400</v>
          </cell>
          <cell r="G120">
            <v>3241515</v>
          </cell>
        </row>
        <row r="121">
          <cell r="A121">
            <v>41773</v>
          </cell>
          <cell r="B121">
            <v>32461996</v>
          </cell>
          <cell r="C121" t="str">
            <v>22756.872400.013  Drobné stavby 2013 - stř. 2400</v>
          </cell>
          <cell r="G121">
            <v>3241516</v>
          </cell>
        </row>
        <row r="122">
          <cell r="A122">
            <v>41774</v>
          </cell>
          <cell r="B122">
            <v>32461997</v>
          </cell>
          <cell r="C122" t="str">
            <v>22756.872400.014  Drobné stavby 2013 - stř. 2400</v>
          </cell>
          <cell r="G122">
            <v>3241517</v>
          </cell>
        </row>
        <row r="123">
          <cell r="A123">
            <v>41775</v>
          </cell>
          <cell r="B123">
            <v>32461998</v>
          </cell>
          <cell r="C123" t="str">
            <v>22756.872400.015  Drobné stavby 2013 - stř. 2400</v>
          </cell>
          <cell r="G123">
            <v>3241518</v>
          </cell>
        </row>
        <row r="124">
          <cell r="A124">
            <v>41776</v>
          </cell>
          <cell r="B124">
            <v>32461999</v>
          </cell>
          <cell r="C124" t="str">
            <v>22756.872400.015  Drobné stavby 2013 - stř. 2400</v>
          </cell>
          <cell r="G124">
            <v>3241519</v>
          </cell>
        </row>
        <row r="125">
          <cell r="A125">
            <v>41777</v>
          </cell>
          <cell r="B125">
            <v>32462000</v>
          </cell>
          <cell r="C125" t="str">
            <v>22756.872400.016  Drobné stavby 2013 - stř. 2400</v>
          </cell>
          <cell r="G125">
            <v>3241520</v>
          </cell>
        </row>
        <row r="126">
          <cell r="A126">
            <v>41778</v>
          </cell>
          <cell r="B126">
            <v>32462001</v>
          </cell>
          <cell r="C126" t="str">
            <v>22756.872400.017  Drobné stavby 2013 - stř. 2400</v>
          </cell>
          <cell r="G126">
            <v>3241521</v>
          </cell>
        </row>
        <row r="127">
          <cell r="A127">
            <v>41779</v>
          </cell>
          <cell r="B127">
            <v>32462002</v>
          </cell>
          <cell r="C127" t="str">
            <v>22756.872400.018  Drobné stavby 2013 - stř. 2400</v>
          </cell>
          <cell r="G127">
            <v>3241522</v>
          </cell>
        </row>
        <row r="128">
          <cell r="A128">
            <v>41780</v>
          </cell>
          <cell r="B128">
            <v>32462003</v>
          </cell>
          <cell r="C128" t="str">
            <v>22756.872400.019  Drobné stavby 2013 - stř. 2400</v>
          </cell>
          <cell r="G128">
            <v>3241523</v>
          </cell>
        </row>
        <row r="129">
          <cell r="A129">
            <v>41781</v>
          </cell>
          <cell r="B129">
            <v>32462004</v>
          </cell>
          <cell r="C129" t="str">
            <v>22756.872400.020  Drobné stavby 2013 - stř. 2400</v>
          </cell>
          <cell r="G129">
            <v>3241524</v>
          </cell>
        </row>
        <row r="130">
          <cell r="A130">
            <v>41782</v>
          </cell>
          <cell r="B130">
            <v>32462005</v>
          </cell>
          <cell r="C130" t="str">
            <v>22756.872400.021  Drobné stavby 2013 - stř. 2400</v>
          </cell>
          <cell r="G130">
            <v>3241525</v>
          </cell>
        </row>
        <row r="131">
          <cell r="A131">
            <v>41783</v>
          </cell>
          <cell r="B131">
            <v>32462006</v>
          </cell>
          <cell r="C131" t="str">
            <v>22756.872400.022  Drobné stavby 2013 - stř. 2400</v>
          </cell>
          <cell r="G131">
            <v>3241526</v>
          </cell>
        </row>
        <row r="132">
          <cell r="A132">
            <v>41784</v>
          </cell>
          <cell r="B132">
            <v>32462007</v>
          </cell>
          <cell r="C132" t="str">
            <v>22756.872400.023  Drobné stavby 2013 - stř. 2400</v>
          </cell>
          <cell r="G132">
            <v>3241527</v>
          </cell>
        </row>
        <row r="133">
          <cell r="A133">
            <v>41785</v>
          </cell>
          <cell r="B133">
            <v>32462008</v>
          </cell>
          <cell r="C133" t="str">
            <v>22756.872400.024  Drobné stavby 2013 - stř. 2400</v>
          </cell>
          <cell r="G133">
            <v>3241528</v>
          </cell>
        </row>
        <row r="134">
          <cell r="A134">
            <v>41786</v>
          </cell>
          <cell r="B134">
            <v>32462009</v>
          </cell>
          <cell r="C134" t="str">
            <v>22756.872400.025  Drobné stavby 2013 - stř. 2400</v>
          </cell>
          <cell r="G134">
            <v>3241529</v>
          </cell>
        </row>
        <row r="135">
          <cell r="A135">
            <v>41787</v>
          </cell>
          <cell r="B135">
            <v>32462010</v>
          </cell>
          <cell r="C135" t="str">
            <v>22756.872400.026  Drobné stavby 2013 - stř. 2400</v>
          </cell>
          <cell r="G135">
            <v>3241530</v>
          </cell>
        </row>
        <row r="136">
          <cell r="A136">
            <v>41788</v>
          </cell>
          <cell r="B136">
            <v>32462011</v>
          </cell>
          <cell r="C136" t="str">
            <v>22756.872400.026  Drobné stavby 2013 - stř. 2400</v>
          </cell>
          <cell r="G136">
            <v>3241531</v>
          </cell>
        </row>
        <row r="137">
          <cell r="A137">
            <v>41789</v>
          </cell>
          <cell r="B137">
            <v>32462012</v>
          </cell>
          <cell r="C137" t="str">
            <v>22756.872400.027  Drobné stavby 2013 - stř. 2400</v>
          </cell>
          <cell r="G137">
            <v>3241532</v>
          </cell>
        </row>
        <row r="138">
          <cell r="A138">
            <v>41790</v>
          </cell>
          <cell r="B138">
            <v>32462013</v>
          </cell>
          <cell r="C138" t="str">
            <v>22756.872400.028  Drobné stavby 2013 - stř. 2400</v>
          </cell>
          <cell r="G138">
            <v>3241533</v>
          </cell>
        </row>
        <row r="139">
          <cell r="A139">
            <v>41791</v>
          </cell>
          <cell r="B139">
            <v>32462014</v>
          </cell>
          <cell r="C139" t="str">
            <v>22756.872400.029  Drobné stavby 2013 - stř. 2400</v>
          </cell>
          <cell r="G139">
            <v>3241534</v>
          </cell>
        </row>
        <row r="140">
          <cell r="A140">
            <v>41792</v>
          </cell>
          <cell r="B140">
            <v>32462015</v>
          </cell>
          <cell r="C140" t="str">
            <v>22756.872400.030  Drobné stavby 2013 - stř. 2400</v>
          </cell>
          <cell r="G140">
            <v>3241535</v>
          </cell>
        </row>
        <row r="141">
          <cell r="A141">
            <v>41793</v>
          </cell>
          <cell r="B141">
            <v>32462016</v>
          </cell>
          <cell r="C141" t="str">
            <v>22756.872400.030  Drobné stavby 2013 - stř. 2400</v>
          </cell>
          <cell r="G141">
            <v>3241536</v>
          </cell>
        </row>
        <row r="142">
          <cell r="A142">
            <v>41794</v>
          </cell>
          <cell r="B142">
            <v>32462017</v>
          </cell>
          <cell r="C142" t="str">
            <v>22756.872400.031  Drobné stavby 2013 - stř. 2400</v>
          </cell>
          <cell r="G142">
            <v>3241537</v>
          </cell>
        </row>
        <row r="143">
          <cell r="A143">
            <v>41795</v>
          </cell>
          <cell r="B143">
            <v>32462018</v>
          </cell>
          <cell r="C143" t="str">
            <v>22756.872400.032  Drobné stavby 2013 - stř. 2400</v>
          </cell>
          <cell r="G143">
            <v>3241538</v>
          </cell>
        </row>
        <row r="144">
          <cell r="A144">
            <v>41796</v>
          </cell>
          <cell r="B144">
            <v>32462019</v>
          </cell>
          <cell r="C144" t="str">
            <v>22756.872400.033  Drobné stavby 2013 - stř. 2400</v>
          </cell>
          <cell r="G144">
            <v>3241539</v>
          </cell>
        </row>
        <row r="145">
          <cell r="A145">
            <v>41797</v>
          </cell>
          <cell r="B145">
            <v>32462020</v>
          </cell>
          <cell r="C145" t="str">
            <v>22756.872400.034  Drobné stavby 2013 - stř. 2400</v>
          </cell>
          <cell r="G145">
            <v>3241540</v>
          </cell>
        </row>
        <row r="146">
          <cell r="A146">
            <v>41798</v>
          </cell>
          <cell r="B146">
            <v>32462021</v>
          </cell>
          <cell r="C146" t="str">
            <v>22756.872400.035  Drobné stavby 2013 - stř. 2400</v>
          </cell>
          <cell r="G146">
            <v>3241541</v>
          </cell>
        </row>
        <row r="147">
          <cell r="A147">
            <v>41799</v>
          </cell>
          <cell r="B147">
            <v>32462022</v>
          </cell>
          <cell r="C147" t="str">
            <v>22756.872400.998.998  Drobné stavby 2013 - stř. 2400</v>
          </cell>
          <cell r="G147">
            <v>3241542</v>
          </cell>
        </row>
        <row r="148">
          <cell r="A148">
            <v>41800</v>
          </cell>
          <cell r="B148">
            <v>32462023</v>
          </cell>
          <cell r="C148" t="str">
            <v>22756.872400.999  Drobné stavby 2013 - stř. 2400</v>
          </cell>
          <cell r="G148">
            <v>3241543</v>
          </cell>
        </row>
        <row r="149">
          <cell r="A149">
            <v>41801</v>
          </cell>
          <cell r="B149">
            <v>32462024</v>
          </cell>
          <cell r="C149" t="str">
            <v>22756.872400.999.999  Drobné stavby 2013 - stř. 2400</v>
          </cell>
          <cell r="G149">
            <v>3241544</v>
          </cell>
        </row>
        <row r="150">
          <cell r="A150">
            <v>41802</v>
          </cell>
          <cell r="B150">
            <v>32462025</v>
          </cell>
          <cell r="C150" t="str">
            <v>22769.872400.001  Rekonstrukce železničního uzlu Břeclav,</v>
          </cell>
          <cell r="G150">
            <v>3241545</v>
          </cell>
        </row>
        <row r="151">
          <cell r="A151">
            <v>41803</v>
          </cell>
          <cell r="B151">
            <v>32462026</v>
          </cell>
          <cell r="C151" t="str">
            <v>22769.872400.002  Rekonstrukce železničního uzlu Břeclav,</v>
          </cell>
          <cell r="G151">
            <v>3241546</v>
          </cell>
        </row>
        <row r="152">
          <cell r="A152">
            <v>41804</v>
          </cell>
          <cell r="B152">
            <v>32462027</v>
          </cell>
          <cell r="C152" t="str">
            <v>22769.872400.002  Rekonstrukce železničního uzlu Břeclav,</v>
          </cell>
          <cell r="G152">
            <v>3241547</v>
          </cell>
        </row>
        <row r="153">
          <cell r="A153">
            <v>41805</v>
          </cell>
          <cell r="B153">
            <v>32462028</v>
          </cell>
          <cell r="C153" t="str">
            <v>22782.872400.001  Výměna dřevěných pražců v koleji č. 1 me</v>
          </cell>
          <cell r="G153">
            <v>3241548</v>
          </cell>
        </row>
        <row r="154">
          <cell r="A154">
            <v>41806</v>
          </cell>
          <cell r="B154">
            <v>32462029</v>
          </cell>
          <cell r="C154" t="str">
            <v>22837.872400.001  Výměna dřevěných pražců na depu Zličín</v>
          </cell>
          <cell r="G154">
            <v>3241549</v>
          </cell>
        </row>
        <row r="155">
          <cell r="A155">
            <v>41807</v>
          </cell>
          <cell r="B155">
            <v>32462030</v>
          </cell>
          <cell r="C155" t="str">
            <v>22839.872400.001  Výměna kolejnic mezi stanicemi FL - ZE m</v>
          </cell>
          <cell r="G155">
            <v>3241550</v>
          </cell>
        </row>
        <row r="156">
          <cell r="A156">
            <v>41808</v>
          </cell>
          <cell r="B156">
            <v>32462031</v>
          </cell>
          <cell r="C156" t="str">
            <v>22839.872400.999  Výměna kolejnic mezi stanicemi FL - ZE m</v>
          </cell>
          <cell r="G156">
            <v>3241551</v>
          </cell>
        </row>
        <row r="157">
          <cell r="A157">
            <v>41809</v>
          </cell>
          <cell r="B157">
            <v>32462032</v>
          </cell>
          <cell r="C157" t="str">
            <v>22839.872400.999  Výměna kolejnic mezi stanicemi FL - ZE m</v>
          </cell>
          <cell r="G157">
            <v>3241552</v>
          </cell>
        </row>
        <row r="158">
          <cell r="A158">
            <v>41810</v>
          </cell>
          <cell r="B158">
            <v>32462033</v>
          </cell>
          <cell r="C158" t="str">
            <v>22840.872400.001  Kompletní sanace výhybek č.1 a č.2 ve st</v>
          </cell>
          <cell r="G158">
            <v>3241553</v>
          </cell>
        </row>
        <row r="159">
          <cell r="A159">
            <v>41811</v>
          </cell>
          <cell r="B159">
            <v>32462034</v>
          </cell>
          <cell r="C159" t="str">
            <v>22849.872400.001  Zřízení BK a TSO přejezdů na trati Č.Vel</v>
          </cell>
          <cell r="G159">
            <v>3241554</v>
          </cell>
        </row>
        <row r="160">
          <cell r="A160">
            <v>41812</v>
          </cell>
          <cell r="B160">
            <v>32462035</v>
          </cell>
          <cell r="C160" t="str">
            <v>22858.872400.001  Oprava GPK v obvodu VTM1</v>
          </cell>
          <cell r="G160">
            <v>3241555</v>
          </cell>
        </row>
        <row r="161">
          <cell r="A161">
            <v>41813</v>
          </cell>
          <cell r="B161">
            <v>32462036</v>
          </cell>
          <cell r="C161" t="str">
            <v>22885.872400.001  TSO koleje v traťovém úseku Božejovice -</v>
          </cell>
          <cell r="G161">
            <v>3241556</v>
          </cell>
        </row>
        <row r="162">
          <cell r="A162">
            <v>41814</v>
          </cell>
          <cell r="B162">
            <v>32462037</v>
          </cell>
          <cell r="C162" t="str">
            <v>22887.872400.001  BC Smichov - office building - Valentýnk</v>
          </cell>
          <cell r="G162">
            <v>3241557</v>
          </cell>
        </row>
        <row r="163">
          <cell r="A163">
            <v>41815</v>
          </cell>
          <cell r="B163">
            <v>32462038</v>
          </cell>
          <cell r="C163" t="str">
            <v>22900.872400.002  Drobné stavby 2013 - stř. 2901</v>
          </cell>
          <cell r="G163">
            <v>3241558</v>
          </cell>
        </row>
        <row r="164">
          <cell r="A164">
            <v>41816</v>
          </cell>
          <cell r="B164">
            <v>32462039</v>
          </cell>
          <cell r="C164" t="str">
            <v>22900.872400.002  Drobné stavby 2013 - stř. 2901</v>
          </cell>
          <cell r="G164">
            <v>3241559</v>
          </cell>
        </row>
        <row r="165">
          <cell r="A165">
            <v>41817</v>
          </cell>
          <cell r="B165">
            <v>32462040</v>
          </cell>
          <cell r="C165" t="str">
            <v>22915.872400.001  Opravné práce v traťovém úseku Čimelice</v>
          </cell>
          <cell r="G165">
            <v>3241560</v>
          </cell>
        </row>
        <row r="166">
          <cell r="A166">
            <v>41818</v>
          </cell>
          <cell r="B166">
            <v>32462041</v>
          </cell>
          <cell r="C166" t="str">
            <v>22987.872400.001  Oprava svahu tělesa zastávky Skochovice</v>
          </cell>
          <cell r="G166">
            <v>3241561</v>
          </cell>
        </row>
        <row r="167">
          <cell r="A167">
            <v>41819</v>
          </cell>
          <cell r="B167">
            <v>32462042</v>
          </cell>
          <cell r="C167" t="str">
            <v>23000.872400.000  Kompletní sanace výhybek č.1 a č.2 ve st</v>
          </cell>
          <cell r="G167">
            <v>3241562</v>
          </cell>
        </row>
        <row r="168">
          <cell r="A168">
            <v>41820</v>
          </cell>
          <cell r="B168">
            <v>32462043</v>
          </cell>
          <cell r="C168" t="str">
            <v>23000.872400.001  Kompletní sanace výhybek č.1 a č.2 ve st</v>
          </cell>
          <cell r="G168">
            <v>3241563</v>
          </cell>
        </row>
        <row r="169">
          <cell r="A169">
            <v>41821</v>
          </cell>
          <cell r="B169">
            <v>32462044</v>
          </cell>
          <cell r="C169" t="str">
            <v>23028.872400.001  Rekonstrukce PZS a přejezdu v km 134,033</v>
          </cell>
          <cell r="G169">
            <v>3241564</v>
          </cell>
        </row>
        <row r="170">
          <cell r="A170">
            <v>41822</v>
          </cell>
          <cell r="B170">
            <v>32462045</v>
          </cell>
          <cell r="C170" t="str">
            <v>23036.872400.001  Oprava nástupiště a zastávky Bakov nad J</v>
          </cell>
          <cell r="G170">
            <v>3241565</v>
          </cell>
        </row>
        <row r="171">
          <cell r="A171">
            <v>41823</v>
          </cell>
          <cell r="B171">
            <v>32462046</v>
          </cell>
          <cell r="C171" t="str">
            <v>23036.872400.002  Oprava nástupiště a zastávky Bakov nad J</v>
          </cell>
          <cell r="G171">
            <v>3241566</v>
          </cell>
        </row>
        <row r="172">
          <cell r="A172">
            <v>41824</v>
          </cell>
          <cell r="B172">
            <v>32462047</v>
          </cell>
          <cell r="C172" t="str">
            <v>23036.872400.003  Oprava nástupiště a zastávky Bakov nad J</v>
          </cell>
          <cell r="G172">
            <v>3241567</v>
          </cell>
        </row>
        <row r="173">
          <cell r="A173">
            <v>41825</v>
          </cell>
          <cell r="B173">
            <v>32462048</v>
          </cell>
          <cell r="C173" t="str">
            <v>23053.872400.001  Oprava výhybek číslo 201 až 205 v žst. Č</v>
          </cell>
          <cell r="G173">
            <v>3241568</v>
          </cell>
        </row>
        <row r="174">
          <cell r="A174">
            <v>41826</v>
          </cell>
          <cell r="B174">
            <v>32462049</v>
          </cell>
          <cell r="C174" t="str">
            <v>23127.872400.001  Oprava traťové koleje; Noutonice - Podle</v>
          </cell>
          <cell r="G174">
            <v>3241569</v>
          </cell>
        </row>
        <row r="175">
          <cell r="A175">
            <v>41827</v>
          </cell>
          <cell r="B175">
            <v>32462050</v>
          </cell>
          <cell r="C175" t="str">
            <v>23196.872400.001  Drobné stavby 2013 - stř. 2501</v>
          </cell>
          <cell r="G175">
            <v>3241570</v>
          </cell>
        </row>
        <row r="176">
          <cell r="A176">
            <v>41828</v>
          </cell>
          <cell r="B176">
            <v>32462051</v>
          </cell>
          <cell r="C176" t="str">
            <v>23283.872400.001  TSO výhybek č. 304, 306 - 309 žst. Cheb</v>
          </cell>
          <cell r="G176">
            <v>3241571</v>
          </cell>
        </row>
        <row r="177">
          <cell r="A177">
            <v>41829</v>
          </cell>
          <cell r="B177">
            <v>32462052</v>
          </cell>
          <cell r="C177" t="str">
            <v>23315.872400.001  ÚJV Řež, oprava svážnice</v>
          </cell>
          <cell r="G177">
            <v>3241572</v>
          </cell>
        </row>
        <row r="178">
          <cell r="A178">
            <v>41830</v>
          </cell>
          <cell r="B178">
            <v>32462053</v>
          </cell>
          <cell r="C178" t="str">
            <v>23318.872400.001  Zřízení bezstykové koleje v kolejích č.</v>
          </cell>
          <cell r="G178">
            <v>3241573</v>
          </cell>
        </row>
        <row r="179">
          <cell r="A179">
            <v>41831</v>
          </cell>
          <cell r="B179">
            <v>32462054</v>
          </cell>
          <cell r="C179" t="str">
            <v>23334.872400.001  Oprava tratě č. 222 Benešov u Prahy - Tr</v>
          </cell>
          <cell r="G179">
            <v>3241574</v>
          </cell>
        </row>
        <row r="180">
          <cell r="A180">
            <v>41832</v>
          </cell>
          <cell r="B180">
            <v>32462055</v>
          </cell>
          <cell r="C180" t="str">
            <v>23353.872400.001  Corso Court  Praha - Karlín</v>
          </cell>
          <cell r="G180">
            <v>3241575</v>
          </cell>
        </row>
        <row r="181">
          <cell r="A181">
            <v>41833</v>
          </cell>
          <cell r="B181">
            <v>32462056</v>
          </cell>
          <cell r="C181" t="str">
            <v>23366.872400.001  Oprava traťové koleje v km 74,881-75,970</v>
          </cell>
          <cell r="G181">
            <v>3241576</v>
          </cell>
        </row>
        <row r="182">
          <cell r="A182">
            <v>41834</v>
          </cell>
          <cell r="B182">
            <v>32462057</v>
          </cell>
          <cell r="C182" t="str">
            <v>23369.872400.001  Oprava koleje č.3 žst. Rožnov pod Radhoš</v>
          </cell>
          <cell r="G182">
            <v>3241577</v>
          </cell>
        </row>
        <row r="183">
          <cell r="A183">
            <v>41835</v>
          </cell>
          <cell r="B183">
            <v>32462058</v>
          </cell>
          <cell r="C183" t="str">
            <v>23416.872400.001  Oprava koleje č.102 (KM 184,274-185,314)</v>
          </cell>
          <cell r="G183">
            <v>3241578</v>
          </cell>
        </row>
        <row r="184">
          <cell r="A184">
            <v>41836</v>
          </cell>
          <cell r="B184">
            <v>32462059</v>
          </cell>
          <cell r="G184">
            <v>3241579</v>
          </cell>
        </row>
        <row r="185">
          <cell r="A185">
            <v>41837</v>
          </cell>
          <cell r="B185">
            <v>32462060</v>
          </cell>
          <cell r="G185">
            <v>3241580</v>
          </cell>
        </row>
        <row r="186">
          <cell r="A186">
            <v>41838</v>
          </cell>
          <cell r="B186">
            <v>32462061</v>
          </cell>
          <cell r="G186">
            <v>3241581</v>
          </cell>
        </row>
        <row r="187">
          <cell r="A187">
            <v>41839</v>
          </cell>
          <cell r="B187">
            <v>32462062</v>
          </cell>
          <cell r="G187">
            <v>3241582</v>
          </cell>
        </row>
        <row r="188">
          <cell r="A188">
            <v>41840</v>
          </cell>
          <cell r="B188">
            <v>32462063</v>
          </cell>
          <cell r="G188">
            <v>3241583</v>
          </cell>
        </row>
        <row r="189">
          <cell r="A189">
            <v>41841</v>
          </cell>
          <cell r="B189">
            <v>32462064</v>
          </cell>
          <cell r="G189">
            <v>3241584</v>
          </cell>
        </row>
        <row r="190">
          <cell r="A190">
            <v>41842</v>
          </cell>
          <cell r="B190">
            <v>32462065</v>
          </cell>
          <cell r="G190">
            <v>3241585</v>
          </cell>
        </row>
        <row r="191">
          <cell r="A191">
            <v>41843</v>
          </cell>
          <cell r="B191">
            <v>32462066</v>
          </cell>
          <cell r="G191">
            <v>3241586</v>
          </cell>
        </row>
        <row r="192">
          <cell r="A192">
            <v>41844</v>
          </cell>
          <cell r="B192">
            <v>32462067</v>
          </cell>
          <cell r="G192">
            <v>3241587</v>
          </cell>
        </row>
        <row r="193">
          <cell r="A193">
            <v>41845</v>
          </cell>
          <cell r="B193">
            <v>32462068</v>
          </cell>
          <cell r="G193">
            <v>3241588</v>
          </cell>
        </row>
        <row r="194">
          <cell r="A194">
            <v>41846</v>
          </cell>
          <cell r="B194">
            <v>32462069</v>
          </cell>
          <cell r="G194">
            <v>3241589</v>
          </cell>
        </row>
        <row r="195">
          <cell r="A195">
            <v>41847</v>
          </cell>
          <cell r="B195">
            <v>32462070</v>
          </cell>
          <cell r="G195">
            <v>3241590</v>
          </cell>
        </row>
        <row r="196">
          <cell r="A196">
            <v>41848</v>
          </cell>
          <cell r="B196">
            <v>32462071</v>
          </cell>
          <cell r="G196">
            <v>3241591</v>
          </cell>
        </row>
        <row r="197">
          <cell r="A197">
            <v>41849</v>
          </cell>
          <cell r="B197">
            <v>32462072</v>
          </cell>
          <cell r="G197">
            <v>3241592</v>
          </cell>
        </row>
        <row r="198">
          <cell r="A198">
            <v>41850</v>
          </cell>
          <cell r="B198">
            <v>32462073</v>
          </cell>
          <cell r="G198">
            <v>3241593</v>
          </cell>
        </row>
        <row r="199">
          <cell r="A199">
            <v>41851</v>
          </cell>
          <cell r="B199">
            <v>32462074</v>
          </cell>
          <cell r="G199">
            <v>3241594</v>
          </cell>
        </row>
        <row r="200">
          <cell r="A200">
            <v>41852</v>
          </cell>
          <cell r="B200">
            <v>32462075</v>
          </cell>
          <cell r="G200">
            <v>3241595</v>
          </cell>
        </row>
        <row r="201">
          <cell r="A201">
            <v>41853</v>
          </cell>
          <cell r="B201">
            <v>32462076</v>
          </cell>
          <cell r="G201">
            <v>3241596</v>
          </cell>
        </row>
        <row r="202">
          <cell r="A202">
            <v>41854</v>
          </cell>
          <cell r="B202">
            <v>32462077</v>
          </cell>
          <cell r="G202">
            <v>3241597</v>
          </cell>
        </row>
        <row r="203">
          <cell r="A203">
            <v>41855</v>
          </cell>
          <cell r="B203">
            <v>32462078</v>
          </cell>
          <cell r="G203">
            <v>3241598</v>
          </cell>
        </row>
        <row r="204">
          <cell r="A204">
            <v>41856</v>
          </cell>
          <cell r="B204">
            <v>32462079</v>
          </cell>
          <cell r="G204">
            <v>3241599</v>
          </cell>
        </row>
        <row r="205">
          <cell r="A205">
            <v>41857</v>
          </cell>
          <cell r="B205">
            <v>32462080</v>
          </cell>
          <cell r="G205">
            <v>3241600</v>
          </cell>
        </row>
        <row r="206">
          <cell r="A206">
            <v>41858</v>
          </cell>
          <cell r="B206">
            <v>32462081</v>
          </cell>
          <cell r="G206">
            <v>3241601</v>
          </cell>
        </row>
        <row r="207">
          <cell r="A207">
            <v>41859</v>
          </cell>
          <cell r="B207">
            <v>32462082</v>
          </cell>
          <cell r="G207">
            <v>3241602</v>
          </cell>
        </row>
        <row r="208">
          <cell r="A208">
            <v>41860</v>
          </cell>
          <cell r="B208">
            <v>32462083</v>
          </cell>
          <cell r="G208">
            <v>3241603</v>
          </cell>
        </row>
        <row r="209">
          <cell r="A209">
            <v>41861</v>
          </cell>
          <cell r="B209">
            <v>32462084</v>
          </cell>
          <cell r="G209">
            <v>3241604</v>
          </cell>
        </row>
        <row r="210">
          <cell r="A210">
            <v>41862</v>
          </cell>
          <cell r="B210">
            <v>32462085</v>
          </cell>
          <cell r="G210">
            <v>3241605</v>
          </cell>
        </row>
        <row r="211">
          <cell r="A211">
            <v>41863</v>
          </cell>
          <cell r="B211">
            <v>32462086</v>
          </cell>
          <cell r="G211">
            <v>3241606</v>
          </cell>
        </row>
        <row r="212">
          <cell r="A212">
            <v>41864</v>
          </cell>
          <cell r="B212">
            <v>32462087</v>
          </cell>
          <cell r="G212">
            <v>3241607</v>
          </cell>
        </row>
        <row r="213">
          <cell r="A213">
            <v>41865</v>
          </cell>
          <cell r="B213">
            <v>32462088</v>
          </cell>
          <cell r="G213">
            <v>3241608</v>
          </cell>
        </row>
        <row r="214">
          <cell r="A214">
            <v>41866</v>
          </cell>
          <cell r="B214">
            <v>32462089</v>
          </cell>
          <cell r="G214">
            <v>3241609</v>
          </cell>
        </row>
        <row r="215">
          <cell r="A215">
            <v>41867</v>
          </cell>
          <cell r="B215">
            <v>32462090</v>
          </cell>
          <cell r="G215">
            <v>3241610</v>
          </cell>
        </row>
        <row r="216">
          <cell r="A216">
            <v>41868</v>
          </cell>
          <cell r="B216">
            <v>32462091</v>
          </cell>
          <cell r="G216">
            <v>3241611</v>
          </cell>
        </row>
        <row r="217">
          <cell r="A217">
            <v>41869</v>
          </cell>
          <cell r="B217">
            <v>32462092</v>
          </cell>
          <cell r="G217">
            <v>3241612</v>
          </cell>
        </row>
        <row r="218">
          <cell r="A218">
            <v>41870</v>
          </cell>
          <cell r="B218">
            <v>32462093</v>
          </cell>
          <cell r="G218">
            <v>3241613</v>
          </cell>
        </row>
        <row r="219">
          <cell r="A219">
            <v>41871</v>
          </cell>
          <cell r="B219">
            <v>32462094</v>
          </cell>
          <cell r="G219">
            <v>3241614</v>
          </cell>
        </row>
        <row r="220">
          <cell r="A220">
            <v>41872</v>
          </cell>
          <cell r="B220">
            <v>32462095</v>
          </cell>
          <cell r="G220">
            <v>3241615</v>
          </cell>
        </row>
        <row r="221">
          <cell r="A221">
            <v>41873</v>
          </cell>
          <cell r="B221">
            <v>32462096</v>
          </cell>
          <cell r="G221">
            <v>3241616</v>
          </cell>
        </row>
        <row r="222">
          <cell r="A222">
            <v>41874</v>
          </cell>
          <cell r="B222">
            <v>32462097</v>
          </cell>
          <cell r="G222">
            <v>3241617</v>
          </cell>
        </row>
        <row r="223">
          <cell r="A223">
            <v>41875</v>
          </cell>
          <cell r="B223">
            <v>32462098</v>
          </cell>
          <cell r="G223">
            <v>3241618</v>
          </cell>
        </row>
        <row r="224">
          <cell r="A224">
            <v>41876</v>
          </cell>
          <cell r="B224">
            <v>32462099</v>
          </cell>
          <cell r="G224">
            <v>3241619</v>
          </cell>
        </row>
        <row r="225">
          <cell r="A225">
            <v>41877</v>
          </cell>
          <cell r="B225">
            <v>32462100</v>
          </cell>
          <cell r="G225">
            <v>3241620</v>
          </cell>
        </row>
        <row r="226">
          <cell r="A226">
            <v>41878</v>
          </cell>
          <cell r="B226">
            <v>32462101</v>
          </cell>
          <cell r="G226">
            <v>3241621</v>
          </cell>
        </row>
        <row r="227">
          <cell r="A227">
            <v>41879</v>
          </cell>
          <cell r="B227">
            <v>32462102</v>
          </cell>
          <cell r="G227">
            <v>3241622</v>
          </cell>
        </row>
        <row r="228">
          <cell r="A228">
            <v>41880</v>
          </cell>
          <cell r="B228">
            <v>32462103</v>
          </cell>
          <cell r="G228">
            <v>3241623</v>
          </cell>
        </row>
        <row r="229">
          <cell r="A229">
            <v>41881</v>
          </cell>
          <cell r="B229">
            <v>32462104</v>
          </cell>
          <cell r="G229">
            <v>3241624</v>
          </cell>
        </row>
        <row r="230">
          <cell r="A230">
            <v>41882</v>
          </cell>
          <cell r="B230">
            <v>32462105</v>
          </cell>
          <cell r="G230">
            <v>3241625</v>
          </cell>
        </row>
        <row r="231">
          <cell r="A231">
            <v>41883</v>
          </cell>
          <cell r="B231">
            <v>32462106</v>
          </cell>
          <cell r="G231">
            <v>3241626</v>
          </cell>
        </row>
        <row r="232">
          <cell r="A232">
            <v>41884</v>
          </cell>
          <cell r="B232">
            <v>32462107</v>
          </cell>
          <cell r="G232">
            <v>3241627</v>
          </cell>
        </row>
        <row r="233">
          <cell r="A233">
            <v>41885</v>
          </cell>
          <cell r="B233">
            <v>32462108</v>
          </cell>
          <cell r="G233">
            <v>3241628</v>
          </cell>
        </row>
        <row r="234">
          <cell r="A234">
            <v>41886</v>
          </cell>
          <cell r="B234">
            <v>32462109</v>
          </cell>
          <cell r="G234">
            <v>3241629</v>
          </cell>
        </row>
        <row r="235">
          <cell r="A235">
            <v>41887</v>
          </cell>
          <cell r="B235">
            <v>32462110</v>
          </cell>
          <cell r="G235">
            <v>3241630</v>
          </cell>
        </row>
        <row r="236">
          <cell r="A236">
            <v>41888</v>
          </cell>
          <cell r="B236">
            <v>32462111</v>
          </cell>
          <cell r="G236">
            <v>3241631</v>
          </cell>
        </row>
        <row r="237">
          <cell r="A237">
            <v>41889</v>
          </cell>
          <cell r="B237">
            <v>32462112</v>
          </cell>
          <cell r="G237">
            <v>3241632</v>
          </cell>
        </row>
        <row r="238">
          <cell r="A238">
            <v>41890</v>
          </cell>
          <cell r="B238">
            <v>32462113</v>
          </cell>
          <cell r="G238">
            <v>3241633</v>
          </cell>
        </row>
        <row r="239">
          <cell r="A239">
            <v>41891</v>
          </cell>
          <cell r="B239">
            <v>32462114</v>
          </cell>
          <cell r="G239">
            <v>3241634</v>
          </cell>
        </row>
        <row r="240">
          <cell r="A240">
            <v>41892</v>
          </cell>
          <cell r="B240">
            <v>32462115</v>
          </cell>
          <cell r="G240">
            <v>3241635</v>
          </cell>
        </row>
        <row r="241">
          <cell r="A241">
            <v>41893</v>
          </cell>
          <cell r="B241">
            <v>32462116</v>
          </cell>
          <cell r="G241">
            <v>3241636</v>
          </cell>
        </row>
        <row r="242">
          <cell r="A242">
            <v>41894</v>
          </cell>
          <cell r="B242">
            <v>32462117</v>
          </cell>
          <cell r="G242">
            <v>3241637</v>
          </cell>
        </row>
        <row r="243">
          <cell r="A243">
            <v>41895</v>
          </cell>
          <cell r="B243">
            <v>32462118</v>
          </cell>
          <cell r="G243">
            <v>3241638</v>
          </cell>
        </row>
        <row r="244">
          <cell r="A244">
            <v>41896</v>
          </cell>
          <cell r="B244">
            <v>32462119</v>
          </cell>
          <cell r="G244">
            <v>3241639</v>
          </cell>
        </row>
        <row r="245">
          <cell r="A245">
            <v>41897</v>
          </cell>
          <cell r="B245">
            <v>32462120</v>
          </cell>
          <cell r="G245">
            <v>3241640</v>
          </cell>
        </row>
        <row r="246">
          <cell r="A246">
            <v>41898</v>
          </cell>
          <cell r="B246">
            <v>32462121</v>
          </cell>
          <cell r="G246">
            <v>3241641</v>
          </cell>
        </row>
        <row r="247">
          <cell r="A247">
            <v>41899</v>
          </cell>
          <cell r="B247">
            <v>32462122</v>
          </cell>
          <cell r="G247">
            <v>3241642</v>
          </cell>
        </row>
        <row r="248">
          <cell r="A248">
            <v>41900</v>
          </cell>
          <cell r="B248">
            <v>32462123</v>
          </cell>
          <cell r="G248">
            <v>3241643</v>
          </cell>
        </row>
        <row r="249">
          <cell r="A249">
            <v>41901</v>
          </cell>
          <cell r="B249">
            <v>32462124</v>
          </cell>
          <cell r="G249">
            <v>3241644</v>
          </cell>
        </row>
        <row r="250">
          <cell r="A250">
            <v>41902</v>
          </cell>
          <cell r="B250">
            <v>32462125</v>
          </cell>
          <cell r="G250">
            <v>3241645</v>
          </cell>
        </row>
        <row r="251">
          <cell r="A251">
            <v>41903</v>
          </cell>
          <cell r="B251">
            <v>32462126</v>
          </cell>
          <cell r="G251">
            <v>3241646</v>
          </cell>
        </row>
        <row r="252">
          <cell r="A252">
            <v>41904</v>
          </cell>
          <cell r="B252">
            <v>32462127</v>
          </cell>
          <cell r="G252">
            <v>3241647</v>
          </cell>
        </row>
        <row r="253">
          <cell r="A253">
            <v>41905</v>
          </cell>
          <cell r="B253">
            <v>32462128</v>
          </cell>
          <cell r="G253">
            <v>3241648</v>
          </cell>
        </row>
        <row r="254">
          <cell r="A254">
            <v>41906</v>
          </cell>
          <cell r="B254">
            <v>32462129</v>
          </cell>
          <cell r="G254">
            <v>3241649</v>
          </cell>
        </row>
        <row r="255">
          <cell r="A255">
            <v>41907</v>
          </cell>
          <cell r="B255">
            <v>32462130</v>
          </cell>
          <cell r="G255">
            <v>3241650</v>
          </cell>
        </row>
        <row r="256">
          <cell r="A256">
            <v>41908</v>
          </cell>
          <cell r="B256">
            <v>32462131</v>
          </cell>
          <cell r="G256">
            <v>3241651</v>
          </cell>
        </row>
        <row r="257">
          <cell r="A257">
            <v>41909</v>
          </cell>
          <cell r="B257">
            <v>32462132</v>
          </cell>
          <cell r="G257">
            <v>3241652</v>
          </cell>
        </row>
        <row r="258">
          <cell r="A258">
            <v>41910</v>
          </cell>
          <cell r="B258">
            <v>32462133</v>
          </cell>
          <cell r="G258">
            <v>3241653</v>
          </cell>
        </row>
        <row r="259">
          <cell r="A259">
            <v>41911</v>
          </cell>
          <cell r="B259">
            <v>32462134</v>
          </cell>
          <cell r="G259">
            <v>3241654</v>
          </cell>
        </row>
        <row r="260">
          <cell r="A260">
            <v>41912</v>
          </cell>
          <cell r="B260">
            <v>32462135</v>
          </cell>
          <cell r="G260">
            <v>3241655</v>
          </cell>
        </row>
        <row r="261">
          <cell r="A261">
            <v>41913</v>
          </cell>
          <cell r="B261">
            <v>32462136</v>
          </cell>
          <cell r="G261">
            <v>3241656</v>
          </cell>
        </row>
        <row r="262">
          <cell r="A262">
            <v>41914</v>
          </cell>
          <cell r="B262">
            <v>32462137</v>
          </cell>
          <cell r="G262">
            <v>3241657</v>
          </cell>
        </row>
        <row r="263">
          <cell r="A263">
            <v>41915</v>
          </cell>
          <cell r="B263">
            <v>32462138</v>
          </cell>
          <cell r="G263">
            <v>3241658</v>
          </cell>
        </row>
        <row r="264">
          <cell r="A264">
            <v>41916</v>
          </cell>
          <cell r="B264">
            <v>32462139</v>
          </cell>
          <cell r="G264">
            <v>3241659</v>
          </cell>
        </row>
        <row r="265">
          <cell r="A265">
            <v>41917</v>
          </cell>
          <cell r="B265">
            <v>32462140</v>
          </cell>
          <cell r="G265">
            <v>3241660</v>
          </cell>
        </row>
        <row r="266">
          <cell r="A266">
            <v>41918</v>
          </cell>
          <cell r="B266">
            <v>32462141</v>
          </cell>
          <cell r="G266">
            <v>3241661</v>
          </cell>
        </row>
        <row r="267">
          <cell r="A267">
            <v>41919</v>
          </cell>
          <cell r="B267">
            <v>32462142</v>
          </cell>
          <cell r="G267">
            <v>3241662</v>
          </cell>
        </row>
        <row r="268">
          <cell r="A268">
            <v>41920</v>
          </cell>
          <cell r="B268">
            <v>32462143</v>
          </cell>
          <cell r="G268">
            <v>3241663</v>
          </cell>
        </row>
        <row r="269">
          <cell r="A269">
            <v>41921</v>
          </cell>
          <cell r="B269">
            <v>32462144</v>
          </cell>
          <cell r="G269">
            <v>3241664</v>
          </cell>
        </row>
        <row r="270">
          <cell r="A270">
            <v>41922</v>
          </cell>
          <cell r="B270">
            <v>32462145</v>
          </cell>
          <cell r="G270">
            <v>3241665</v>
          </cell>
        </row>
        <row r="271">
          <cell r="A271">
            <v>41923</v>
          </cell>
          <cell r="B271">
            <v>32462146</v>
          </cell>
          <cell r="G271">
            <v>3241666</v>
          </cell>
        </row>
        <row r="272">
          <cell r="A272">
            <v>41924</v>
          </cell>
          <cell r="B272">
            <v>32462147</v>
          </cell>
          <cell r="G272">
            <v>3241667</v>
          </cell>
        </row>
        <row r="273">
          <cell r="A273">
            <v>41925</v>
          </cell>
          <cell r="B273">
            <v>32462148</v>
          </cell>
          <cell r="G273">
            <v>3241668</v>
          </cell>
        </row>
        <row r="274">
          <cell r="A274">
            <v>41926</v>
          </cell>
          <cell r="B274">
            <v>32462149</v>
          </cell>
          <cell r="G274">
            <v>3241669</v>
          </cell>
        </row>
        <row r="275">
          <cell r="A275">
            <v>41927</v>
          </cell>
          <cell r="B275">
            <v>32462150</v>
          </cell>
          <cell r="G275">
            <v>3241670</v>
          </cell>
        </row>
        <row r="276">
          <cell r="A276">
            <v>41928</v>
          </cell>
          <cell r="B276">
            <v>32462151</v>
          </cell>
          <cell r="G276">
            <v>3241671</v>
          </cell>
        </row>
        <row r="277">
          <cell r="A277">
            <v>41929</v>
          </cell>
          <cell r="B277">
            <v>32462152</v>
          </cell>
          <cell r="G277">
            <v>3241672</v>
          </cell>
        </row>
        <row r="278">
          <cell r="A278">
            <v>41930</v>
          </cell>
          <cell r="B278">
            <v>32462153</v>
          </cell>
          <cell r="G278">
            <v>3241673</v>
          </cell>
        </row>
        <row r="279">
          <cell r="A279">
            <v>41931</v>
          </cell>
          <cell r="B279">
            <v>32462154</v>
          </cell>
          <cell r="G279">
            <v>3241674</v>
          </cell>
        </row>
        <row r="280">
          <cell r="A280">
            <v>41932</v>
          </cell>
          <cell r="B280">
            <v>32462155</v>
          </cell>
          <cell r="G280">
            <v>3241675</v>
          </cell>
        </row>
        <row r="281">
          <cell r="A281">
            <v>41933</v>
          </cell>
          <cell r="B281">
            <v>32462156</v>
          </cell>
          <cell r="G281">
            <v>3241676</v>
          </cell>
        </row>
        <row r="282">
          <cell r="A282">
            <v>41934</v>
          </cell>
          <cell r="B282">
            <v>32462157</v>
          </cell>
          <cell r="G282">
            <v>3241677</v>
          </cell>
        </row>
        <row r="283">
          <cell r="A283">
            <v>41935</v>
          </cell>
          <cell r="B283">
            <v>32462158</v>
          </cell>
          <cell r="G283">
            <v>3241678</v>
          </cell>
        </row>
        <row r="284">
          <cell r="A284">
            <v>41936</v>
          </cell>
          <cell r="B284">
            <v>32462159</v>
          </cell>
          <cell r="G284">
            <v>3241679</v>
          </cell>
        </row>
        <row r="285">
          <cell r="A285">
            <v>41937</v>
          </cell>
          <cell r="B285">
            <v>32462160</v>
          </cell>
          <cell r="G285">
            <v>3241680</v>
          </cell>
        </row>
        <row r="286">
          <cell r="A286">
            <v>41938</v>
          </cell>
          <cell r="B286">
            <v>32462161</v>
          </cell>
          <cell r="G286">
            <v>3241681</v>
          </cell>
        </row>
        <row r="287">
          <cell r="A287">
            <v>41939</v>
          </cell>
          <cell r="B287">
            <v>32462162</v>
          </cell>
          <cell r="G287">
            <v>3241682</v>
          </cell>
        </row>
        <row r="288">
          <cell r="A288">
            <v>41940</v>
          </cell>
          <cell r="B288">
            <v>32462163</v>
          </cell>
          <cell r="G288">
            <v>3241683</v>
          </cell>
        </row>
        <row r="289">
          <cell r="A289">
            <v>41941</v>
          </cell>
          <cell r="B289">
            <v>32462164</v>
          </cell>
          <cell r="G289">
            <v>3241684</v>
          </cell>
        </row>
        <row r="290">
          <cell r="A290">
            <v>41942</v>
          </cell>
          <cell r="B290">
            <v>32462165</v>
          </cell>
          <cell r="G290">
            <v>3241685</v>
          </cell>
        </row>
        <row r="291">
          <cell r="A291">
            <v>41943</v>
          </cell>
          <cell r="B291">
            <v>32462166</v>
          </cell>
          <cell r="G291">
            <v>3241686</v>
          </cell>
        </row>
        <row r="292">
          <cell r="A292">
            <v>41944</v>
          </cell>
          <cell r="B292">
            <v>32462167</v>
          </cell>
          <cell r="G292">
            <v>3241687</v>
          </cell>
        </row>
        <row r="293">
          <cell r="A293">
            <v>41945</v>
          </cell>
          <cell r="B293">
            <v>32462168</v>
          </cell>
          <cell r="G293">
            <v>3241688</v>
          </cell>
        </row>
        <row r="294">
          <cell r="A294">
            <v>41946</v>
          </cell>
          <cell r="B294">
            <v>32462169</v>
          </cell>
          <cell r="G294">
            <v>3241689</v>
          </cell>
        </row>
        <row r="295">
          <cell r="A295">
            <v>41947</v>
          </cell>
          <cell r="B295">
            <v>32462170</v>
          </cell>
          <cell r="G295">
            <v>3241690</v>
          </cell>
        </row>
        <row r="296">
          <cell r="A296">
            <v>41948</v>
          </cell>
          <cell r="B296">
            <v>32462171</v>
          </cell>
          <cell r="G296">
            <v>3241691</v>
          </cell>
        </row>
        <row r="297">
          <cell r="A297">
            <v>41949</v>
          </cell>
          <cell r="B297">
            <v>32462172</v>
          </cell>
          <cell r="G297">
            <v>3241692</v>
          </cell>
        </row>
        <row r="298">
          <cell r="A298">
            <v>41950</v>
          </cell>
          <cell r="B298">
            <v>32462173</v>
          </cell>
          <cell r="G298">
            <v>3241693</v>
          </cell>
        </row>
        <row r="299">
          <cell r="A299">
            <v>41951</v>
          </cell>
          <cell r="B299">
            <v>32462174</v>
          </cell>
          <cell r="G299">
            <v>3241694</v>
          </cell>
        </row>
        <row r="300">
          <cell r="A300">
            <v>41952</v>
          </cell>
          <cell r="B300">
            <v>32462175</v>
          </cell>
          <cell r="G300">
            <v>3241695</v>
          </cell>
        </row>
        <row r="301">
          <cell r="A301">
            <v>41953</v>
          </cell>
          <cell r="B301">
            <v>32462176</v>
          </cell>
          <cell r="G301">
            <v>3241696</v>
          </cell>
        </row>
        <row r="302">
          <cell r="A302">
            <v>41954</v>
          </cell>
          <cell r="B302">
            <v>32462177</v>
          </cell>
          <cell r="G302">
            <v>3241697</v>
          </cell>
        </row>
        <row r="303">
          <cell r="A303">
            <v>41955</v>
          </cell>
          <cell r="B303">
            <v>32462178</v>
          </cell>
          <cell r="G303">
            <v>3241698</v>
          </cell>
        </row>
        <row r="304">
          <cell r="A304">
            <v>41956</v>
          </cell>
          <cell r="B304">
            <v>32462179</v>
          </cell>
          <cell r="G304">
            <v>3241699</v>
          </cell>
        </row>
        <row r="305">
          <cell r="A305">
            <v>41957</v>
          </cell>
          <cell r="B305">
            <v>32462180</v>
          </cell>
          <cell r="G305">
            <v>3241700</v>
          </cell>
        </row>
        <row r="306">
          <cell r="A306">
            <v>41958</v>
          </cell>
          <cell r="B306">
            <v>32462181</v>
          </cell>
          <cell r="G306">
            <v>3241701</v>
          </cell>
        </row>
        <row r="307">
          <cell r="A307">
            <v>41959</v>
          </cell>
          <cell r="B307">
            <v>32462182</v>
          </cell>
          <cell r="G307">
            <v>3241702</v>
          </cell>
        </row>
        <row r="308">
          <cell r="A308">
            <v>41960</v>
          </cell>
          <cell r="B308">
            <v>32462183</v>
          </cell>
          <cell r="G308">
            <v>3241703</v>
          </cell>
        </row>
        <row r="309">
          <cell r="A309">
            <v>41961</v>
          </cell>
          <cell r="B309">
            <v>32462184</v>
          </cell>
          <cell r="G309">
            <v>3241704</v>
          </cell>
        </row>
        <row r="310">
          <cell r="A310">
            <v>41962</v>
          </cell>
          <cell r="B310">
            <v>32462185</v>
          </cell>
          <cell r="G310">
            <v>3241705</v>
          </cell>
        </row>
        <row r="311">
          <cell r="A311">
            <v>41963</v>
          </cell>
          <cell r="B311">
            <v>32462186</v>
          </cell>
          <cell r="G311">
            <v>3241706</v>
          </cell>
        </row>
        <row r="312">
          <cell r="A312">
            <v>41964</v>
          </cell>
          <cell r="B312">
            <v>32462187</v>
          </cell>
          <cell r="G312">
            <v>3241707</v>
          </cell>
        </row>
        <row r="313">
          <cell r="A313">
            <v>41965</v>
          </cell>
          <cell r="B313">
            <v>32462188</v>
          </cell>
          <cell r="G313">
            <v>3241708</v>
          </cell>
        </row>
        <row r="314">
          <cell r="A314">
            <v>41966</v>
          </cell>
          <cell r="B314">
            <v>32462189</v>
          </cell>
          <cell r="G314">
            <v>3241709</v>
          </cell>
        </row>
        <row r="315">
          <cell r="A315">
            <v>41967</v>
          </cell>
          <cell r="B315">
            <v>32462190</v>
          </cell>
          <cell r="G315">
            <v>3241710</v>
          </cell>
        </row>
        <row r="316">
          <cell r="A316">
            <v>41968</v>
          </cell>
          <cell r="B316">
            <v>32462191</v>
          </cell>
          <cell r="G316">
            <v>3241711</v>
          </cell>
        </row>
        <row r="317">
          <cell r="A317">
            <v>41969</v>
          </cell>
          <cell r="B317">
            <v>32462192</v>
          </cell>
          <cell r="G317">
            <v>3241712</v>
          </cell>
        </row>
        <row r="318">
          <cell r="A318">
            <v>41970</v>
          </cell>
          <cell r="B318">
            <v>32462193</v>
          </cell>
          <cell r="G318">
            <v>3241713</v>
          </cell>
        </row>
        <row r="319">
          <cell r="A319">
            <v>41971</v>
          </cell>
          <cell r="B319">
            <v>32462194</v>
          </cell>
          <cell r="G319">
            <v>3241714</v>
          </cell>
        </row>
        <row r="320">
          <cell r="A320">
            <v>41972</v>
          </cell>
          <cell r="B320">
            <v>32462195</v>
          </cell>
          <cell r="G320">
            <v>3241715</v>
          </cell>
        </row>
        <row r="321">
          <cell r="A321">
            <v>41973</v>
          </cell>
          <cell r="B321">
            <v>32462196</v>
          </cell>
          <cell r="G321">
            <v>3241716</v>
          </cell>
        </row>
        <row r="322">
          <cell r="A322">
            <v>41974</v>
          </cell>
          <cell r="B322">
            <v>32462197</v>
          </cell>
          <cell r="G322">
            <v>3241717</v>
          </cell>
        </row>
        <row r="323">
          <cell r="A323">
            <v>41975</v>
          </cell>
          <cell r="B323">
            <v>32462198</v>
          </cell>
          <cell r="G323">
            <v>3241718</v>
          </cell>
        </row>
        <row r="324">
          <cell r="A324">
            <v>41976</v>
          </cell>
          <cell r="B324">
            <v>32462199</v>
          </cell>
          <cell r="G324">
            <v>3241719</v>
          </cell>
        </row>
        <row r="325">
          <cell r="A325">
            <v>41977</v>
          </cell>
          <cell r="B325">
            <v>32462200</v>
          </cell>
          <cell r="G325">
            <v>3241720</v>
          </cell>
        </row>
        <row r="326">
          <cell r="A326">
            <v>41978</v>
          </cell>
          <cell r="B326">
            <v>32462201</v>
          </cell>
          <cell r="G326">
            <v>3241721</v>
          </cell>
        </row>
        <row r="327">
          <cell r="A327">
            <v>41979</v>
          </cell>
          <cell r="B327">
            <v>32462202</v>
          </cell>
          <cell r="G327">
            <v>3241722</v>
          </cell>
        </row>
        <row r="328">
          <cell r="A328">
            <v>41980</v>
          </cell>
          <cell r="B328">
            <v>32462203</v>
          </cell>
          <cell r="G328">
            <v>3241723</v>
          </cell>
        </row>
        <row r="329">
          <cell r="A329">
            <v>41981</v>
          </cell>
          <cell r="B329">
            <v>32462204</v>
          </cell>
          <cell r="G329">
            <v>3241724</v>
          </cell>
        </row>
        <row r="330">
          <cell r="A330">
            <v>41982</v>
          </cell>
          <cell r="B330">
            <v>32462205</v>
          </cell>
          <cell r="G330">
            <v>3241725</v>
          </cell>
        </row>
        <row r="331">
          <cell r="A331">
            <v>41983</v>
          </cell>
          <cell r="B331">
            <v>32462206</v>
          </cell>
          <cell r="G331">
            <v>3241726</v>
          </cell>
        </row>
        <row r="332">
          <cell r="A332">
            <v>41984</v>
          </cell>
          <cell r="B332">
            <v>32462207</v>
          </cell>
          <cell r="G332">
            <v>3241727</v>
          </cell>
        </row>
        <row r="333">
          <cell r="A333">
            <v>41985</v>
          </cell>
          <cell r="B333">
            <v>32462208</v>
          </cell>
          <cell r="G333">
            <v>3241728</v>
          </cell>
        </row>
        <row r="334">
          <cell r="A334">
            <v>41986</v>
          </cell>
          <cell r="B334">
            <v>32462209</v>
          </cell>
          <cell r="G334">
            <v>3241729</v>
          </cell>
        </row>
        <row r="335">
          <cell r="A335">
            <v>41987</v>
          </cell>
          <cell r="B335">
            <v>32462210</v>
          </cell>
          <cell r="G335">
            <v>3241730</v>
          </cell>
        </row>
        <row r="336">
          <cell r="A336">
            <v>41988</v>
          </cell>
          <cell r="B336">
            <v>32462211</v>
          </cell>
          <cell r="G336">
            <v>3241731</v>
          </cell>
        </row>
        <row r="337">
          <cell r="A337">
            <v>41989</v>
          </cell>
          <cell r="B337">
            <v>32462212</v>
          </cell>
          <cell r="G337">
            <v>3241732</v>
          </cell>
        </row>
        <row r="338">
          <cell r="A338">
            <v>41990</v>
          </cell>
          <cell r="B338">
            <v>32462213</v>
          </cell>
          <cell r="G338">
            <v>3241733</v>
          </cell>
        </row>
        <row r="339">
          <cell r="A339">
            <v>41991</v>
          </cell>
          <cell r="B339">
            <v>32462214</v>
          </cell>
          <cell r="G339">
            <v>3241734</v>
          </cell>
        </row>
        <row r="340">
          <cell r="A340">
            <v>41992</v>
          </cell>
          <cell r="B340">
            <v>32462215</v>
          </cell>
          <cell r="G340">
            <v>3241735</v>
          </cell>
        </row>
        <row r="341">
          <cell r="A341">
            <v>41993</v>
          </cell>
          <cell r="B341">
            <v>32462216</v>
          </cell>
          <cell r="G341">
            <v>3241736</v>
          </cell>
        </row>
        <row r="342">
          <cell r="A342">
            <v>41994</v>
          </cell>
          <cell r="B342">
            <v>32462217</v>
          </cell>
          <cell r="G342">
            <v>3241737</v>
          </cell>
        </row>
        <row r="343">
          <cell r="A343">
            <v>41995</v>
          </cell>
          <cell r="B343">
            <v>32462218</v>
          </cell>
          <cell r="G343">
            <v>3241738</v>
          </cell>
        </row>
        <row r="344">
          <cell r="A344">
            <v>41996</v>
          </cell>
          <cell r="B344">
            <v>32462219</v>
          </cell>
          <cell r="G344">
            <v>3241739</v>
          </cell>
        </row>
        <row r="345">
          <cell r="A345">
            <v>41997</v>
          </cell>
          <cell r="B345">
            <v>32462220</v>
          </cell>
        </row>
        <row r="346">
          <cell r="A346">
            <v>41998</v>
          </cell>
          <cell r="B346">
            <v>32462221</v>
          </cell>
        </row>
        <row r="347">
          <cell r="A347">
            <v>41999</v>
          </cell>
          <cell r="B347">
            <v>32462222</v>
          </cell>
        </row>
        <row r="348">
          <cell r="A348">
            <v>42000</v>
          </cell>
          <cell r="B348">
            <v>32462223</v>
          </cell>
        </row>
        <row r="349">
          <cell r="A349">
            <v>42001</v>
          </cell>
          <cell r="B349">
            <v>32462224</v>
          </cell>
        </row>
        <row r="350">
          <cell r="A350">
            <v>42002</v>
          </cell>
          <cell r="B350">
            <v>32462225</v>
          </cell>
        </row>
        <row r="351">
          <cell r="A351">
            <v>42003</v>
          </cell>
          <cell r="B351">
            <v>32462226</v>
          </cell>
        </row>
        <row r="352">
          <cell r="A352">
            <v>42004</v>
          </cell>
          <cell r="B352">
            <v>32462227</v>
          </cell>
        </row>
      </sheetData>
      <sheetData sheetId="4" refreshError="1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Pracovni denik"/>
      <sheetName val="kontakty"/>
      <sheetName val="data_zdroj"/>
      <sheetName val="Cenik externi"/>
      <sheetName val="Cenik externi_interni 2012"/>
      <sheetName val="Prehled SO"/>
      <sheetName val="nic"/>
      <sheetName val="List2"/>
    </sheetNames>
    <sheetDataSet>
      <sheetData sheetId="0"/>
      <sheetData sheetId="1"/>
      <sheetData sheetId="2"/>
      <sheetData sheetId="3">
        <row r="3">
          <cell r="F3" t="str">
            <v>PS 16-21-01</v>
          </cell>
        </row>
        <row r="4">
          <cell r="F4" t="str">
            <v>PS 17-21-01</v>
          </cell>
        </row>
        <row r="5">
          <cell r="F5" t="str">
            <v>PS 18-21-01</v>
          </cell>
        </row>
        <row r="6">
          <cell r="F6" t="str">
            <v>PS 19-21-01</v>
          </cell>
        </row>
        <row r="7">
          <cell r="F7" t="str">
            <v>PS 20-21-01</v>
          </cell>
        </row>
        <row r="8">
          <cell r="F8" t="str">
            <v>PS 20-21-02</v>
          </cell>
        </row>
        <row r="9">
          <cell r="F9" t="str">
            <v>PS 16-22-22</v>
          </cell>
        </row>
        <row r="10">
          <cell r="F10" t="str">
            <v>PS 17-22-01</v>
          </cell>
        </row>
        <row r="11">
          <cell r="F11" t="str">
            <v>PS 17-22-02</v>
          </cell>
        </row>
        <row r="12">
          <cell r="F12" t="str">
            <v>PS 17-22-03</v>
          </cell>
        </row>
        <row r="13">
          <cell r="F13" t="str">
            <v>PS 17-22-04</v>
          </cell>
        </row>
        <row r="14">
          <cell r="F14" t="str">
            <v>PS 17-22-05</v>
          </cell>
        </row>
        <row r="15">
          <cell r="F15" t="str">
            <v>PS 17-22-06</v>
          </cell>
        </row>
        <row r="16">
          <cell r="F16" t="str">
            <v>PS 17-22-07</v>
          </cell>
        </row>
        <row r="17">
          <cell r="F17" t="str">
            <v>PS 17-22-08</v>
          </cell>
        </row>
        <row r="18">
          <cell r="F18" t="str">
            <v>PS 17-22-09</v>
          </cell>
        </row>
        <row r="19">
          <cell r="F19" t="str">
            <v>PS 17-22-21</v>
          </cell>
        </row>
        <row r="20">
          <cell r="F20" t="str">
            <v>PS 17-22-22</v>
          </cell>
        </row>
        <row r="21">
          <cell r="F21" t="str">
            <v>PS 17-22-30</v>
          </cell>
        </row>
        <row r="22">
          <cell r="F22" t="str">
            <v>PS 17-22-31</v>
          </cell>
        </row>
        <row r="23">
          <cell r="F23" t="str">
            <v>PS 17-22-32</v>
          </cell>
        </row>
        <row r="24">
          <cell r="F24" t="str">
            <v>PS 18-22-21</v>
          </cell>
        </row>
        <row r="25">
          <cell r="F25" t="str">
            <v>PS 18-22-22</v>
          </cell>
        </row>
        <row r="26">
          <cell r="F26" t="str">
            <v>PS 19-22-01</v>
          </cell>
        </row>
        <row r="27">
          <cell r="F27" t="str">
            <v>PS 19-22-02</v>
          </cell>
        </row>
        <row r="28">
          <cell r="F28" t="str">
            <v>PS 19-22-04</v>
          </cell>
        </row>
        <row r="29">
          <cell r="F29" t="str">
            <v>PS 19-22-05</v>
          </cell>
        </row>
        <row r="30">
          <cell r="F30" t="str">
            <v>PS 19-22-06</v>
          </cell>
        </row>
        <row r="31">
          <cell r="F31" t="str">
            <v>PS 19-22-07</v>
          </cell>
        </row>
        <row r="32">
          <cell r="F32" t="str">
            <v>PS19-22-21</v>
          </cell>
        </row>
        <row r="33">
          <cell r="F33" t="str">
            <v>PS 19-22-22</v>
          </cell>
        </row>
        <row r="34">
          <cell r="F34" t="str">
            <v>PS 19-22-30</v>
          </cell>
        </row>
        <row r="35">
          <cell r="F35" t="str">
            <v>PS 20-22-02</v>
          </cell>
        </row>
        <row r="36">
          <cell r="F36" t="str">
            <v>PS 20-22-03</v>
          </cell>
        </row>
        <row r="37">
          <cell r="F37" t="str">
            <v>PS 20-22-04</v>
          </cell>
        </row>
        <row r="38">
          <cell r="F38" t="str">
            <v>PS 20-22-05</v>
          </cell>
        </row>
        <row r="39">
          <cell r="F39" t="str">
            <v>PS 20-22-06</v>
          </cell>
        </row>
        <row r="40">
          <cell r="F40" t="str">
            <v>PS 20-22-07</v>
          </cell>
        </row>
        <row r="41">
          <cell r="F41" t="str">
            <v>PS 20-22-21</v>
          </cell>
        </row>
        <row r="42">
          <cell r="F42" t="str">
            <v>PS 20-22-30</v>
          </cell>
        </row>
        <row r="43">
          <cell r="F43" t="str">
            <v>PS 20-22-31</v>
          </cell>
        </row>
        <row r="44">
          <cell r="F44" t="str">
            <v>PS 17-23-01</v>
          </cell>
        </row>
        <row r="45">
          <cell r="F45" t="str">
            <v>PS 17-23-04</v>
          </cell>
        </row>
        <row r="46">
          <cell r="F46" t="str">
            <v>PS 17-23-05</v>
          </cell>
        </row>
        <row r="47">
          <cell r="F47" t="str">
            <v>PS 17-23-06</v>
          </cell>
        </row>
        <row r="48">
          <cell r="F48" t="str">
            <v>PS 17-23-07</v>
          </cell>
        </row>
        <row r="49">
          <cell r="F49" t="str">
            <v>PS 17-23-08</v>
          </cell>
        </row>
        <row r="50">
          <cell r="F50" t="str">
            <v>PS 17-23-09</v>
          </cell>
        </row>
        <row r="51">
          <cell r="F51" t="str">
            <v>PS 17-23-10</v>
          </cell>
        </row>
        <row r="52">
          <cell r="F52" t="str">
            <v>PS 17-23-11</v>
          </cell>
        </row>
        <row r="53">
          <cell r="F53" t="str">
            <v>PS 17-23-12</v>
          </cell>
        </row>
        <row r="54">
          <cell r="F54" t="str">
            <v>PS 17-23-13</v>
          </cell>
        </row>
        <row r="55">
          <cell r="F55" t="str">
            <v>PS 17-23-14A</v>
          </cell>
        </row>
        <row r="56">
          <cell r="F56" t="str">
            <v>PS 17-23-14C</v>
          </cell>
        </row>
        <row r="57">
          <cell r="F57" t="str">
            <v>PS 19-23-08A</v>
          </cell>
        </row>
        <row r="58">
          <cell r="F58" t="str">
            <v>PS 19-23-08C</v>
          </cell>
        </row>
        <row r="59">
          <cell r="F59" t="str">
            <v>PS 20-23-01</v>
          </cell>
        </row>
        <row r="60">
          <cell r="F60" t="str">
            <v>PS 20-23-02</v>
          </cell>
        </row>
        <row r="61">
          <cell r="F61" t="str">
            <v>PS 20-23-03</v>
          </cell>
        </row>
        <row r="62">
          <cell r="F62" t="str">
            <v>PS 20-23-04</v>
          </cell>
        </row>
        <row r="63">
          <cell r="F63" t="str">
            <v>PS 20-23-05</v>
          </cell>
        </row>
        <row r="64">
          <cell r="F64" t="str">
            <v>PS 20-23-07</v>
          </cell>
        </row>
        <row r="65">
          <cell r="F65" t="str">
            <v>SO 18-32-01</v>
          </cell>
        </row>
        <row r="66">
          <cell r="F66" t="str">
            <v>SO 18-32-02</v>
          </cell>
        </row>
        <row r="67">
          <cell r="F67" t="str">
            <v>SO 18-32-03</v>
          </cell>
        </row>
        <row r="68">
          <cell r="F68" t="str">
            <v>SO 20-32-01</v>
          </cell>
        </row>
        <row r="69">
          <cell r="F69" t="str">
            <v>SO 20-32-02</v>
          </cell>
        </row>
        <row r="70">
          <cell r="F70" t="str">
            <v>SO 20-32-03</v>
          </cell>
        </row>
        <row r="71">
          <cell r="F71" t="str">
            <v>SO 20-32-05</v>
          </cell>
        </row>
        <row r="72">
          <cell r="F72" t="str">
            <v>SO 20-32-06</v>
          </cell>
        </row>
        <row r="73">
          <cell r="F73" t="str">
            <v>SO 16-33-01</v>
          </cell>
        </row>
        <row r="74">
          <cell r="F74" t="str">
            <v>SO 16-33-02</v>
          </cell>
        </row>
        <row r="75">
          <cell r="F75" t="str">
            <v>SO 16-33-03A</v>
          </cell>
        </row>
        <row r="76">
          <cell r="F76" t="str">
            <v>SO 16-33-03C</v>
          </cell>
        </row>
        <row r="77">
          <cell r="F77" t="str">
            <v>SO 16-33-04</v>
          </cell>
        </row>
        <row r="78">
          <cell r="F78" t="str">
            <v>SO 16-33-05</v>
          </cell>
        </row>
        <row r="79">
          <cell r="F79" t="str">
            <v>SO 16-33-06</v>
          </cell>
        </row>
        <row r="80">
          <cell r="F80" t="str">
            <v>SO 17-33-01</v>
          </cell>
        </row>
        <row r="81">
          <cell r="F81" t="str">
            <v>SO 17-33-02</v>
          </cell>
        </row>
        <row r="82">
          <cell r="F82" t="str">
            <v>SO 17-33-031</v>
          </cell>
        </row>
        <row r="83">
          <cell r="F83" t="str">
            <v>SO 17-33-03A</v>
          </cell>
        </row>
        <row r="84">
          <cell r="F84" t="str">
            <v>SO 17-33-03B</v>
          </cell>
        </row>
        <row r="85">
          <cell r="F85" t="str">
            <v>SO 17-33-04</v>
          </cell>
        </row>
        <row r="86">
          <cell r="F86" t="str">
            <v>SO 18-33-01</v>
          </cell>
        </row>
        <row r="87">
          <cell r="F87" t="str">
            <v>SO 18-33-02</v>
          </cell>
        </row>
        <row r="88">
          <cell r="F88" t="str">
            <v>SO 18-33-03</v>
          </cell>
        </row>
        <row r="89">
          <cell r="F89" t="str">
            <v>SO 18-33-04</v>
          </cell>
        </row>
        <row r="90">
          <cell r="F90" t="str">
            <v>SO 18-33-05</v>
          </cell>
        </row>
        <row r="91">
          <cell r="F91" t="str">
            <v>SO 19-33-01</v>
          </cell>
        </row>
        <row r="92">
          <cell r="F92" t="str">
            <v>SO 19-33-02</v>
          </cell>
        </row>
        <row r="93">
          <cell r="F93" t="str">
            <v>SO 19-33-031</v>
          </cell>
        </row>
        <row r="94">
          <cell r="F94" t="str">
            <v>SO 19-33-03A</v>
          </cell>
        </row>
        <row r="95">
          <cell r="F95" t="str">
            <v>SO 19-33-03B</v>
          </cell>
        </row>
        <row r="96">
          <cell r="F96" t="str">
            <v>SO 20-33-01A</v>
          </cell>
        </row>
        <row r="97">
          <cell r="F97" t="str">
            <v>SO 20-33-01C</v>
          </cell>
        </row>
        <row r="98">
          <cell r="F98" t="str">
            <v>SO 20-33-02</v>
          </cell>
        </row>
        <row r="99">
          <cell r="F99" t="str">
            <v>SO 20-33-03</v>
          </cell>
        </row>
        <row r="100">
          <cell r="F100" t="str">
            <v>SO 16-34-01</v>
          </cell>
        </row>
        <row r="101">
          <cell r="F101" t="str">
            <v>SO 16-34-02</v>
          </cell>
        </row>
        <row r="102">
          <cell r="F102" t="str">
            <v>SO 16-34-05</v>
          </cell>
        </row>
        <row r="103">
          <cell r="F103" t="str">
            <v>SO 16-34-06</v>
          </cell>
        </row>
        <row r="104">
          <cell r="F104" t="str">
            <v>SO 17-34-01</v>
          </cell>
        </row>
        <row r="105">
          <cell r="F105" t="str">
            <v>SO 17-34-02</v>
          </cell>
        </row>
        <row r="106">
          <cell r="F106" t="str">
            <v>SO 17-34-03</v>
          </cell>
        </row>
        <row r="107">
          <cell r="F107" t="str">
            <v>SO 17-34-04A</v>
          </cell>
        </row>
        <row r="108">
          <cell r="F108" t="str">
            <v>SO 17-34-04B</v>
          </cell>
        </row>
        <row r="109">
          <cell r="F109" t="str">
            <v>SO 17-34-05</v>
          </cell>
        </row>
        <row r="110">
          <cell r="F110" t="str">
            <v>SO 17-34-06</v>
          </cell>
        </row>
        <row r="111">
          <cell r="F111" t="str">
            <v>SO 17-34-07</v>
          </cell>
        </row>
        <row r="112">
          <cell r="F112" t="str">
            <v>SO 17-34-08A</v>
          </cell>
        </row>
        <row r="113">
          <cell r="F113" t="str">
            <v>SO 17-34-08B</v>
          </cell>
        </row>
        <row r="114">
          <cell r="F114" t="str">
            <v>SO 17-34-09</v>
          </cell>
        </row>
        <row r="115">
          <cell r="F115" t="str">
            <v>SO 17-34-10</v>
          </cell>
        </row>
        <row r="116">
          <cell r="F116" t="str">
            <v>SO 17-34-11</v>
          </cell>
        </row>
        <row r="117">
          <cell r="F117" t="str">
            <v>SO 18-34-01</v>
          </cell>
        </row>
        <row r="118">
          <cell r="F118" t="str">
            <v>SO 18-34-02</v>
          </cell>
        </row>
        <row r="119">
          <cell r="F119" t="str">
            <v>SO 18-34-03</v>
          </cell>
        </row>
        <row r="120">
          <cell r="F120" t="str">
            <v>SO 18-34-04A</v>
          </cell>
        </row>
        <row r="121">
          <cell r="F121" t="str">
            <v>SO 18-34-04C</v>
          </cell>
        </row>
        <row r="122">
          <cell r="F122" t="str">
            <v>SO 18-34-05</v>
          </cell>
        </row>
        <row r="123">
          <cell r="F123" t="str">
            <v>SO 19-34-01</v>
          </cell>
        </row>
        <row r="124">
          <cell r="F124" t="str">
            <v>SO 19-34-02</v>
          </cell>
        </row>
        <row r="125">
          <cell r="F125" t="str">
            <v>SO 19-34-03</v>
          </cell>
        </row>
        <row r="126">
          <cell r="F126" t="str">
            <v>SO 19-34-04</v>
          </cell>
        </row>
        <row r="127">
          <cell r="F127" t="str">
            <v>SO 19-34-05</v>
          </cell>
        </row>
        <row r="128">
          <cell r="F128" t="str">
            <v>SO 19-34-06A</v>
          </cell>
        </row>
        <row r="129">
          <cell r="F129" t="str">
            <v>SO 19-34-06B</v>
          </cell>
        </row>
        <row r="130">
          <cell r="F130" t="str">
            <v>SO 19-34-07</v>
          </cell>
        </row>
        <row r="131">
          <cell r="F131" t="str">
            <v>SO 19-34-08</v>
          </cell>
        </row>
        <row r="132">
          <cell r="F132" t="str">
            <v>SO 20-34-01</v>
          </cell>
        </row>
        <row r="133">
          <cell r="F133" t="str">
            <v>SO 20-34-02</v>
          </cell>
        </row>
        <row r="134">
          <cell r="F134" t="str">
            <v>SO 20-34-03</v>
          </cell>
        </row>
        <row r="135">
          <cell r="F135" t="str">
            <v>SO 20-34-04</v>
          </cell>
        </row>
        <row r="136">
          <cell r="F136" t="str">
            <v>SO 20-34-05A</v>
          </cell>
        </row>
        <row r="137">
          <cell r="F137" t="str">
            <v>SO 20-34-05C</v>
          </cell>
        </row>
        <row r="138">
          <cell r="F138" t="str">
            <v>SO 16-35-01</v>
          </cell>
        </row>
        <row r="139">
          <cell r="F139" t="str">
            <v>SO 16-35-02</v>
          </cell>
        </row>
        <row r="140">
          <cell r="F140" t="str">
            <v>SO 17-35-01</v>
          </cell>
        </row>
        <row r="141">
          <cell r="F141" t="str">
            <v>SO 17-35-02</v>
          </cell>
        </row>
        <row r="142">
          <cell r="F142" t="str">
            <v>SO 17-35-03</v>
          </cell>
        </row>
        <row r="143">
          <cell r="F143" t="str">
            <v>SO 17-35-04</v>
          </cell>
        </row>
        <row r="144">
          <cell r="F144" t="str">
            <v>SO 17-35-05</v>
          </cell>
        </row>
        <row r="145">
          <cell r="F145" t="str">
            <v>SO 18-35-01</v>
          </cell>
        </row>
        <row r="146">
          <cell r="F146" t="str">
            <v>SO 18-35-02</v>
          </cell>
        </row>
        <row r="147">
          <cell r="F147" t="str">
            <v>SO 19-35-01</v>
          </cell>
        </row>
        <row r="148">
          <cell r="F148" t="str">
            <v>SO 19-35-02</v>
          </cell>
        </row>
        <row r="149">
          <cell r="F149" t="str">
            <v>SO 19-35-03</v>
          </cell>
        </row>
        <row r="150">
          <cell r="F150" t="str">
            <v>SO 20-35-01</v>
          </cell>
        </row>
        <row r="151">
          <cell r="F151" t="str">
            <v>SO 20-35-02</v>
          </cell>
        </row>
        <row r="152">
          <cell r="F152" t="str">
            <v>SO 20-35-03</v>
          </cell>
        </row>
        <row r="153">
          <cell r="F153" t="str">
            <v>SO 20-35-05</v>
          </cell>
        </row>
        <row r="154">
          <cell r="F154" t="str">
            <v>SO 16-36-01A</v>
          </cell>
        </row>
        <row r="155">
          <cell r="F155" t="str">
            <v>SO 16-36-01C</v>
          </cell>
        </row>
        <row r="156">
          <cell r="F156" t="str">
            <v>SO 16-36-02</v>
          </cell>
        </row>
        <row r="157">
          <cell r="F157" t="str">
            <v>SO 17-36-01</v>
          </cell>
        </row>
        <row r="158">
          <cell r="F158" t="str">
            <v>SO 17-36-02</v>
          </cell>
        </row>
        <row r="159">
          <cell r="F159" t="str">
            <v>SO 17-36-03</v>
          </cell>
        </row>
        <row r="160">
          <cell r="F160" t="str">
            <v>SO 17-36-04</v>
          </cell>
        </row>
        <row r="161">
          <cell r="F161" t="str">
            <v>SO 17-36-05A</v>
          </cell>
        </row>
        <row r="162">
          <cell r="F162" t="str">
            <v>SO 17-36-05C</v>
          </cell>
        </row>
        <row r="163">
          <cell r="F163" t="str">
            <v>SO 17-36-06</v>
          </cell>
        </row>
        <row r="164">
          <cell r="F164" t="str">
            <v>SO 17-36-07</v>
          </cell>
        </row>
        <row r="165">
          <cell r="F165" t="str">
            <v>SO 18-36-01A</v>
          </cell>
        </row>
        <row r="166">
          <cell r="F166" t="str">
            <v>SO 18-36-01C</v>
          </cell>
        </row>
        <row r="167">
          <cell r="F167" t="str">
            <v>SO 18-36-02</v>
          </cell>
        </row>
        <row r="168">
          <cell r="F168" t="str">
            <v>SO 18-36-03A</v>
          </cell>
        </row>
        <row r="169">
          <cell r="F169" t="str">
            <v>SO 18-36-03C</v>
          </cell>
        </row>
        <row r="170">
          <cell r="F170" t="str">
            <v>SO 18-36-04</v>
          </cell>
        </row>
        <row r="171">
          <cell r="F171" t="str">
            <v>SO 19-36-01</v>
          </cell>
        </row>
        <row r="172">
          <cell r="F172" t="str">
            <v>SO 19-36-02</v>
          </cell>
        </row>
        <row r="173">
          <cell r="F173" t="str">
            <v>SO 19-36-03</v>
          </cell>
        </row>
        <row r="174">
          <cell r="F174" t="str">
            <v>SO 19-36-04</v>
          </cell>
        </row>
        <row r="175">
          <cell r="F175" t="str">
            <v>SO 19-36-05</v>
          </cell>
        </row>
        <row r="176">
          <cell r="F176" t="str">
            <v>SO 19-36-06</v>
          </cell>
        </row>
        <row r="177">
          <cell r="F177" t="str">
            <v>SO 20-36-01A</v>
          </cell>
        </row>
        <row r="178">
          <cell r="F178" t="str">
            <v>SO 20-36-01C</v>
          </cell>
        </row>
        <row r="179">
          <cell r="F179" t="str">
            <v>SO 20-36-02</v>
          </cell>
        </row>
        <row r="180">
          <cell r="F180" t="str">
            <v>SO 20-36-03</v>
          </cell>
        </row>
        <row r="181">
          <cell r="F181" t="str">
            <v>SO 20-36-04</v>
          </cell>
        </row>
        <row r="182">
          <cell r="F182" t="str">
            <v>SO 20-36-05</v>
          </cell>
        </row>
        <row r="183">
          <cell r="F183" t="str">
            <v>SO 20-36-06</v>
          </cell>
        </row>
        <row r="184">
          <cell r="F184" t="str">
            <v>SO 20-36-07</v>
          </cell>
        </row>
        <row r="185">
          <cell r="F185" t="str">
            <v>SO 16-38-01</v>
          </cell>
        </row>
        <row r="186">
          <cell r="F186" t="str">
            <v>SO 16-38-02</v>
          </cell>
        </row>
        <row r="187">
          <cell r="F187" t="str">
            <v>SO 16-38-03</v>
          </cell>
        </row>
        <row r="188">
          <cell r="F188" t="str">
            <v>SO 16-38-04</v>
          </cell>
        </row>
        <row r="189">
          <cell r="F189" t="str">
            <v>SO 16-38-05</v>
          </cell>
        </row>
        <row r="190">
          <cell r="F190" t="str">
            <v>SO 16-38-06</v>
          </cell>
        </row>
        <row r="191">
          <cell r="F191" t="str">
            <v>SO 17-38-01</v>
          </cell>
        </row>
        <row r="192">
          <cell r="F192" t="str">
            <v>SO 17-38-02</v>
          </cell>
        </row>
        <row r="193">
          <cell r="F193" t="str">
            <v>SO 17-38-03</v>
          </cell>
        </row>
        <row r="194">
          <cell r="F194" t="str">
            <v>SO 18-38-01</v>
          </cell>
        </row>
        <row r="195">
          <cell r="F195" t="str">
            <v>SO 18-38-02</v>
          </cell>
        </row>
        <row r="196">
          <cell r="F196" t="str">
            <v>SO 18-38-03</v>
          </cell>
        </row>
        <row r="197">
          <cell r="F197" t="str">
            <v>SO 18-38-04</v>
          </cell>
        </row>
        <row r="198">
          <cell r="F198" t="str">
            <v>SO 18-38-05</v>
          </cell>
        </row>
        <row r="199">
          <cell r="F199" t="str">
            <v>SO 18-38-06A</v>
          </cell>
        </row>
        <row r="200">
          <cell r="F200" t="str">
            <v>SO 18-38-06C</v>
          </cell>
        </row>
        <row r="201">
          <cell r="F201" t="str">
            <v>SO 18-38-07A</v>
          </cell>
        </row>
        <row r="202">
          <cell r="F202" t="str">
            <v>SO 18-38-07C</v>
          </cell>
        </row>
        <row r="203">
          <cell r="F203" t="str">
            <v>SO 18-38-08</v>
          </cell>
        </row>
        <row r="204">
          <cell r="F204" t="str">
            <v>SO 18-38-09</v>
          </cell>
        </row>
        <row r="205">
          <cell r="F205" t="str">
            <v>SO 18-38-10</v>
          </cell>
        </row>
        <row r="206">
          <cell r="F206" t="str">
            <v>SO 19-38-01</v>
          </cell>
        </row>
        <row r="207">
          <cell r="F207" t="str">
            <v>SO 19-38-02</v>
          </cell>
        </row>
        <row r="208">
          <cell r="F208" t="str">
            <v>SO 20-38-01</v>
          </cell>
        </row>
        <row r="209">
          <cell r="F209" t="str">
            <v>SO 20-38-02</v>
          </cell>
        </row>
        <row r="210">
          <cell r="F210" t="str">
            <v>SO 20-38-03</v>
          </cell>
        </row>
        <row r="211">
          <cell r="F211" t="str">
            <v>SO 20-38-04</v>
          </cell>
        </row>
        <row r="212">
          <cell r="F212" t="str">
            <v>SO 20-38-05</v>
          </cell>
        </row>
        <row r="213">
          <cell r="F213" t="str">
            <v>SO 20-38-06</v>
          </cell>
        </row>
        <row r="214">
          <cell r="F214" t="str">
            <v>SO 20-38-07</v>
          </cell>
        </row>
        <row r="215">
          <cell r="F215" t="str">
            <v>SO 20-38-08</v>
          </cell>
        </row>
        <row r="216">
          <cell r="F216" t="str">
            <v>SO 20-38-09</v>
          </cell>
        </row>
        <row r="217">
          <cell r="F217" t="str">
            <v>SO 16-38-10</v>
          </cell>
        </row>
        <row r="218">
          <cell r="F218" t="str">
            <v>SO 16-38-11</v>
          </cell>
        </row>
        <row r="219">
          <cell r="F219" t="str">
            <v>SO 16-38-12</v>
          </cell>
        </row>
        <row r="220">
          <cell r="F220" t="str">
            <v>SO 16-38-13</v>
          </cell>
        </row>
        <row r="221">
          <cell r="F221" t="str">
            <v>SO 16-38-14</v>
          </cell>
        </row>
        <row r="222">
          <cell r="F222" t="str">
            <v>SO 16-38-15</v>
          </cell>
        </row>
        <row r="223">
          <cell r="F223" t="str">
            <v>SO 16-38-16</v>
          </cell>
        </row>
        <row r="224">
          <cell r="F224" t="str">
            <v>SO 16-38-17</v>
          </cell>
        </row>
        <row r="225">
          <cell r="F225" t="str">
            <v>SO 17-38-10</v>
          </cell>
        </row>
        <row r="226">
          <cell r="F226" t="str">
            <v>SO 18-38-20</v>
          </cell>
        </row>
        <row r="227">
          <cell r="F227" t="str">
            <v>SO 18-38-21</v>
          </cell>
        </row>
        <row r="228">
          <cell r="F228" t="str">
            <v>SO 18-38-22</v>
          </cell>
        </row>
        <row r="229">
          <cell r="F229" t="str">
            <v>SO 18-38-23</v>
          </cell>
        </row>
        <row r="230">
          <cell r="F230" t="str">
            <v>SO 18-38-24</v>
          </cell>
        </row>
        <row r="231">
          <cell r="F231" t="str">
            <v>SO 18-38-25</v>
          </cell>
        </row>
        <row r="232">
          <cell r="F232" t="str">
            <v>SO 18-38-27</v>
          </cell>
        </row>
        <row r="233">
          <cell r="F233" t="str">
            <v>SO 18-38-28</v>
          </cell>
        </row>
        <row r="234">
          <cell r="F234" t="str">
            <v>SO 18-38-29</v>
          </cell>
        </row>
        <row r="235">
          <cell r="F235" t="str">
            <v>SO 18-38-30</v>
          </cell>
        </row>
        <row r="236">
          <cell r="F236" t="str">
            <v>SO 18-38-31</v>
          </cell>
        </row>
        <row r="237">
          <cell r="F237" t="str">
            <v>SO 18-38-32</v>
          </cell>
        </row>
        <row r="238">
          <cell r="F238" t="str">
            <v>SO 18-38-33</v>
          </cell>
        </row>
        <row r="239">
          <cell r="F239" t="str">
            <v>SO 18-38-34</v>
          </cell>
        </row>
        <row r="240">
          <cell r="F240" t="str">
            <v>SO 18-38-35</v>
          </cell>
        </row>
        <row r="241">
          <cell r="F241" t="str">
            <v>SO 18-38-36</v>
          </cell>
        </row>
        <row r="242">
          <cell r="F242" t="str">
            <v>SO 19-38-10</v>
          </cell>
        </row>
        <row r="243">
          <cell r="F243" t="str">
            <v>SO 20-38-10</v>
          </cell>
        </row>
        <row r="244">
          <cell r="F244" t="str">
            <v>SO 20-38-11</v>
          </cell>
        </row>
        <row r="245">
          <cell r="F245" t="str">
            <v>SO 20-38-13</v>
          </cell>
        </row>
        <row r="246">
          <cell r="F246" t="str">
            <v>SO 20-38-15</v>
          </cell>
        </row>
        <row r="247">
          <cell r="F247" t="str">
            <v>SO 20-38-16</v>
          </cell>
        </row>
        <row r="248">
          <cell r="F248" t="str">
            <v>SO 20-38-17</v>
          </cell>
        </row>
        <row r="249">
          <cell r="F249" t="str">
            <v>SO 20-38-18</v>
          </cell>
        </row>
        <row r="250">
          <cell r="F250" t="str">
            <v>SO 20-38-19</v>
          </cell>
        </row>
        <row r="251">
          <cell r="F251" t="str">
            <v>SO 20-38-21</v>
          </cell>
        </row>
        <row r="252">
          <cell r="F252" t="str">
            <v>SO 20-38-30</v>
          </cell>
        </row>
        <row r="253">
          <cell r="F253" t="str">
            <v>SO 16-39-01</v>
          </cell>
        </row>
        <row r="254">
          <cell r="F254" t="str">
            <v>SO 16-39-02</v>
          </cell>
        </row>
        <row r="255">
          <cell r="F255" t="str">
            <v>SO 17-39-01</v>
          </cell>
        </row>
        <row r="256">
          <cell r="F256" t="str">
            <v>SO 17-39-02</v>
          </cell>
        </row>
        <row r="257">
          <cell r="F257" t="str">
            <v>SO 17-39-03</v>
          </cell>
        </row>
        <row r="258">
          <cell r="F258" t="str">
            <v>SO 17-39-04</v>
          </cell>
        </row>
        <row r="259">
          <cell r="F259" t="str">
            <v>SO 17-39-05</v>
          </cell>
        </row>
        <row r="260">
          <cell r="F260" t="str">
            <v>SO 17-39-06</v>
          </cell>
        </row>
        <row r="261">
          <cell r="F261" t="str">
            <v>SO 18-39-02</v>
          </cell>
        </row>
        <row r="262">
          <cell r="F262" t="str">
            <v>SO 18-39-03</v>
          </cell>
        </row>
        <row r="263">
          <cell r="F263" t="str">
            <v>SO 18-39-04</v>
          </cell>
        </row>
        <row r="264">
          <cell r="F264" t="str">
            <v>SO 18-39-05</v>
          </cell>
        </row>
        <row r="265">
          <cell r="F265" t="str">
            <v>SO 18-39-06</v>
          </cell>
        </row>
        <row r="266">
          <cell r="F266" t="str">
            <v>SO 19-39-01</v>
          </cell>
        </row>
        <row r="267">
          <cell r="F267" t="str">
            <v>SO 19-39-02</v>
          </cell>
        </row>
        <row r="268">
          <cell r="F268" t="str">
            <v>SO 20-39-01</v>
          </cell>
        </row>
        <row r="269">
          <cell r="F269" t="str">
            <v>SO 20-39-02</v>
          </cell>
        </row>
        <row r="270">
          <cell r="F270" t="str">
            <v>SO 20-39-03</v>
          </cell>
        </row>
        <row r="271">
          <cell r="F271" t="str">
            <v>SO 20-39-04</v>
          </cell>
        </row>
        <row r="272">
          <cell r="F272" t="str">
            <v>SO 20-39-06</v>
          </cell>
        </row>
        <row r="273">
          <cell r="F273" t="str">
            <v>999 výrobní režie</v>
          </cell>
        </row>
        <row r="274">
          <cell r="F274" t="str">
            <v>SO 58-38-31</v>
          </cell>
        </row>
        <row r="275">
          <cell r="F275" t="str">
            <v>SO 58-38-32</v>
          </cell>
        </row>
        <row r="276">
          <cell r="F276" t="str">
            <v>SO 20-33-01</v>
          </cell>
        </row>
        <row r="277">
          <cell r="F277" t="str">
            <v>PS 23-21-01</v>
          </cell>
        </row>
        <row r="278">
          <cell r="F278" t="str">
            <v>PS 23-22-01</v>
          </cell>
        </row>
        <row r="279">
          <cell r="F279" t="str">
            <v>PS 23-22-31</v>
          </cell>
        </row>
        <row r="280">
          <cell r="F280" t="str">
            <v>PS 24-21-01</v>
          </cell>
        </row>
        <row r="281">
          <cell r="F281" t="str">
            <v>PS 24-22-21</v>
          </cell>
        </row>
        <row r="282">
          <cell r="F282" t="str">
            <v>PS 24-22-22</v>
          </cell>
        </row>
        <row r="283">
          <cell r="F283" t="str">
            <v>PS 25-21-01</v>
          </cell>
        </row>
        <row r="284">
          <cell r="F284" t="str">
            <v>PS 25-22-01</v>
          </cell>
        </row>
        <row r="285">
          <cell r="F285" t="str">
            <v>PS 25-22-02</v>
          </cell>
        </row>
        <row r="286">
          <cell r="F286" t="str">
            <v>PS 25-22-04</v>
          </cell>
        </row>
        <row r="287">
          <cell r="F287" t="str">
            <v>PS 25-22-05</v>
          </cell>
        </row>
        <row r="288">
          <cell r="F288" t="str">
            <v>PS 25-22-06.1</v>
          </cell>
        </row>
        <row r="289">
          <cell r="F289" t="str">
            <v>PS 25-22-06.2</v>
          </cell>
        </row>
        <row r="290">
          <cell r="F290" t="str">
            <v>PS 25-22-21</v>
          </cell>
        </row>
        <row r="291">
          <cell r="F291" t="str">
            <v>PS 25-22-22</v>
          </cell>
        </row>
        <row r="292">
          <cell r="F292" t="str">
            <v>PS 25-22-31</v>
          </cell>
        </row>
        <row r="293">
          <cell r="F293" t="str">
            <v>PS 25-23-02</v>
          </cell>
        </row>
        <row r="294">
          <cell r="F294" t="str">
            <v>PS 25-23-03</v>
          </cell>
        </row>
        <row r="295">
          <cell r="F295" t="str">
            <v>PS 26-21-01</v>
          </cell>
        </row>
        <row r="296">
          <cell r="F296" t="str">
            <v>PS 26-22-02</v>
          </cell>
        </row>
        <row r="297">
          <cell r="F297" t="str">
            <v>PS 26-22-21</v>
          </cell>
        </row>
        <row r="298">
          <cell r="F298" t="str">
            <v>PS 26-22-31</v>
          </cell>
        </row>
        <row r="299">
          <cell r="F299" t="str">
            <v>PS 26-23-01</v>
          </cell>
        </row>
        <row r="300">
          <cell r="F300" t="str">
            <v>PS 26-23-02</v>
          </cell>
        </row>
        <row r="301">
          <cell r="F301" t="str">
            <v>PS 26-23-03</v>
          </cell>
        </row>
        <row r="302">
          <cell r="F302" t="str">
            <v>PS 26-23-04</v>
          </cell>
        </row>
        <row r="303">
          <cell r="F303" t="str">
            <v>PS 26-23-05</v>
          </cell>
        </row>
        <row r="304">
          <cell r="F304" t="str">
            <v>PS 26-23-06</v>
          </cell>
        </row>
        <row r="305">
          <cell r="F305" t="str">
            <v>PS 26-23-07</v>
          </cell>
        </row>
        <row r="306">
          <cell r="F306" t="str">
            <v>PS 26-23-08</v>
          </cell>
        </row>
        <row r="307">
          <cell r="F307" t="str">
            <v>PS 26-23-10</v>
          </cell>
        </row>
        <row r="308">
          <cell r="F308" t="str">
            <v>PS 27-21-01</v>
          </cell>
        </row>
        <row r="309">
          <cell r="F309" t="str">
            <v>PS 27-22-01</v>
          </cell>
        </row>
        <row r="310">
          <cell r="F310" t="str">
            <v>PS 27-22-02</v>
          </cell>
        </row>
        <row r="311">
          <cell r="F311" t="str">
            <v>PS 27-22-04</v>
          </cell>
        </row>
        <row r="312">
          <cell r="F312" t="str">
            <v>PS 27-22-05</v>
          </cell>
        </row>
        <row r="313">
          <cell r="F313" t="str">
            <v>PS 27-22-06.1</v>
          </cell>
        </row>
        <row r="314">
          <cell r="F314" t="str">
            <v>PS 27-22-06.2</v>
          </cell>
        </row>
        <row r="315">
          <cell r="F315" t="str">
            <v>PS 27-22-07</v>
          </cell>
        </row>
        <row r="316">
          <cell r="F316" t="str">
            <v>PS 27-22-21</v>
          </cell>
        </row>
        <row r="317">
          <cell r="F317" t="str">
            <v>PS 27-22-22</v>
          </cell>
        </row>
        <row r="318">
          <cell r="F318" t="str">
            <v>PS 27-22-31</v>
          </cell>
        </row>
        <row r="319">
          <cell r="F319" t="str">
            <v>PS 27-23-02</v>
          </cell>
        </row>
        <row r="320">
          <cell r="F320" t="str">
            <v>PS 28-21-01</v>
          </cell>
        </row>
        <row r="321">
          <cell r="F321" t="str">
            <v>PS 28-22-21</v>
          </cell>
        </row>
        <row r="322">
          <cell r="F322" t="str">
            <v>PS 29-21-01</v>
          </cell>
        </row>
        <row r="323">
          <cell r="F323" t="str">
            <v>PS 29-21-02</v>
          </cell>
        </row>
        <row r="324">
          <cell r="F324" t="str">
            <v>PS 29-21-03</v>
          </cell>
        </row>
        <row r="325">
          <cell r="F325" t="str">
            <v>PS 29-22-01</v>
          </cell>
        </row>
        <row r="326">
          <cell r="F326" t="str">
            <v>PS 29-22-02</v>
          </cell>
        </row>
        <row r="327">
          <cell r="F327" t="str">
            <v>PS 29-22-03</v>
          </cell>
        </row>
        <row r="328">
          <cell r="F328" t="str">
            <v>PS 29-22-04</v>
          </cell>
        </row>
        <row r="329">
          <cell r="F329" t="str">
            <v>PS 29-22-05</v>
          </cell>
        </row>
        <row r="330">
          <cell r="F330" t="str">
            <v>PS 29-22-06.1</v>
          </cell>
        </row>
        <row r="331">
          <cell r="F331" t="str">
            <v>PS 29-22-06.2</v>
          </cell>
        </row>
        <row r="332">
          <cell r="F332" t="str">
            <v>PS 29-22-07</v>
          </cell>
        </row>
        <row r="333">
          <cell r="F333" t="str">
            <v>PS 29-22-08</v>
          </cell>
        </row>
        <row r="334">
          <cell r="F334" t="str">
            <v>PS 29-22-09</v>
          </cell>
        </row>
        <row r="335">
          <cell r="F335" t="str">
            <v>PS 29-22-10</v>
          </cell>
        </row>
        <row r="336">
          <cell r="F336" t="str">
            <v>PS 29-22-11</v>
          </cell>
        </row>
        <row r="337">
          <cell r="F337" t="str">
            <v>PS 29-22-12</v>
          </cell>
        </row>
        <row r="338">
          <cell r="F338" t="str">
            <v>PS 29-22-21</v>
          </cell>
        </row>
        <row r="339">
          <cell r="F339" t="str">
            <v>PS 29-22-22</v>
          </cell>
        </row>
        <row r="340">
          <cell r="F340" t="str">
            <v>PS 29-22-31</v>
          </cell>
        </row>
        <row r="341">
          <cell r="F341" t="str">
            <v>PS 29-22-32</v>
          </cell>
        </row>
        <row r="342">
          <cell r="F342" t="str">
            <v>PS 29-23-02</v>
          </cell>
        </row>
        <row r="343">
          <cell r="F343" t="str">
            <v>PS 29-23-03</v>
          </cell>
        </row>
        <row r="344">
          <cell r="F344" t="str">
            <v>PS 29-24-01</v>
          </cell>
        </row>
        <row r="345">
          <cell r="F345" t="str">
            <v>SO 20-98-01</v>
          </cell>
        </row>
        <row r="346">
          <cell r="F346" t="str">
            <v>SO 228-38-59.1</v>
          </cell>
        </row>
        <row r="347">
          <cell r="F347" t="str">
            <v>SO 229-38-47.1</v>
          </cell>
        </row>
        <row r="348">
          <cell r="F348" t="str">
            <v>SO 23-32-01</v>
          </cell>
        </row>
        <row r="349">
          <cell r="F349" t="str">
            <v>SO 23-32-02</v>
          </cell>
        </row>
        <row r="350">
          <cell r="F350" t="str">
            <v>SO 23-33-01</v>
          </cell>
        </row>
        <row r="351">
          <cell r="F351" t="str">
            <v>SO 23-33-02</v>
          </cell>
        </row>
        <row r="352">
          <cell r="F352" t="str">
            <v>SO 23-33-31</v>
          </cell>
        </row>
        <row r="353">
          <cell r="F353" t="str">
            <v>SO 23-33-41</v>
          </cell>
        </row>
        <row r="354">
          <cell r="F354" t="str">
            <v>SO 23-34-01</v>
          </cell>
        </row>
        <row r="355">
          <cell r="F355" t="str">
            <v>SO 23-34-31</v>
          </cell>
        </row>
        <row r="356">
          <cell r="F356" t="str">
            <v>SO 23-34-61</v>
          </cell>
        </row>
        <row r="357">
          <cell r="F357" t="str">
            <v>SO 23-34-91</v>
          </cell>
        </row>
        <row r="358">
          <cell r="F358" t="str">
            <v>SO 23-35-01</v>
          </cell>
        </row>
        <row r="359">
          <cell r="F359" t="str">
            <v>SO 23-35-02</v>
          </cell>
        </row>
        <row r="360">
          <cell r="F360" t="str">
            <v>SO 23-36-01</v>
          </cell>
        </row>
        <row r="361">
          <cell r="F361" t="str">
            <v>SO 23-36-07</v>
          </cell>
        </row>
        <row r="362">
          <cell r="F362" t="str">
            <v>SO 23-36-08</v>
          </cell>
        </row>
        <row r="363">
          <cell r="F363" t="str">
            <v>SO 23-36-11</v>
          </cell>
        </row>
        <row r="364">
          <cell r="F364" t="str">
            <v>SO 23-37-01</v>
          </cell>
        </row>
        <row r="365">
          <cell r="F365" t="str">
            <v>SO 23-38-41</v>
          </cell>
        </row>
        <row r="366">
          <cell r="F366" t="str">
            <v>SO 23-38-42</v>
          </cell>
        </row>
        <row r="367">
          <cell r="F367" t="str">
            <v>SO 23-38-43</v>
          </cell>
        </row>
        <row r="368">
          <cell r="F368" t="str">
            <v>SO 23-38-44</v>
          </cell>
        </row>
        <row r="369">
          <cell r="F369" t="str">
            <v>SO 23-39-01</v>
          </cell>
        </row>
        <row r="370">
          <cell r="F370" t="str">
            <v>SO 24-32-01</v>
          </cell>
        </row>
        <row r="371">
          <cell r="F371" t="str">
            <v>SO 24-32-02</v>
          </cell>
        </row>
        <row r="372">
          <cell r="F372" t="str">
            <v>SO 24-33-01</v>
          </cell>
        </row>
        <row r="373">
          <cell r="F373" t="str">
            <v>SO 24-33-02</v>
          </cell>
        </row>
        <row r="374">
          <cell r="F374" t="str">
            <v>SO 24-33-21</v>
          </cell>
        </row>
        <row r="375">
          <cell r="F375" t="str">
            <v>SO 24-33-41</v>
          </cell>
        </row>
        <row r="376">
          <cell r="F376" t="str">
            <v>SO 24-33-42</v>
          </cell>
        </row>
        <row r="377">
          <cell r="F377" t="str">
            <v>SO 24-33-43</v>
          </cell>
        </row>
        <row r="378">
          <cell r="F378" t="str">
            <v>SO 24-34-21</v>
          </cell>
        </row>
        <row r="379">
          <cell r="F379" t="str">
            <v>SO 24-34-22</v>
          </cell>
        </row>
        <row r="380">
          <cell r="F380" t="str">
            <v>SO 24-34-41</v>
          </cell>
        </row>
        <row r="381">
          <cell r="F381" t="str">
            <v>SO 24-34-71</v>
          </cell>
        </row>
        <row r="382">
          <cell r="F382" t="str">
            <v>SO 24-34-91</v>
          </cell>
        </row>
        <row r="383">
          <cell r="F383" t="str">
            <v>SO 24-35-01</v>
          </cell>
        </row>
        <row r="384">
          <cell r="F384" t="str">
            <v>SO 24-35-02</v>
          </cell>
        </row>
        <row r="385">
          <cell r="F385" t="str">
            <v>SO 24-35-03</v>
          </cell>
        </row>
        <row r="386">
          <cell r="F386" t="str">
            <v>SO 24-35-11</v>
          </cell>
        </row>
        <row r="387">
          <cell r="F387" t="str">
            <v>SO 24-36-01</v>
          </cell>
        </row>
        <row r="388">
          <cell r="F388" t="str">
            <v>SO 24-36-03</v>
          </cell>
        </row>
        <row r="389">
          <cell r="F389" t="str">
            <v>SO 24-36-04</v>
          </cell>
        </row>
        <row r="390">
          <cell r="F390" t="str">
            <v>SO 24-36-05</v>
          </cell>
        </row>
        <row r="391">
          <cell r="F391" t="str">
            <v>SO 24-38-41</v>
          </cell>
        </row>
        <row r="392">
          <cell r="F392" t="str">
            <v>SO 24-38-42</v>
          </cell>
        </row>
        <row r="393">
          <cell r="F393" t="str">
            <v>SO 24-39-01</v>
          </cell>
        </row>
        <row r="394">
          <cell r="F394" t="str">
            <v>SO 25-32-01</v>
          </cell>
        </row>
        <row r="395">
          <cell r="F395" t="str">
            <v>SO 25-32-02</v>
          </cell>
        </row>
        <row r="396">
          <cell r="F396" t="str">
            <v>SO 25-33-01</v>
          </cell>
        </row>
        <row r="397">
          <cell r="F397" t="str">
            <v>SO 25-33-02</v>
          </cell>
        </row>
        <row r="398">
          <cell r="F398" t="str">
            <v>SO 25-33-21</v>
          </cell>
        </row>
        <row r="399">
          <cell r="F399" t="str">
            <v>SO 25-33-31</v>
          </cell>
        </row>
        <row r="400">
          <cell r="F400" t="str">
            <v>SO 25-33-41</v>
          </cell>
        </row>
        <row r="401">
          <cell r="F401" t="str">
            <v>SO 25-33-42</v>
          </cell>
        </row>
        <row r="402">
          <cell r="F402" t="str">
            <v>SO 25-34-01</v>
          </cell>
        </row>
        <row r="403">
          <cell r="F403" t="str">
            <v>SO 25-34-02</v>
          </cell>
        </row>
        <row r="404">
          <cell r="F404" t="str">
            <v>SO 25-34-03</v>
          </cell>
        </row>
        <row r="405">
          <cell r="F405" t="str">
            <v>SO 25-34-04</v>
          </cell>
        </row>
        <row r="406">
          <cell r="F406" t="str">
            <v>SO 25-34-21</v>
          </cell>
        </row>
        <row r="407">
          <cell r="F407" t="str">
            <v>SO 25-34-41</v>
          </cell>
        </row>
        <row r="408">
          <cell r="F408" t="str">
            <v>SO 25-34-61</v>
          </cell>
        </row>
        <row r="409">
          <cell r="F409" t="str">
            <v>SO 25-34-71</v>
          </cell>
        </row>
        <row r="410">
          <cell r="F410" t="str">
            <v>SO 25-34-91</v>
          </cell>
        </row>
        <row r="411">
          <cell r="F411" t="str">
            <v>SO 25-35-01</v>
          </cell>
        </row>
        <row r="412">
          <cell r="F412" t="str">
            <v>SO 25-35-02</v>
          </cell>
        </row>
        <row r="413">
          <cell r="F413" t="str">
            <v>SO 25-35-11</v>
          </cell>
        </row>
        <row r="414">
          <cell r="F414" t="str">
            <v>SO 25-36-01</v>
          </cell>
        </row>
        <row r="415">
          <cell r="F415" t="str">
            <v>SO 25-36-02</v>
          </cell>
        </row>
        <row r="416">
          <cell r="F416" t="str">
            <v>SO 25-36-03</v>
          </cell>
        </row>
        <row r="417">
          <cell r="F417" t="str">
            <v>SO 25-36-04</v>
          </cell>
        </row>
        <row r="418">
          <cell r="F418" t="str">
            <v>SO 25-36-07</v>
          </cell>
        </row>
        <row r="419">
          <cell r="F419" t="str">
            <v>SO 25-37-01</v>
          </cell>
        </row>
        <row r="420">
          <cell r="F420" t="str">
            <v>SO 25-37-02</v>
          </cell>
        </row>
        <row r="421">
          <cell r="F421" t="str">
            <v>SO 25-38-41</v>
          </cell>
        </row>
        <row r="422">
          <cell r="F422" t="str">
            <v>SO 25-38-42</v>
          </cell>
        </row>
        <row r="423">
          <cell r="F423" t="str">
            <v>SO 25-38-43</v>
          </cell>
        </row>
        <row r="424">
          <cell r="F424" t="str">
            <v>SO 25-39-01</v>
          </cell>
        </row>
        <row r="425">
          <cell r="F425" t="str">
            <v>SO 26-32-01</v>
          </cell>
        </row>
        <row r="426">
          <cell r="F426" t="str">
            <v>SO 26-32-02</v>
          </cell>
        </row>
        <row r="427">
          <cell r="F427" t="str">
            <v>SO 26-32-03</v>
          </cell>
        </row>
        <row r="428">
          <cell r="F428" t="str">
            <v>SO 26-32-05</v>
          </cell>
        </row>
        <row r="429">
          <cell r="F429" t="str">
            <v>SO 26-32-06</v>
          </cell>
        </row>
        <row r="430">
          <cell r="F430" t="str">
            <v>SO 26-32-07</v>
          </cell>
        </row>
        <row r="431">
          <cell r="F431" t="str">
            <v>SO 26-33-01</v>
          </cell>
        </row>
        <row r="432">
          <cell r="F432" t="str">
            <v>SO 26-33-02</v>
          </cell>
        </row>
        <row r="433">
          <cell r="F433" t="str">
            <v>SO 26-33-21</v>
          </cell>
        </row>
        <row r="434">
          <cell r="F434" t="str">
            <v>SO 26-33-41</v>
          </cell>
        </row>
        <row r="435">
          <cell r="F435" t="str">
            <v>SO 26-33-42</v>
          </cell>
        </row>
        <row r="436">
          <cell r="F436" t="str">
            <v>SO 26-33-43</v>
          </cell>
        </row>
        <row r="437">
          <cell r="F437" t="str">
            <v>SO 26-33-44</v>
          </cell>
        </row>
        <row r="438">
          <cell r="F438" t="str">
            <v>SO 26-33-45</v>
          </cell>
        </row>
        <row r="439">
          <cell r="F439" t="str">
            <v>SO 26-33-46</v>
          </cell>
        </row>
        <row r="440">
          <cell r="F440" t="str">
            <v>SO 26-33-47</v>
          </cell>
        </row>
        <row r="441">
          <cell r="F441" t="str">
            <v>SO 26-33-48</v>
          </cell>
        </row>
        <row r="442">
          <cell r="F442" t="str">
            <v>SO 26-34-01</v>
          </cell>
        </row>
        <row r="443">
          <cell r="F443" t="str">
            <v>SO 26-34-03</v>
          </cell>
        </row>
        <row r="444">
          <cell r="F444" t="str">
            <v>SO 26-34-21</v>
          </cell>
        </row>
        <row r="445">
          <cell r="F445" t="str">
            <v>SO 26-34-31</v>
          </cell>
        </row>
        <row r="446">
          <cell r="F446" t="str">
            <v>SO 26-34-41</v>
          </cell>
        </row>
        <row r="447">
          <cell r="F447" t="str">
            <v>SO 26-34-61</v>
          </cell>
        </row>
        <row r="448">
          <cell r="F448" t="str">
            <v>SO 26-34-71</v>
          </cell>
        </row>
        <row r="449">
          <cell r="F449" t="str">
            <v>SO 26-34-91</v>
          </cell>
        </row>
        <row r="450">
          <cell r="F450" t="str">
            <v>SO 26-35-01</v>
          </cell>
        </row>
        <row r="451">
          <cell r="F451" t="str">
            <v>SO 26-35-02</v>
          </cell>
        </row>
        <row r="452">
          <cell r="F452" t="str">
            <v>SO 26-35-03</v>
          </cell>
        </row>
        <row r="453">
          <cell r="F453" t="str">
            <v>SO 26-35-11</v>
          </cell>
        </row>
        <row r="454">
          <cell r="F454" t="str">
            <v>SO 26-36-01</v>
          </cell>
        </row>
        <row r="455">
          <cell r="F455" t="str">
            <v>SO 26-36-02</v>
          </cell>
        </row>
        <row r="456">
          <cell r="F456" t="str">
            <v>SO 26-36-03</v>
          </cell>
        </row>
        <row r="457">
          <cell r="F457" t="str">
            <v>SO 26-36-05</v>
          </cell>
        </row>
        <row r="458">
          <cell r="F458" t="str">
            <v>SO 26-36-09</v>
          </cell>
        </row>
        <row r="459">
          <cell r="F459" t="str">
            <v>SO 26-36-10</v>
          </cell>
        </row>
        <row r="460">
          <cell r="F460" t="str">
            <v>SO 26-37-01</v>
          </cell>
        </row>
        <row r="461">
          <cell r="F461" t="str">
            <v>SO 26-37-02</v>
          </cell>
        </row>
        <row r="462">
          <cell r="F462" t="str">
            <v>SO 26-37-03</v>
          </cell>
        </row>
        <row r="463">
          <cell r="F463" t="str">
            <v>SO 26-37-04</v>
          </cell>
        </row>
        <row r="464">
          <cell r="F464" t="str">
            <v>SO 26-37-05</v>
          </cell>
        </row>
        <row r="465">
          <cell r="F465" t="str">
            <v>SO 26-37-06</v>
          </cell>
        </row>
        <row r="466">
          <cell r="F466" t="str">
            <v>SO 26-38-41</v>
          </cell>
        </row>
        <row r="467">
          <cell r="F467" t="str">
            <v>SO 26-38-42</v>
          </cell>
        </row>
        <row r="468">
          <cell r="F468" t="str">
            <v>SO 26-38-43</v>
          </cell>
        </row>
        <row r="469">
          <cell r="F469" t="str">
            <v>SO 26-38-44</v>
          </cell>
        </row>
        <row r="470">
          <cell r="F470" t="str">
            <v>SO 26-38-45</v>
          </cell>
        </row>
        <row r="471">
          <cell r="F471" t="str">
            <v>SO 26-38-46</v>
          </cell>
        </row>
        <row r="472">
          <cell r="F472" t="str">
            <v>SO 26-38-47</v>
          </cell>
        </row>
        <row r="473">
          <cell r="F473" t="str">
            <v>SO 26-38-48</v>
          </cell>
        </row>
        <row r="474">
          <cell r="F474" t="str">
            <v>SO 26-38-49</v>
          </cell>
        </row>
        <row r="475">
          <cell r="F475" t="str">
            <v>SO 26-39-01</v>
          </cell>
        </row>
        <row r="476">
          <cell r="F476" t="str">
            <v>SO 26-39-02</v>
          </cell>
        </row>
        <row r="477">
          <cell r="F477" t="str">
            <v>SO 27-32-01</v>
          </cell>
        </row>
        <row r="478">
          <cell r="F478" t="str">
            <v>SO 27-33-01</v>
          </cell>
        </row>
        <row r="479">
          <cell r="F479" t="str">
            <v>SO 27-33-02</v>
          </cell>
        </row>
        <row r="480">
          <cell r="F480" t="str">
            <v>SO 27-33-03</v>
          </cell>
        </row>
        <row r="481">
          <cell r="F481" t="str">
            <v>SO 27-33-21</v>
          </cell>
        </row>
        <row r="482">
          <cell r="F482" t="str">
            <v>SO 27-33-31</v>
          </cell>
        </row>
        <row r="483">
          <cell r="F483" t="str">
            <v>SO 27-33-41</v>
          </cell>
        </row>
        <row r="484">
          <cell r="F484" t="str">
            <v>SO 27-33-42</v>
          </cell>
        </row>
        <row r="485">
          <cell r="F485" t="str">
            <v>SO 27-33-43</v>
          </cell>
        </row>
        <row r="486">
          <cell r="F486" t="str">
            <v>SO 27-34-01</v>
          </cell>
        </row>
        <row r="487">
          <cell r="F487" t="str">
            <v>SO 27-34-02</v>
          </cell>
        </row>
        <row r="488">
          <cell r="F488" t="str">
            <v>SO 27-34-21</v>
          </cell>
        </row>
        <row r="489">
          <cell r="F489" t="str">
            <v>SO 27-34-41</v>
          </cell>
        </row>
        <row r="490">
          <cell r="F490" t="str">
            <v>SO 27-34-61</v>
          </cell>
        </row>
        <row r="491">
          <cell r="F491" t="str">
            <v>SO 27-34-71</v>
          </cell>
        </row>
        <row r="492">
          <cell r="F492" t="str">
            <v>SO 27-34-91</v>
          </cell>
        </row>
        <row r="493">
          <cell r="F493" t="str">
            <v>SO 27-35-01</v>
          </cell>
        </row>
        <row r="494">
          <cell r="F494" t="str">
            <v>SO 27-35-02</v>
          </cell>
        </row>
        <row r="495">
          <cell r="F495" t="str">
            <v>SO 27-35-03</v>
          </cell>
        </row>
        <row r="496">
          <cell r="F496" t="str">
            <v>SO 27-35-11</v>
          </cell>
        </row>
        <row r="497">
          <cell r="F497" t="str">
            <v>SO 27-36-01</v>
          </cell>
        </row>
        <row r="498">
          <cell r="F498" t="str">
            <v>SO 27-36-02</v>
          </cell>
        </row>
        <row r="499">
          <cell r="F499" t="str">
            <v>SO 27-36-03</v>
          </cell>
        </row>
        <row r="500">
          <cell r="F500" t="str">
            <v>SO 27-36-04</v>
          </cell>
        </row>
        <row r="501">
          <cell r="F501" t="str">
            <v>SO 27-37-01</v>
          </cell>
        </row>
        <row r="502">
          <cell r="F502" t="str">
            <v>SO 27-37-02</v>
          </cell>
        </row>
        <row r="503">
          <cell r="F503" t="str">
            <v>SO 27-37-03</v>
          </cell>
        </row>
        <row r="504">
          <cell r="F504" t="str">
            <v>SO 27-38-41</v>
          </cell>
        </row>
        <row r="505">
          <cell r="F505" t="str">
            <v>SO 27-38-42</v>
          </cell>
        </row>
        <row r="506">
          <cell r="F506" t="str">
            <v>SO 27-39-01</v>
          </cell>
        </row>
        <row r="507">
          <cell r="F507" t="str">
            <v>SO 28-32-01</v>
          </cell>
        </row>
        <row r="508">
          <cell r="F508" t="str">
            <v>SO 28-32-04</v>
          </cell>
        </row>
        <row r="509">
          <cell r="F509" t="str">
            <v>SO 28-32-05</v>
          </cell>
        </row>
        <row r="510">
          <cell r="F510" t="str">
            <v>SO 28-33-01</v>
          </cell>
        </row>
        <row r="511">
          <cell r="F511" t="str">
            <v>SO 28-33-02</v>
          </cell>
        </row>
        <row r="512">
          <cell r="F512" t="str">
            <v>SO 28-33-21</v>
          </cell>
        </row>
        <row r="513">
          <cell r="F513" t="str">
            <v>SO 28-33-41</v>
          </cell>
        </row>
        <row r="514">
          <cell r="F514" t="str">
            <v>SO 28-33-42</v>
          </cell>
        </row>
        <row r="515">
          <cell r="F515" t="str">
            <v>SO 28-33-43</v>
          </cell>
        </row>
        <row r="516">
          <cell r="F516" t="str">
            <v>SO 28-33-44</v>
          </cell>
        </row>
        <row r="517">
          <cell r="F517" t="str">
            <v>SO 28-33-45</v>
          </cell>
        </row>
        <row r="518">
          <cell r="F518" t="str">
            <v>SO 28-33-46</v>
          </cell>
        </row>
        <row r="519">
          <cell r="F519" t="str">
            <v>SO 28-33-47</v>
          </cell>
        </row>
        <row r="520">
          <cell r="F520" t="str">
            <v>SO 28-33-48</v>
          </cell>
        </row>
        <row r="521">
          <cell r="F521" t="str">
            <v>SO 28-33-49</v>
          </cell>
        </row>
        <row r="522">
          <cell r="F522" t="str">
            <v>SO 28-34-21</v>
          </cell>
        </row>
        <row r="523">
          <cell r="F523" t="str">
            <v>SO 28-34-41</v>
          </cell>
        </row>
        <row r="524">
          <cell r="F524" t="str">
            <v>SO 28-34-61</v>
          </cell>
        </row>
        <row r="525">
          <cell r="F525" t="str">
            <v>SO 28-34-71</v>
          </cell>
        </row>
        <row r="526">
          <cell r="F526" t="str">
            <v>SO 28-34-91</v>
          </cell>
        </row>
        <row r="527">
          <cell r="F527" t="str">
            <v>SO 28-35-01</v>
          </cell>
        </row>
        <row r="528">
          <cell r="F528" t="str">
            <v>SO 28-35-11</v>
          </cell>
        </row>
        <row r="529">
          <cell r="F529" t="str">
            <v>SO 28-36-01</v>
          </cell>
        </row>
        <row r="530">
          <cell r="F530" t="str">
            <v>SO 28-36-07</v>
          </cell>
        </row>
        <row r="531">
          <cell r="F531" t="str">
            <v>SO 28-36-08</v>
          </cell>
        </row>
        <row r="532">
          <cell r="F532" t="str">
            <v>SO 28-37-02</v>
          </cell>
        </row>
        <row r="533">
          <cell r="F533" t="str">
            <v>SO 28-37-03</v>
          </cell>
        </row>
        <row r="534">
          <cell r="F534" t="str">
            <v>SO 28-38-41</v>
          </cell>
        </row>
        <row r="535">
          <cell r="F535" t="str">
            <v>SO 28-38-42</v>
          </cell>
        </row>
        <row r="536">
          <cell r="F536" t="str">
            <v>SO 28-38-43</v>
          </cell>
        </row>
        <row r="537">
          <cell r="F537" t="str">
            <v>SO 28-38-44</v>
          </cell>
        </row>
        <row r="538">
          <cell r="F538" t="str">
            <v>SO 28-38-45</v>
          </cell>
        </row>
        <row r="539">
          <cell r="F539" t="str">
            <v>SO 28-38-46</v>
          </cell>
        </row>
        <row r="540">
          <cell r="F540" t="str">
            <v>SO 28-38-47</v>
          </cell>
        </row>
        <row r="541">
          <cell r="F541" t="str">
            <v>SO 28-38-48</v>
          </cell>
        </row>
        <row r="542">
          <cell r="F542" t="str">
            <v>SO 28-38-49</v>
          </cell>
        </row>
        <row r="543">
          <cell r="F543" t="str">
            <v>SO 28-38-50</v>
          </cell>
        </row>
        <row r="544">
          <cell r="F544" t="str">
            <v>SO 28-38-51</v>
          </cell>
        </row>
        <row r="545">
          <cell r="F545" t="str">
            <v>SO 28-38-52</v>
          </cell>
        </row>
        <row r="546">
          <cell r="F546" t="str">
            <v>SO 28-38-53</v>
          </cell>
        </row>
        <row r="547">
          <cell r="F547" t="str">
            <v>SO 28-38-54</v>
          </cell>
        </row>
        <row r="548">
          <cell r="F548" t="str">
            <v>SO 28-38-55</v>
          </cell>
        </row>
        <row r="549">
          <cell r="F549" t="str">
            <v>SO 28-38-56</v>
          </cell>
        </row>
        <row r="550">
          <cell r="F550" t="str">
            <v>SO 28-38-58</v>
          </cell>
        </row>
        <row r="551">
          <cell r="F551" t="str">
            <v>SO 28-39-01</v>
          </cell>
        </row>
        <row r="552">
          <cell r="F552" t="str">
            <v>SO 28-39-02</v>
          </cell>
        </row>
        <row r="553">
          <cell r="F553" t="str">
            <v>SO 29-31-01</v>
          </cell>
        </row>
        <row r="554">
          <cell r="F554" t="str">
            <v>SO 29-32-01</v>
          </cell>
        </row>
        <row r="555">
          <cell r="F555" t="str">
            <v>SO 29-33-01</v>
          </cell>
        </row>
        <row r="556">
          <cell r="F556" t="str">
            <v>SO 29-33-02</v>
          </cell>
        </row>
        <row r="557">
          <cell r="F557" t="str">
            <v>SO 29-33-03</v>
          </cell>
        </row>
        <row r="558">
          <cell r="F558" t="str">
            <v>SO 29-33-21</v>
          </cell>
        </row>
        <row r="559">
          <cell r="F559" t="str">
            <v>SO 29-33-31</v>
          </cell>
        </row>
        <row r="560">
          <cell r="F560" t="str">
            <v>SO 29-34-01</v>
          </cell>
        </row>
        <row r="561">
          <cell r="F561" t="str">
            <v>SO 29-34-02</v>
          </cell>
        </row>
        <row r="562">
          <cell r="F562" t="str">
            <v>SO 29-34-03</v>
          </cell>
        </row>
        <row r="563">
          <cell r="F563" t="str">
            <v>SO 29-34-04</v>
          </cell>
        </row>
        <row r="564">
          <cell r="F564" t="str">
            <v>SO 29-34-05</v>
          </cell>
        </row>
        <row r="565">
          <cell r="F565" t="str">
            <v>SO 29-34-06</v>
          </cell>
        </row>
        <row r="566">
          <cell r="F566" t="str">
            <v>SO 29-34-21</v>
          </cell>
        </row>
        <row r="567">
          <cell r="F567" t="str">
            <v>SO 29-34-31</v>
          </cell>
        </row>
        <row r="568">
          <cell r="F568" t="str">
            <v>SO 29-34-41</v>
          </cell>
        </row>
        <row r="569">
          <cell r="F569" t="str">
            <v>SO 29-34-51</v>
          </cell>
        </row>
        <row r="570">
          <cell r="F570" t="str">
            <v>SO 29-34-61</v>
          </cell>
        </row>
        <row r="571">
          <cell r="F571" t="str">
            <v>SO 29-34-71</v>
          </cell>
        </row>
        <row r="572">
          <cell r="F572" t="str">
            <v>SO 29-34-91</v>
          </cell>
        </row>
        <row r="573">
          <cell r="F573" t="str">
            <v>SO 29-35-01</v>
          </cell>
        </row>
        <row r="574">
          <cell r="F574" t="str">
            <v>SO 29-35-02</v>
          </cell>
        </row>
        <row r="575">
          <cell r="F575" t="str">
            <v>SO 29-35-11</v>
          </cell>
        </row>
        <row r="576">
          <cell r="F576" t="str">
            <v>SO 29-36-01</v>
          </cell>
        </row>
        <row r="577">
          <cell r="F577" t="str">
            <v>SO 29-36-02</v>
          </cell>
        </row>
        <row r="578">
          <cell r="F578" t="str">
            <v>SO 29-36-03</v>
          </cell>
        </row>
        <row r="579">
          <cell r="F579" t="str">
            <v>SO 29-36-07</v>
          </cell>
        </row>
        <row r="580">
          <cell r="F580" t="str">
            <v>SO 29-37-01</v>
          </cell>
        </row>
        <row r="581">
          <cell r="F581" t="str">
            <v>SO 29-37-02</v>
          </cell>
        </row>
        <row r="582">
          <cell r="F582" t="str">
            <v>SO 29-37-03</v>
          </cell>
        </row>
        <row r="583">
          <cell r="F583" t="str">
            <v>SO 29-37-05</v>
          </cell>
        </row>
        <row r="584">
          <cell r="F584" t="str">
            <v>SO 29-38-41</v>
          </cell>
        </row>
        <row r="585">
          <cell r="F585" t="str">
            <v>SO 29-38-42</v>
          </cell>
        </row>
        <row r="586">
          <cell r="F586" t="str">
            <v>SO 29-38-43</v>
          </cell>
        </row>
        <row r="587">
          <cell r="F587" t="str">
            <v>SO 29-38-44</v>
          </cell>
        </row>
        <row r="588">
          <cell r="F588" t="str">
            <v>SO 29-39-01</v>
          </cell>
        </row>
        <row r="589">
          <cell r="F589" t="str">
            <v>SO 29-39-02</v>
          </cell>
        </row>
        <row r="590">
          <cell r="F590" t="str">
            <v>SO 16-38-16</v>
          </cell>
        </row>
        <row r="591">
          <cell r="F591" t="str">
            <v>SO 16-38-17</v>
          </cell>
        </row>
        <row r="592">
          <cell r="F592" t="str">
            <v>SO 16-33-05</v>
          </cell>
        </row>
        <row r="593">
          <cell r="F593" t="str">
            <v>SO 56-33-53</v>
          </cell>
        </row>
        <row r="594">
          <cell r="F594" t="str">
            <v>SO 56-33-54</v>
          </cell>
        </row>
        <row r="595">
          <cell r="F595" t="str">
            <v>SO 56-33-55</v>
          </cell>
        </row>
        <row r="596">
          <cell r="F596" t="str">
            <v>SO 56-33-56</v>
          </cell>
        </row>
        <row r="597">
          <cell r="F597" t="str">
            <v>SO 56-33-57</v>
          </cell>
        </row>
        <row r="598">
          <cell r="F598" t="str">
            <v>SO 56-33-58</v>
          </cell>
        </row>
        <row r="599">
          <cell r="F599" t="str">
            <v>SO 56-33-59</v>
          </cell>
        </row>
        <row r="600">
          <cell r="F600" t="str">
            <v>SO 58-33-51</v>
          </cell>
        </row>
        <row r="601">
          <cell r="F601" t="str">
            <v>SO 58-33-52</v>
          </cell>
        </row>
        <row r="602">
          <cell r="F602" t="str">
            <v>SO 58-33-53</v>
          </cell>
        </row>
        <row r="603">
          <cell r="F603" t="str">
            <v>SO 58-33-54</v>
          </cell>
        </row>
        <row r="604">
          <cell r="F604" t="str">
            <v>SO 58-33-55</v>
          </cell>
        </row>
        <row r="605">
          <cell r="F605" t="str">
            <v>SO 58-33-56</v>
          </cell>
        </row>
        <row r="606">
          <cell r="F606" t="str">
            <v>SO 58-33-57</v>
          </cell>
        </row>
        <row r="607">
          <cell r="F607" t="str">
            <v>SO 58-33-58</v>
          </cell>
        </row>
        <row r="608">
          <cell r="F608" t="str">
            <v>SO 58-33-59</v>
          </cell>
        </row>
        <row r="609">
          <cell r="F609" t="str">
            <v>SO 59-33-51</v>
          </cell>
        </row>
        <row r="610">
          <cell r="F610" t="str">
            <v>SO 60-33-51</v>
          </cell>
        </row>
        <row r="611">
          <cell r="F611" t="str">
            <v>SO 60-33-52</v>
          </cell>
        </row>
        <row r="612">
          <cell r="F612" t="str">
            <v>SO 61-33-51</v>
          </cell>
        </row>
        <row r="613">
          <cell r="F613" t="str">
            <v>SO 51-38-01</v>
          </cell>
        </row>
        <row r="614">
          <cell r="F614" t="str">
            <v>PS 35-21-01.1</v>
          </cell>
        </row>
        <row r="615">
          <cell r="F615" t="str">
            <v>PS 36-21-02.1</v>
          </cell>
        </row>
        <row r="616">
          <cell r="F616" t="str">
            <v>PS 37-21-01</v>
          </cell>
        </row>
        <row r="617">
          <cell r="F617" t="str">
            <v>PS 97-21-01</v>
          </cell>
        </row>
        <row r="618">
          <cell r="F618" t="str">
            <v>PS 02-22-01.1</v>
          </cell>
        </row>
        <row r="619">
          <cell r="F619" t="str">
            <v>PS 35-22-01</v>
          </cell>
        </row>
        <row r="620">
          <cell r="F620" t="str">
            <v>PS 35-22-02</v>
          </cell>
        </row>
        <row r="621">
          <cell r="F621" t="str">
            <v>PS 35-22-03</v>
          </cell>
        </row>
        <row r="622">
          <cell r="F622" t="str">
            <v>PS 35-22-04</v>
          </cell>
        </row>
        <row r="623">
          <cell r="F623" t="str">
            <v>PS 35-22-07</v>
          </cell>
        </row>
        <row r="624">
          <cell r="F624" t="str">
            <v>PS 35-22-08</v>
          </cell>
        </row>
        <row r="625">
          <cell r="F625" t="str">
            <v>PS 35-22-09</v>
          </cell>
        </row>
        <row r="626">
          <cell r="F626" t="str">
            <v>PS 35-22-11.1</v>
          </cell>
        </row>
        <row r="627">
          <cell r="F627" t="str">
            <v>PS 35-22-12</v>
          </cell>
        </row>
        <row r="628">
          <cell r="F628" t="str">
            <v>PS 35-22-13</v>
          </cell>
        </row>
        <row r="629">
          <cell r="F629" t="str">
            <v>PS 35-22-14</v>
          </cell>
        </row>
        <row r="630">
          <cell r="F630" t="str">
            <v>PS 35-22-15.1</v>
          </cell>
        </row>
        <row r="631">
          <cell r="F631" t="str">
            <v>PS 35-22-16</v>
          </cell>
        </row>
        <row r="632">
          <cell r="F632" t="str">
            <v>PS 35-22-17</v>
          </cell>
        </row>
        <row r="633">
          <cell r="F633" t="str">
            <v>PS 35-22-18</v>
          </cell>
        </row>
        <row r="634">
          <cell r="F634" t="str">
            <v>PS 35-22-19</v>
          </cell>
        </row>
        <row r="635">
          <cell r="F635" t="str">
            <v>PS 35-22-21</v>
          </cell>
        </row>
        <row r="636">
          <cell r="F636" t="str">
            <v>PS 36-22-01.1</v>
          </cell>
        </row>
        <row r="637">
          <cell r="F637" t="str">
            <v>PS 36-22-02.1</v>
          </cell>
        </row>
        <row r="638">
          <cell r="F638" t="str">
            <v>PS 36-22-03.1</v>
          </cell>
        </row>
        <row r="639">
          <cell r="F639" t="str">
            <v>PS 36-22-04.1</v>
          </cell>
        </row>
        <row r="640">
          <cell r="F640" t="str">
            <v>PS 36-22-05.1</v>
          </cell>
        </row>
        <row r="641">
          <cell r="F641" t="str">
            <v>PS 97-22-01</v>
          </cell>
        </row>
        <row r="642">
          <cell r="F642" t="str">
            <v>PS 97-22-02</v>
          </cell>
        </row>
        <row r="643">
          <cell r="F643" t="str">
            <v>PS 97-22-21</v>
          </cell>
        </row>
        <row r="644">
          <cell r="F644" t="str">
            <v>PS 97-22-22</v>
          </cell>
        </row>
        <row r="645">
          <cell r="F645" t="str">
            <v>PS 02-22-51.1</v>
          </cell>
        </row>
        <row r="646">
          <cell r="F646" t="str">
            <v>PS 35-22-50.1</v>
          </cell>
        </row>
        <row r="647">
          <cell r="F647" t="str">
            <v>PS 35-24-01</v>
          </cell>
        </row>
        <row r="648">
          <cell r="F648" t="str">
            <v>PS 35-24-02</v>
          </cell>
        </row>
        <row r="649">
          <cell r="F649" t="str">
            <v>SO 35-31-41.1</v>
          </cell>
        </row>
        <row r="650">
          <cell r="F650" t="str">
            <v>SO 35-31-41.2</v>
          </cell>
        </row>
        <row r="651">
          <cell r="F651" t="str">
            <v>SO 35-31-41.3</v>
          </cell>
        </row>
        <row r="652">
          <cell r="F652" t="str">
            <v>SO 35-33-01.1</v>
          </cell>
        </row>
        <row r="653">
          <cell r="F653" t="str">
            <v>SO 35-33-11.1</v>
          </cell>
        </row>
        <row r="654">
          <cell r="F654" t="str">
            <v>SO 36-33-02.1</v>
          </cell>
        </row>
        <row r="655">
          <cell r="F655" t="str">
            <v>SO 36-33-12.1</v>
          </cell>
        </row>
        <row r="656">
          <cell r="F656" t="str">
            <v>SO 37-33-01.1</v>
          </cell>
        </row>
        <row r="657">
          <cell r="F657" t="str">
            <v>SO 37-33-11.1</v>
          </cell>
        </row>
        <row r="658">
          <cell r="F658" t="str">
            <v>SO 35-33-21</v>
          </cell>
        </row>
        <row r="659">
          <cell r="F659" t="str">
            <v>SO 35-33-22</v>
          </cell>
        </row>
        <row r="660">
          <cell r="F660" t="str">
            <v>SO 35-33-23</v>
          </cell>
        </row>
        <row r="661">
          <cell r="F661" t="str">
            <v>SO 35-33-41.1</v>
          </cell>
        </row>
        <row r="662">
          <cell r="F662" t="str">
            <v>SO 34-38-10</v>
          </cell>
        </row>
        <row r="663">
          <cell r="F663" t="str">
            <v>SO 35-38-07</v>
          </cell>
        </row>
        <row r="664">
          <cell r="F664" t="str">
            <v>SO 35-38-09</v>
          </cell>
        </row>
        <row r="665">
          <cell r="F665" t="str">
            <v>SO 35-38-10</v>
          </cell>
        </row>
        <row r="666">
          <cell r="F666" t="str">
            <v>SO 35-38-11</v>
          </cell>
        </row>
        <row r="667">
          <cell r="F667" t="str">
            <v>SO 35-38-12</v>
          </cell>
        </row>
        <row r="668">
          <cell r="F668" t="str">
            <v>SO 35-38-13</v>
          </cell>
        </row>
        <row r="669">
          <cell r="F669" t="str">
            <v>SO 35-38-42</v>
          </cell>
        </row>
        <row r="670">
          <cell r="F670" t="str">
            <v>SO 35-38-43</v>
          </cell>
        </row>
        <row r="671">
          <cell r="F671" t="str">
            <v>SO 35-38-51</v>
          </cell>
        </row>
        <row r="672">
          <cell r="F672" t="str">
            <v>SO 35-38-52</v>
          </cell>
        </row>
        <row r="673">
          <cell r="F673" t="str">
            <v>SO 35-38-55</v>
          </cell>
        </row>
        <row r="674">
          <cell r="F674" t="str">
            <v>SO 35-38-56</v>
          </cell>
        </row>
        <row r="675">
          <cell r="F675" t="str">
            <v>SO 36-38-06</v>
          </cell>
        </row>
        <row r="676">
          <cell r="F676" t="str">
            <v>SO 36-38-07</v>
          </cell>
        </row>
        <row r="677">
          <cell r="F677" t="str">
            <v>SO 36-38-08</v>
          </cell>
        </row>
        <row r="678">
          <cell r="F678" t="str">
            <v>SO 97-38-01</v>
          </cell>
        </row>
        <row r="679">
          <cell r="F679" t="str">
            <v>SO 97-38-02</v>
          </cell>
        </row>
        <row r="680">
          <cell r="F680" t="str">
            <v>SO 35-39-01</v>
          </cell>
        </row>
        <row r="681">
          <cell r="F681" t="str">
            <v>SO 35-39-02</v>
          </cell>
        </row>
        <row r="682">
          <cell r="F682" t="str">
            <v>SO 35-39-03</v>
          </cell>
        </row>
        <row r="683">
          <cell r="F683" t="str">
            <v>SO 35-39-04</v>
          </cell>
        </row>
        <row r="684">
          <cell r="F684" t="str">
            <v>SO 35-39-05</v>
          </cell>
        </row>
        <row r="685">
          <cell r="F685" t="str">
            <v>SO 35-39-06</v>
          </cell>
        </row>
        <row r="686">
          <cell r="F686" t="str">
            <v>SO 35-39-07</v>
          </cell>
        </row>
        <row r="687">
          <cell r="F687" t="str">
            <v>SO 35-39-08</v>
          </cell>
        </row>
        <row r="688">
          <cell r="F688" t="str">
            <v>SO 36-39-11</v>
          </cell>
        </row>
        <row r="689">
          <cell r="F689" t="str">
            <v>SO 36-39-12</v>
          </cell>
        </row>
        <row r="690">
          <cell r="F690" t="str">
            <v>SO 36-39-13.1</v>
          </cell>
        </row>
        <row r="691">
          <cell r="F691" t="str">
            <v>SO 36-39-14</v>
          </cell>
        </row>
        <row r="692">
          <cell r="F692" t="str">
            <v>SO 35-37-01</v>
          </cell>
        </row>
        <row r="693">
          <cell r="F693" t="str">
            <v>SO 35-37-04</v>
          </cell>
        </row>
        <row r="694">
          <cell r="F694" t="str">
            <v>SO 35-37-21</v>
          </cell>
        </row>
        <row r="695">
          <cell r="F695" t="str">
            <v>SO 35-37-41</v>
          </cell>
        </row>
        <row r="696">
          <cell r="F696" t="str">
            <v>SO 36-37-01.1</v>
          </cell>
        </row>
        <row r="697">
          <cell r="F697" t="str">
            <v>SO 36-37-22.1</v>
          </cell>
        </row>
        <row r="698">
          <cell r="F698" t="str">
            <v>SO 34-32-10</v>
          </cell>
        </row>
        <row r="699">
          <cell r="F699" t="str">
            <v>SO 35-31-71</v>
          </cell>
        </row>
        <row r="700">
          <cell r="F700" t="str">
            <v>SO 36-31-71.1</v>
          </cell>
        </row>
        <row r="701">
          <cell r="F701" t="str">
            <v>SO 35-33-61.1</v>
          </cell>
        </row>
        <row r="702">
          <cell r="F702" t="str">
            <v>SO 36-34-40</v>
          </cell>
        </row>
        <row r="703">
          <cell r="F703" t="str">
            <v>SO 35-34-01</v>
          </cell>
        </row>
        <row r="704">
          <cell r="F704" t="str">
            <v>SO 35-34-03</v>
          </cell>
        </row>
        <row r="705">
          <cell r="F705" t="str">
            <v>SO 35-34-05</v>
          </cell>
        </row>
        <row r="706">
          <cell r="F706" t="str">
            <v>SO 35-34-07</v>
          </cell>
        </row>
        <row r="707">
          <cell r="F707" t="str">
            <v>SO 35-34-30</v>
          </cell>
        </row>
        <row r="708">
          <cell r="F708" t="str">
            <v>SO 35-34-31</v>
          </cell>
        </row>
        <row r="709">
          <cell r="F709" t="str">
            <v>SO 35-34-50</v>
          </cell>
        </row>
        <row r="710">
          <cell r="F710" t="str">
            <v>SO 36-34-50.1</v>
          </cell>
        </row>
        <row r="711">
          <cell r="F711" t="str">
            <v>SO 35-34-60.1</v>
          </cell>
        </row>
        <row r="712">
          <cell r="F712" t="str">
            <v>SO 35-35-01.1</v>
          </cell>
        </row>
        <row r="713">
          <cell r="F713" t="str">
            <v>SO 35-35-02.1</v>
          </cell>
        </row>
        <row r="714">
          <cell r="F714" t="str">
            <v>SO 35-35-03</v>
          </cell>
        </row>
        <row r="715">
          <cell r="F715" t="str">
            <v>SO 35-35-11</v>
          </cell>
        </row>
        <row r="716">
          <cell r="F716" t="str">
            <v>SO 35-35-30</v>
          </cell>
        </row>
        <row r="717">
          <cell r="F717" t="str">
            <v>SO 35-35-31</v>
          </cell>
        </row>
        <row r="718">
          <cell r="F718" t="str">
            <v>SO 36-35-03.1</v>
          </cell>
        </row>
        <row r="719">
          <cell r="F719" t="str">
            <v>SO 36-35-04</v>
          </cell>
        </row>
        <row r="720">
          <cell r="F720" t="str">
            <v>SO 97-35-01</v>
          </cell>
        </row>
        <row r="721">
          <cell r="F721" t="str">
            <v>SO 35-36-02</v>
          </cell>
        </row>
        <row r="722">
          <cell r="F722" t="str">
            <v>SO 34-36-15</v>
          </cell>
        </row>
        <row r="723">
          <cell r="F723" t="str">
            <v>SO 34-36-16</v>
          </cell>
        </row>
        <row r="724">
          <cell r="F724" t="str">
            <v>SO 35-36-01</v>
          </cell>
        </row>
        <row r="725">
          <cell r="F725" t="str">
            <v>SO 35-36-03.1</v>
          </cell>
        </row>
        <row r="726">
          <cell r="F726" t="str">
            <v>SO 35-36-10</v>
          </cell>
        </row>
        <row r="727">
          <cell r="F727" t="str">
            <v>SO 35-36-12</v>
          </cell>
        </row>
        <row r="728">
          <cell r="F728" t="str">
            <v>SO 35-36-13</v>
          </cell>
        </row>
        <row r="729">
          <cell r="F729" t="str">
            <v>SO 35-36-15</v>
          </cell>
        </row>
        <row r="730">
          <cell r="F730" t="str">
            <v>SO 35-36-17</v>
          </cell>
        </row>
        <row r="731">
          <cell r="F731" t="str">
            <v>SO 97-36-01</v>
          </cell>
        </row>
        <row r="732">
          <cell r="F732" t="str">
            <v>SO 35-35-20.1</v>
          </cell>
        </row>
        <row r="733">
          <cell r="F733" t="str">
            <v>SO 36-35-21.1</v>
          </cell>
        </row>
        <row r="734">
          <cell r="F734" t="str">
            <v>SO 98-98-00</v>
          </cell>
        </row>
        <row r="735">
          <cell r="F735" t="str">
            <v>SO 36-22-02.1</v>
          </cell>
        </row>
        <row r="736">
          <cell r="F736" t="str">
            <v>SO 36-22-03.1</v>
          </cell>
        </row>
        <row r="737">
          <cell r="F737" t="str">
            <v>SO 36-22-04.1</v>
          </cell>
        </row>
        <row r="738">
          <cell r="F738" t="str">
            <v>SO 36-22-05.1</v>
          </cell>
        </row>
        <row r="739">
          <cell r="F739" t="str">
            <v>SO 36-33-02.1</v>
          </cell>
        </row>
        <row r="740">
          <cell r="F740" t="str">
            <v>SO 36-33-12.1</v>
          </cell>
        </row>
        <row r="741">
          <cell r="F741" t="str">
            <v>SO 36-37-01.1</v>
          </cell>
        </row>
        <row r="742">
          <cell r="F742" t="str">
            <v>SO 36-37-22.1</v>
          </cell>
        </row>
        <row r="743">
          <cell r="F743" t="str">
            <v>SO 36-31-71.1</v>
          </cell>
        </row>
        <row r="744">
          <cell r="F744" t="str">
            <v>SO 36-35-03.1</v>
          </cell>
        </row>
        <row r="745">
          <cell r="F745" t="str">
            <v>SO 35-33-01.01</v>
          </cell>
        </row>
        <row r="746">
          <cell r="F746" t="str">
            <v>SO 35-35-01.01</v>
          </cell>
        </row>
        <row r="747">
          <cell r="F747" t="str">
            <v>SO 63-35-01</v>
          </cell>
        </row>
        <row r="748">
          <cell r="F748" t="str">
            <v>SO 63-35-04</v>
          </cell>
        </row>
        <row r="749">
          <cell r="F749" t="str">
            <v>VO Praha Zbraslav</v>
          </cell>
        </row>
        <row r="750">
          <cell r="F750" t="str">
            <v>PS 301</v>
          </cell>
        </row>
        <row r="751">
          <cell r="F751" t="str">
            <v>PS 302</v>
          </cell>
        </row>
        <row r="752">
          <cell r="F752" t="str">
            <v>PS 303</v>
          </cell>
        </row>
        <row r="753">
          <cell r="F753" t="str">
            <v>PS 304</v>
          </cell>
        </row>
        <row r="754">
          <cell r="F754" t="str">
            <v>PS 305</v>
          </cell>
        </row>
        <row r="755">
          <cell r="F755" t="str">
            <v>PS 306</v>
          </cell>
        </row>
        <row r="756">
          <cell r="F756" t="str">
            <v>PS 501</v>
          </cell>
        </row>
        <row r="757">
          <cell r="F757" t="str">
            <v>PS 502</v>
          </cell>
        </row>
        <row r="758">
          <cell r="F758" t="str">
            <v>PS 503</v>
          </cell>
        </row>
        <row r="759">
          <cell r="F759" t="str">
            <v>PS 504</v>
          </cell>
        </row>
        <row r="760">
          <cell r="F760" t="str">
            <v>PS 505</v>
          </cell>
        </row>
        <row r="761">
          <cell r="F761" t="str">
            <v>PS 506</v>
          </cell>
        </row>
        <row r="762">
          <cell r="F762" t="str">
            <v>PS 508</v>
          </cell>
        </row>
        <row r="763">
          <cell r="F763" t="str">
            <v>PS 510</v>
          </cell>
        </row>
        <row r="764">
          <cell r="F764" t="str">
            <v>PS 826</v>
          </cell>
        </row>
        <row r="765">
          <cell r="F765" t="str">
            <v>SO 434</v>
          </cell>
        </row>
        <row r="766">
          <cell r="F766" t="str">
            <v>SO 35-38-53</v>
          </cell>
        </row>
        <row r="767">
          <cell r="F767" t="str">
            <v>SO 36-38-07</v>
          </cell>
        </row>
        <row r="768">
          <cell r="F768" t="str">
            <v>SO 36-38-06</v>
          </cell>
        </row>
        <row r="769">
          <cell r="F769" t="str">
            <v>SO 35-38-52</v>
          </cell>
        </row>
        <row r="770">
          <cell r="F770" t="str">
            <v>SO 35-38-10</v>
          </cell>
        </row>
        <row r="771">
          <cell r="F771" t="str">
            <v>SO 35-38-53</v>
          </cell>
        </row>
        <row r="772">
          <cell r="F772" t="str">
            <v>SO 17-33-03</v>
          </cell>
        </row>
        <row r="773">
          <cell r="F773" t="str">
            <v>SO 36-38-06</v>
          </cell>
        </row>
        <row r="774">
          <cell r="F774" t="str">
            <v>SO 35-38-10</v>
          </cell>
        </row>
        <row r="775">
          <cell r="F775" t="str">
            <v>SO 35-38-52</v>
          </cell>
        </row>
        <row r="776">
          <cell r="F776" t="str">
            <v>SO 35-38-53</v>
          </cell>
        </row>
        <row r="777">
          <cell r="F777" t="str">
            <v>SO 36-38-06</v>
          </cell>
        </row>
        <row r="778">
          <cell r="F778" t="str">
            <v>SO 36-38-07</v>
          </cell>
        </row>
        <row r="779">
          <cell r="F779" t="str">
            <v>SO 19-33-02</v>
          </cell>
        </row>
        <row r="780">
          <cell r="F780" t="str">
            <v>SO 35-38-10</v>
          </cell>
        </row>
        <row r="781">
          <cell r="F781" t="str">
            <v>SO 35-38-53</v>
          </cell>
        </row>
        <row r="782">
          <cell r="F782" t="str">
            <v>SO 36-38-07</v>
          </cell>
        </row>
        <row r="783">
          <cell r="F783" t="str">
            <v>SO 34-38-10</v>
          </cell>
        </row>
        <row r="784">
          <cell r="F784" t="str">
            <v>SO 434</v>
          </cell>
        </row>
        <row r="785">
          <cell r="F785" t="str">
            <v>SO 5062.01</v>
          </cell>
        </row>
        <row r="786">
          <cell r="F786" t="str">
            <v>SO XXXX</v>
          </cell>
        </row>
        <row r="787">
          <cell r="F787" t="str">
            <v>SO 36-31-71.1</v>
          </cell>
        </row>
        <row r="788">
          <cell r="F788" t="str">
            <v>SO 35-35-01.1</v>
          </cell>
        </row>
        <row r="789">
          <cell r="F789" t="str">
            <v>SO 35-33-01.1</v>
          </cell>
        </row>
        <row r="790">
          <cell r="F790" t="str">
            <v>SO 36-31-71.1</v>
          </cell>
        </row>
        <row r="791">
          <cell r="F791" t="str">
            <v>PS 97-22-22</v>
          </cell>
        </row>
        <row r="792">
          <cell r="F792" t="str">
            <v>SO 63-33-03</v>
          </cell>
        </row>
        <row r="793">
          <cell r="F793" t="str">
            <v>SO 18-32-01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nitrofaktura_2015"/>
      <sheetName val="krycí_list"/>
      <sheetName val="soupisak_2015"/>
      <sheetName val="data_zdroj"/>
      <sheetName val="ceník_2015"/>
      <sheetName val="cenik_zaloha"/>
    </sheetNames>
    <sheetDataSet>
      <sheetData sheetId="0"/>
      <sheetData sheetId="1"/>
      <sheetData sheetId="2"/>
      <sheetData sheetId="3">
        <row r="2">
          <cell r="A2">
            <v>42006</v>
          </cell>
          <cell r="D2">
            <v>100</v>
          </cell>
          <cell r="H2">
            <v>26134497</v>
          </cell>
        </row>
        <row r="3">
          <cell r="D3">
            <v>200</v>
          </cell>
          <cell r="H3">
            <v>45312338</v>
          </cell>
        </row>
        <row r="4">
          <cell r="D4">
            <v>300</v>
          </cell>
          <cell r="H4">
            <v>25172328</v>
          </cell>
        </row>
        <row r="5">
          <cell r="D5">
            <v>2901</v>
          </cell>
          <cell r="H5">
            <v>70994234</v>
          </cell>
        </row>
        <row r="6">
          <cell r="D6">
            <v>1100</v>
          </cell>
          <cell r="H6">
            <v>26085470</v>
          </cell>
        </row>
        <row r="7">
          <cell r="D7">
            <v>2000</v>
          </cell>
          <cell r="H7">
            <v>25253361</v>
          </cell>
        </row>
        <row r="8">
          <cell r="D8">
            <v>2200</v>
          </cell>
          <cell r="H8">
            <v>49787004</v>
          </cell>
        </row>
        <row r="9">
          <cell r="D9">
            <v>2300</v>
          </cell>
          <cell r="H9" t="str">
            <v>00014915</v>
          </cell>
        </row>
        <row r="10">
          <cell r="D10">
            <v>2500</v>
          </cell>
          <cell r="H10">
            <v>62743881</v>
          </cell>
        </row>
        <row r="11">
          <cell r="D11">
            <v>700</v>
          </cell>
          <cell r="H11">
            <v>45309612</v>
          </cell>
        </row>
        <row r="12">
          <cell r="D12">
            <v>1741</v>
          </cell>
          <cell r="H12">
            <v>47115921</v>
          </cell>
        </row>
        <row r="13">
          <cell r="D13">
            <v>2837</v>
          </cell>
          <cell r="H13">
            <v>60277947</v>
          </cell>
        </row>
        <row r="14">
          <cell r="D14">
            <v>4299</v>
          </cell>
          <cell r="H14">
            <v>250060096</v>
          </cell>
        </row>
        <row r="15">
          <cell r="D15">
            <v>5100</v>
          </cell>
          <cell r="H15">
            <v>25684213</v>
          </cell>
        </row>
        <row r="16">
          <cell r="D16">
            <v>2902</v>
          </cell>
          <cell r="H16">
            <v>27977951</v>
          </cell>
        </row>
        <row r="17">
          <cell r="D17">
            <v>1501</v>
          </cell>
          <cell r="H17">
            <v>13694341</v>
          </cell>
        </row>
        <row r="18">
          <cell r="D18">
            <v>2702</v>
          </cell>
          <cell r="H18">
            <v>62957724</v>
          </cell>
        </row>
        <row r="19">
          <cell r="H19">
            <v>25793349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"/>
      <sheetName val="položky"/>
      <sheetName val="změna-pol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Pracovni denik"/>
      <sheetName val="kontakty"/>
      <sheetName val="data_zdroj"/>
      <sheetName val="Cenik externi"/>
      <sheetName val="Cenik externi_interni 2012"/>
      <sheetName val="Prehled SO"/>
      <sheetName val="nic"/>
      <sheetName val="List2"/>
    </sheetNames>
    <sheetDataSet>
      <sheetData sheetId="0"/>
      <sheetData sheetId="1"/>
      <sheetData sheetId="2"/>
      <sheetData sheetId="3">
        <row r="3">
          <cell r="F3" t="str">
            <v>PS 16-21-01</v>
          </cell>
          <cell r="G3" t="str">
            <v>1 - vyhledání PBPP - bod</v>
          </cell>
        </row>
        <row r="4">
          <cell r="G4" t="str">
            <v>2 - vyhledání PBPP - ztížené podmínky - bod</v>
          </cell>
        </row>
        <row r="5">
          <cell r="G5" t="str">
            <v>3 - vyhledání PBPP vytyčením - bod</v>
          </cell>
        </row>
        <row r="6">
          <cell r="G6" t="str">
            <v>4 - rekognoskace stávajícího bodového pole - hod.</v>
          </cell>
        </row>
        <row r="7">
          <cell r="G7" t="str">
            <v>5 - mapový podklad pro projekt stavby (zalesněné nebo zastavěné území) - 1 ha</v>
          </cell>
        </row>
        <row r="8">
          <cell r="G8" t="str">
            <v>6 - mapový podklad pro projekt stavby (přehledné území) - 1 ha</v>
          </cell>
        </row>
        <row r="9">
          <cell r="G9" t="str">
            <v>7 - mapový podklad pro stavby malého rozsahu (např. RD) - kus</v>
          </cell>
        </row>
        <row r="10">
          <cell r="G10" t="str">
            <v>8 - zaměření uliční fronty (např. podklad pro liniové stavby) - 1 m</v>
          </cell>
        </row>
        <row r="11">
          <cell r="G11" t="str">
            <v>9 - stabilizace bodů a vyhotovení místopisu - žulový mezník - bod</v>
          </cell>
        </row>
        <row r="12">
          <cell r="G12" t="str">
            <v>10 - stabilizace bodů a vyhotovení místopisu - plast.  mezník - bod</v>
          </cell>
        </row>
        <row r="13">
          <cell r="G13" t="str">
            <v>11 - stabilizace bodů a vyhotovení místopisu - hřeb, trubka, štítek - bod</v>
          </cell>
        </row>
        <row r="14">
          <cell r="G14" t="str">
            <v>12 - stabilizace bodu - OTZ - bod</v>
          </cell>
        </row>
        <row r="15">
          <cell r="G15" t="str">
            <v>13 - stabilizace bodu - skruž - bod</v>
          </cell>
        </row>
        <row r="16">
          <cell r="G16" t="str">
            <v>14 - zaměření bodu a výpočty ( bod 1. třídy přesnosti) - GPS - bod</v>
          </cell>
        </row>
        <row r="17">
          <cell r="G17" t="str">
            <v>15 - zaměření bodu a výpočty ( bod 1. třídy přesnosti) - klasicky - bod</v>
          </cell>
        </row>
        <row r="18">
          <cell r="G18" t="str">
            <v>16 - zaměření bodu a výpočty ( bod 2. třídy přesnosti) - klasicky - bod</v>
          </cell>
        </row>
        <row r="19">
          <cell r="G19" t="str">
            <v>17 - zaměření bodu a výpočty ( bod 2. třídy přesnosti) - GPS - bod</v>
          </cell>
        </row>
        <row r="20">
          <cell r="G20" t="str">
            <v>18 - zaměření pomocného měřického bodu pro g.plán  - bod</v>
          </cell>
        </row>
        <row r="21">
          <cell r="G21" t="str">
            <v>19 - velmi přesná nivelace - 1 km</v>
          </cell>
        </row>
        <row r="22">
          <cell r="G22" t="str">
            <v>20 - přesná nivelace - 1 km</v>
          </cell>
        </row>
        <row r="23">
          <cell r="G23" t="str">
            <v>21 - technická nivelace - 1 km</v>
          </cell>
        </row>
        <row r="24">
          <cell r="G24" t="str">
            <v>22 - vytyčení obvodu staveniště - bod</v>
          </cell>
        </row>
        <row r="25">
          <cell r="G25" t="str">
            <v>23 - stabilizace - bod</v>
          </cell>
        </row>
        <row r="26">
          <cell r="G26" t="str">
            <v>24 - vytyčení hranice pozemku - 100 m</v>
          </cell>
        </row>
        <row r="27">
          <cell r="G27" t="str">
            <v>25 - vytyčení hranic  pozemků podle návrhu pozemkových úprav - 100 m</v>
          </cell>
        </row>
        <row r="28">
          <cell r="G28" t="str">
            <v>26 - vytyčení prostorové polohy objektu - bod</v>
          </cell>
        </row>
        <row r="29">
          <cell r="G29" t="str">
            <v>27 - vytyčení prostorové polohy objektu - ztížené podmínky - bod</v>
          </cell>
        </row>
        <row r="30">
          <cell r="G30" t="str">
            <v>28 - podrobné vytyčení včetně zajištění - bod</v>
          </cell>
        </row>
        <row r="31">
          <cell r="G31" t="str">
            <v>29 - podrobné vytyčení bez zajištění - bod</v>
          </cell>
        </row>
        <row r="32">
          <cell r="G32" t="str">
            <v>30 - podrobné vytyčení - ztížené podmínky - bod</v>
          </cell>
        </row>
        <row r="33">
          <cell r="G33" t="str">
            <v>31 - zřízení podrobného výškového bodu (přesnost +- 2cm a nižší) - bod</v>
          </cell>
        </row>
        <row r="34">
          <cell r="G34" t="str">
            <v>32 - zřízení podrobného výškového bodu (přesnost +- 2 a vyšší) - bod</v>
          </cell>
        </row>
        <row r="35">
          <cell r="G35" t="str">
            <v>33 - ostatní výpočty výškového zajištění - hod.</v>
          </cell>
        </row>
        <row r="36">
          <cell r="G36" t="str">
            <v>34 - stabilizace vytyčeného bodu (extrémní podmínky) - bod</v>
          </cell>
        </row>
        <row r="37">
          <cell r="G37" t="str">
            <v>35 - vytyčení polohy stavebního objektu - lavičky ( 1 bod zajištěný na dvě lavičky ) - bod</v>
          </cell>
        </row>
        <row r="38">
          <cell r="G38" t="str">
            <v>36 - minimální cena za vytyčení budovy (stavba 4 rohy) - 1 kus</v>
          </cell>
        </row>
        <row r="39">
          <cell r="G39" t="str">
            <v>37 - vytyčení budovy se zajištěním na lavičky (každý další bod nad rámec základní ceny) - bod</v>
          </cell>
        </row>
        <row r="40">
          <cell r="G40" t="str">
            <v>38 - výškové urovnání laviček - 1 lavička</v>
          </cell>
        </row>
        <row r="41">
          <cell r="G41" t="str">
            <v>39 - vytyčení bodu - přehledná lokalita , 1 stanovisko ( více, než 20 bodů ) - bod</v>
          </cell>
        </row>
        <row r="42">
          <cell r="G42" t="str">
            <v>40 - vytyčení bodu - přehledná lokalita , 1 stanovisko ( více, než 50 bodů ) - bod</v>
          </cell>
        </row>
        <row r="43">
          <cell r="G43" t="str">
            <v>41 - vytyčení bodu - přehledná lokalita  - z jednoho stanoviska ( více, než 100 bodů ) - bod</v>
          </cell>
        </row>
        <row r="44">
          <cell r="G44" t="str">
            <v>42 - vytyčení bodu - bez nutnosti stabilizace  - sleva</v>
          </cell>
        </row>
        <row r="45">
          <cell r="G45" t="str">
            <v>188 - zaměření nadzemního objektu, kolektoru - bod</v>
          </cell>
        </row>
        <row r="46">
          <cell r="G46" t="str">
            <v>189 - zaměření podrobného bodu  - bod</v>
          </cell>
        </row>
        <row r="47">
          <cell r="G47" t="str">
            <v>190 - zaměření podrobného bodu - ztížené podmínky - bod</v>
          </cell>
        </row>
        <row r="48">
          <cell r="G48" t="str">
            <v>43 - geometrický plán (malý rozsah, přístavba RD, RD apod.) podklad mapa DKM, KMD - 100 m</v>
          </cell>
        </row>
        <row r="49">
          <cell r="G49" t="str">
            <v>44 - geometrický plán (malý rozsah, přístavba RD, RD apod.) podklad mapa DKM, KMD - parcela</v>
          </cell>
        </row>
        <row r="50">
          <cell r="G50" t="str">
            <v>45 - geometrický plán pro rozdělení pozemku,  podklad mapa DKM, KMD - 100m</v>
          </cell>
        </row>
        <row r="51">
          <cell r="G51" t="str">
            <v>46 - geometrický plán pro rozdělení pozemku,  podklad mapa DKM, KMD - parcela</v>
          </cell>
        </row>
        <row r="52">
          <cell r="G52" t="str">
            <v>47 - geometrický plán pro rozdělení pozemku, včetně nutnosti vytýčení,  podklad mapa DKM, KMD - 100m</v>
          </cell>
        </row>
        <row r="53">
          <cell r="G53" t="str">
            <v>48 - geometrický plán pro rozdělení pozemku, včetně nutnosti vytýčení,  podklad mapa DKM, KMD - parcela</v>
          </cell>
        </row>
        <row r="54">
          <cell r="G54" t="str">
            <v>49 - geometrický plán pro věcné břemeno,  podklad mapa DKM, KMD - 100m</v>
          </cell>
        </row>
        <row r="55">
          <cell r="G55" t="str">
            <v>50 - geometrický plán pro věcné břemeno,  podklad mapa DKM, KMD - parcela</v>
          </cell>
        </row>
        <row r="56">
          <cell r="G56" t="str">
            <v>51 - geometrický plán (malý rozsah, přístavba RD, RD apod.) podklad mapa KM-D a papírová mapa - 100 m</v>
          </cell>
        </row>
        <row r="57">
          <cell r="G57" t="str">
            <v>52 - geometrický plán (malý rozsah, přístavba RD, RD apod.) podklad mapa KM-D a papírová mapa - parcela</v>
          </cell>
        </row>
        <row r="58">
          <cell r="G58" t="str">
            <v>53 - geometrický plán pro rozdělení pozemku,  podklad mapa KM-D a papírová mapa - 100m</v>
          </cell>
        </row>
        <row r="59">
          <cell r="G59" t="str">
            <v>54 - geometrický plán pro rozdělení pozemku,  podklad mapa KM-D a papírová mapa - parcela</v>
          </cell>
        </row>
        <row r="60">
          <cell r="G60" t="str">
            <v>55 - geometrický plán pro rozdělení pozemku, včetně nutnosti vytýčení,  KM-D a papírová mapa - 100m</v>
          </cell>
        </row>
        <row r="61">
          <cell r="G61" t="str">
            <v>56 - geometrický plán pro rozdělení pozemku, včetně nutnosti vytýčení,  KM-D a papírová mapa - parcela</v>
          </cell>
        </row>
        <row r="62">
          <cell r="G62" t="str">
            <v>57 - geometrický plán pro věcné břemeno,  podklad mapa KM-D a papírová mapa - 100m</v>
          </cell>
        </row>
        <row r="63">
          <cell r="G63" t="str">
            <v>58 - geometrický plán pro věcné břemeno,  podklad mapa KM-D a papírová mapa - parcela</v>
          </cell>
        </row>
        <row r="64">
          <cell r="G64" t="str">
            <v>59 - vyhotovení souhlasného prohlášení nad rámec položek GP - 1 kus</v>
          </cell>
        </row>
        <row r="65">
          <cell r="G65" t="str">
            <v>60 - osazení a zaměření hraničních znaků ( včetně ceny mezníku) - bod</v>
          </cell>
        </row>
        <row r="66">
          <cell r="G66" t="str">
            <v>61 - osazení a zaměření hraničních znaků ( včetně ceny kolíku) - bod</v>
          </cell>
        </row>
        <row r="67">
          <cell r="G67" t="str">
            <v>62 - ověření kopie GP do velikosti A3 - 1 ks</v>
          </cell>
        </row>
        <row r="68">
          <cell r="G68" t="str">
            <v>63 - ověření kopie GP velikost větší než A3 - 1 ks</v>
          </cell>
        </row>
        <row r="69">
          <cell r="G69" t="str">
            <v>64 - identifikace a kontrola odevzdaných stavebních objektů z hlediska katastru nemovitostí  - 1 hodina</v>
          </cell>
        </row>
        <row r="70">
          <cell r="G70" t="str">
            <v>65 - žel. spodek - zaměření skutečného provedení - 100 m</v>
          </cell>
        </row>
        <row r="71">
          <cell r="G71" t="str">
            <v>66 - žel. spodek - výškové zaměření pláně žel. spodku - 100 m</v>
          </cell>
        </row>
        <row r="72">
          <cell r="G72" t="str">
            <v>67 - žel. spodek zaměření skutečného provedení ( práce do 500m délky) - bod</v>
          </cell>
        </row>
        <row r="73">
          <cell r="G73" t="str">
            <v>68 - žel. svršek - zaměření skutečného provedení - 100 m</v>
          </cell>
        </row>
        <row r="74">
          <cell r="G74" t="str">
            <v>69 - žel. svršek - výškové zaměření štěrkového lože - 100 m</v>
          </cell>
        </row>
        <row r="75">
          <cell r="G75" t="str">
            <v>70 - žel. svršek - zaměření skutečného provedení ( práce do 500m délky) - bod</v>
          </cell>
        </row>
        <row r="76">
          <cell r="G76" t="str">
            <v>71 - výhybky - vytyčení, kontrola - bod</v>
          </cell>
        </row>
        <row r="77">
          <cell r="G77" t="str">
            <v>72 - výhybky - zaměření skutečného provedení - bod</v>
          </cell>
        </row>
        <row r="78">
          <cell r="G78" t="str">
            <v>73 - měření prostorové průchodnosti koleje - bod</v>
          </cell>
        </row>
        <row r="79">
          <cell r="G79" t="str">
            <v>74 - měření odchylek GPK (klasická metoda) - bod</v>
          </cell>
        </row>
        <row r="80">
          <cell r="G80" t="str">
            <v>75 - provizorní zajištění  pro žel. spodek - na vrtule - včetně výpočtů - bod</v>
          </cell>
        </row>
        <row r="81">
          <cell r="G81" t="str">
            <v>76 - výpočet vytyčovacích prvků profilů  - profil</v>
          </cell>
        </row>
        <row r="82">
          <cell r="G82" t="str">
            <v>77 - výpočet trasy a staničení včetně profilů - 100 m</v>
          </cell>
        </row>
        <row r="83">
          <cell r="G83" t="str">
            <v>78 - pozemní objekty ( budovy) - vytyčení - bod</v>
          </cell>
        </row>
        <row r="84">
          <cell r="G84" t="str">
            <v>79 - pozemní objekty ( budovy) - zaměření skuteč. provedení - bod</v>
          </cell>
        </row>
        <row r="85">
          <cell r="G85" t="str">
            <v>80 - pozemní objekty ( budovy) - vytyčení ( 1 bod zajištěný na dvě lavičky ) - bod</v>
          </cell>
        </row>
        <row r="86">
          <cell r="G86" t="str">
            <v>81 - protihlukové stěny - vytyčení (pouze hlavní lomové body) - bod</v>
          </cell>
        </row>
        <row r="87">
          <cell r="G87" t="str">
            <v>82 - protihlukové stěny - vytyčení (nelomové body) - bod</v>
          </cell>
        </row>
        <row r="88">
          <cell r="G88" t="str">
            <v>83 - protihlukové stěny - zaměření skuteč. provedení (délka nad 300m) - 100 m</v>
          </cell>
        </row>
        <row r="89">
          <cell r="G89" t="str">
            <v>84 - protihlukové stěny - zaměření skuteč. provedení (do 300m délky) - bod</v>
          </cell>
        </row>
        <row r="90">
          <cell r="G90" t="str">
            <v>85 - mostní objekty, propustky - vytyčení - počet 1-19 bodů / stanovisko - bod</v>
          </cell>
        </row>
        <row r="91">
          <cell r="G91" t="str">
            <v>86 - mostní objekty, propustky - vytyčení - počet 20-49 bodů / stanovisko - bod</v>
          </cell>
        </row>
        <row r="92">
          <cell r="G92" t="str">
            <v>87 - mostní objekty, propustky - vytyčení - počet 50-99 bodů / stanovisko - bod</v>
          </cell>
        </row>
        <row r="93">
          <cell r="G93" t="str">
            <v>88 - mostní objekty, propustky - vytyčení - počet od 100 bodů / stanovisko - bod</v>
          </cell>
        </row>
        <row r="94">
          <cell r="G94" t="str">
            <v>89 - mostní objekty, propustky - zaměření DSPS - počet 1-19 bodů / stanovisko - bod</v>
          </cell>
        </row>
        <row r="95">
          <cell r="G95" t="str">
            <v>90 - mostní objekty, propustky - zaměření DSPS - počet 20-49 bodů / stanovisko - bod</v>
          </cell>
        </row>
        <row r="96">
          <cell r="G96" t="str">
            <v>91 - mostní objekty, propustky - zaměření DSPS - počet 50-99 bodů / stanovisko - bod</v>
          </cell>
        </row>
        <row r="97">
          <cell r="G97" t="str">
            <v>92 - mostní objekty, propustky - zaměření DSPS - počet od 100 bodů / stanovisko - bod</v>
          </cell>
        </row>
        <row r="98">
          <cell r="G98" t="str">
            <v>93 - nástupiště - vytyčení hrany tischeru - bod</v>
          </cell>
        </row>
        <row r="99">
          <cell r="G99" t="str">
            <v>94 - nástupiště - vytyčení hrany nástupištní desky - bod</v>
          </cell>
        </row>
        <row r="100">
          <cell r="G100" t="str">
            <v>95 - nástupiště - zaměření skuteč. provedení - bod</v>
          </cell>
        </row>
        <row r="101">
          <cell r="G101" t="str">
            <v>96 - kontrolní zaměření nástupištní za účelem určení odchylek od projektovaných hodnot hustota měření do 15m - 1 hrana</v>
          </cell>
        </row>
        <row r="102">
          <cell r="G102" t="str">
            <v>97 - kontrolní zaměření nástupištní za účelem určení odchylek od projektovaných hodnot hustota měření do 5 - 15m - 1 hrana</v>
          </cell>
        </row>
        <row r="103">
          <cell r="G103" t="str">
            <v>98 - kontrolní zaměření nástupištní za účelem určení odchylek od projektovaných hodnot hustota měření do 1 - 5m - 1 hrana</v>
          </cell>
        </row>
        <row r="104">
          <cell r="G104" t="str">
            <v>99 - vyhotovení protokolu odchylek - 1 protokol</v>
          </cell>
        </row>
        <row r="105">
          <cell r="G105" t="str">
            <v>100 - zaměření skutečného stavu tunelu pomocí laserového skenování - 1m</v>
          </cell>
        </row>
        <row r="106">
          <cell r="G106" t="str">
            <v>101 - zpracování zaměření skutečného stavu tunelu pomocí laserového skenování - 1m</v>
          </cell>
        </row>
        <row r="107">
          <cell r="G107" t="str">
            <v>102 - zaměření skutečného stavu liniových objektů pomocí laserového skenování - 1m</v>
          </cell>
        </row>
        <row r="108">
          <cell r="G108" t="str">
            <v>103 - zpracování zaměření skutečného stavu liniových objektů pomocí laserového skenování - 1m</v>
          </cell>
        </row>
        <row r="109">
          <cell r="G109" t="str">
            <v>104 - vytyčení - bod</v>
          </cell>
        </row>
        <row r="110">
          <cell r="G110" t="str">
            <v>105 - zaměření skutečného provedení - bod</v>
          </cell>
        </row>
        <row r="111">
          <cell r="G111" t="str">
            <v>106 - návěstní lávky - vytyčení minimální cena (4 body) - 1 lávka</v>
          </cell>
        </row>
        <row r="112">
          <cell r="G112" t="str">
            <v>107 - návěstní lávky - zaměření skutečného provedení - bod</v>
          </cell>
        </row>
        <row r="113">
          <cell r="G113" t="str">
            <v>108 - návěstní lávky - kontrolní měření ( svislost, profil) - 1 lávka</v>
          </cell>
        </row>
        <row r="114">
          <cell r="G114" t="str">
            <v>109 - vytyčení - 1 m</v>
          </cell>
        </row>
        <row r="115">
          <cell r="G115" t="str">
            <v>110 - stabilizace vytyčeného bodu - bod</v>
          </cell>
        </row>
        <row r="116">
          <cell r="G116" t="str">
            <v>111 - zaměření skutečného provedení - 1 m</v>
          </cell>
        </row>
        <row r="117">
          <cell r="G117" t="str">
            <v>112 - zpracování dokumentace dle požadavků správce (O2, TSK, PRE, DP apod...) - 1 hodina</v>
          </cell>
        </row>
        <row r="118">
          <cell r="G118" t="str">
            <v>113 - souborné zpracování dokumentace skutečného provedení pro ČD - 1 hm</v>
          </cell>
        </row>
        <row r="119">
          <cell r="G119" t="str">
            <v>114 - vytvoření souborného výkresu s ID tagy SO a PS ( štítky) - 1 hm</v>
          </cell>
        </row>
        <row r="120">
          <cell r="G120" t="str">
            <v>115 - napojení staré a nové situace ve 3D - 1 hm</v>
          </cell>
        </row>
        <row r="121">
          <cell r="G121" t="str">
            <v>116 - souborné zpracování dokumentace skutečného provedení pro ČD - 1 hodina</v>
          </cell>
        </row>
        <row r="122">
          <cell r="G122" t="str">
            <v>117 - hodinová sazba úředně oprávněného zem. inženýra - 1 hodina</v>
          </cell>
        </row>
        <row r="123">
          <cell r="G123" t="str">
            <v>118 - hodinová sazba pracovníka s kvalifikací VŠ - 1 hodina</v>
          </cell>
        </row>
        <row r="124">
          <cell r="G124" t="str">
            <v>119 - hodinová sazba pracovníka s kvalifikací SŠ - 1 hodina</v>
          </cell>
        </row>
        <row r="125">
          <cell r="G125" t="str">
            <v>120 - činnost úředně oprávněného zem. inženýra - 1 měsíc</v>
          </cell>
        </row>
        <row r="126">
          <cell r="G126" t="str">
            <v>121 - zpracování geodetické dokumentace skutečného provedení SO dle požadavku SŽDC - 1 hodina</v>
          </cell>
        </row>
        <row r="127">
          <cell r="G127" t="str">
            <v>122 - hodinová sazba za výjezd - 1 hodina</v>
          </cell>
        </row>
        <row r="128">
          <cell r="G128" t="str">
            <v>123 - paušál za výjezd - 1 výjezd</v>
          </cell>
        </row>
        <row r="129">
          <cell r="G129" t="str">
            <v>124 - poradenství, konzultace - 1 hodina</v>
          </cell>
        </row>
        <row r="130">
          <cell r="G130" t="str">
            <v>125 - právní poradenství v oblasti geodézie - 1 hodina</v>
          </cell>
        </row>
        <row r="131">
          <cell r="G131" t="str">
            <v>126 - předání GDSPS  správci, IMIP  - 1 SO/1správce</v>
          </cell>
        </row>
        <row r="132">
          <cell r="G132" t="str">
            <v>127 - kontrola subdodavatele - 1 hodina</v>
          </cell>
        </row>
        <row r="133">
          <cell r="G133" t="str">
            <v>128 - supervize geodetických prací - 1 hodina</v>
          </cell>
        </row>
        <row r="134">
          <cell r="G134" t="str">
            <v>129 - práce v extrémních podmínkách (viz. poznámky) - příplatek</v>
          </cell>
        </row>
        <row r="135">
          <cell r="G135" t="str">
            <v>130 - Podélný profil terénem - 100m</v>
          </cell>
        </row>
        <row r="136">
          <cell r="G136" t="str">
            <v>131 - Podélný profil vodních toků - 100m</v>
          </cell>
        </row>
        <row r="137">
          <cell r="G137" t="str">
            <v>132 - Podélný profil silnic a dálnic - 100m</v>
          </cell>
        </row>
        <row r="138">
          <cell r="G138" t="str">
            <v>133 - Podélný profil železnice - 100m</v>
          </cell>
        </row>
        <row r="139">
          <cell r="G139" t="str">
            <v>134 - Příčný profil terénem - 30 m</v>
          </cell>
        </row>
        <row r="140">
          <cell r="G140" t="str">
            <v>135 - Příčný profil vodních toků - 30 m</v>
          </cell>
        </row>
        <row r="141">
          <cell r="G141" t="str">
            <v>136 - Příčný profil silnic a dálnic - 30 m</v>
          </cell>
        </row>
        <row r="142">
          <cell r="G142" t="str">
            <v>137 - Příčný profil železnic - 30 m</v>
          </cell>
        </row>
        <row r="143">
          <cell r="G143" t="str">
            <v>138 - zaměření podrobného bodu pro zhotovení profilů - 1 bod</v>
          </cell>
        </row>
        <row r="144">
          <cell r="G144" t="str">
            <v>139 - zaměření bodu pro výpočet kubatur - 1 bod</v>
          </cell>
        </row>
        <row r="145">
          <cell r="G145" t="str">
            <v>140 - výpočet kubatur  - 1 hodina</v>
          </cell>
        </row>
        <row r="146">
          <cell r="G146" t="str">
            <v>141 - výpočet kubatur  - 100m3</v>
          </cell>
        </row>
        <row r="147">
          <cell r="G147" t="str">
            <v>142 - reprografické práce ( formáty A3, A4 ) - 1 hodina</v>
          </cell>
        </row>
        <row r="148">
          <cell r="G148" t="str">
            <v>143 - reprografické práce ( formáty A0, A1 )  - 1 hodina</v>
          </cell>
        </row>
        <row r="149">
          <cell r="G149" t="str">
            <v>144 - měření koleje při pokládce DESEC,PKP - hod.</v>
          </cell>
        </row>
        <row r="150">
          <cell r="G150" t="str">
            <v>145 - měření APK  - jedna kolej  - km trati</v>
          </cell>
        </row>
        <row r="151">
          <cell r="G151" t="str">
            <v>146 - měření APK  - jedna kolej - výpočty - km trati</v>
          </cell>
        </row>
        <row r="152">
          <cell r="G152" t="str">
            <v>147 - měření APK  - jedna kolej - vyhodnocení - km trati</v>
          </cell>
        </row>
        <row r="153">
          <cell r="G153" t="str">
            <v>146 - minimální cena za výjezd systému APK - 1 výjezd</v>
          </cell>
        </row>
        <row r="154">
          <cell r="G154" t="str">
            <v>147 - měření APK - přípravné práce - hod.</v>
          </cell>
        </row>
        <row r="155">
          <cell r="G155" t="str">
            <v>148 - měření APK - prodleva  - hod.</v>
          </cell>
        </row>
        <row r="156">
          <cell r="G156" t="str">
            <v>149 - provizorní zajištění koleje - na vrtule v patkách trakčních sloupů - včetně výpočtů - bod</v>
          </cell>
        </row>
        <row r="157">
          <cell r="G157" t="str">
            <v>150 - měření prostorové průchodnosti koleje - bod</v>
          </cell>
        </row>
        <row r="158">
          <cell r="G158" t="str">
            <v>151 - měření odchylek GPK  - bod</v>
          </cell>
        </row>
        <row r="159">
          <cell r="G159" t="str">
            <v>152 - hodinová sazba za výjezd - 1 hodina</v>
          </cell>
        </row>
        <row r="160">
          <cell r="G160" t="str">
            <v>153 - paušál za výjezd - 1 výjezd</v>
          </cell>
        </row>
        <row r="161">
          <cell r="G161" t="str">
            <v>154 - přípravné práce - 1 hodina</v>
          </cell>
        </row>
        <row r="162">
          <cell r="G162" t="str">
            <v>155 - KZZ - ks</v>
          </cell>
        </row>
        <row r="163">
          <cell r="G163" t="str">
            <v>156 - KZZ 2G - ks</v>
          </cell>
        </row>
        <row r="164">
          <cell r="G164" t="str">
            <v>157 - KZ A1 - ks</v>
          </cell>
        </row>
        <row r="165">
          <cell r="G165" t="str">
            <v>158 - KZ A2 - ks</v>
          </cell>
        </row>
        <row r="166">
          <cell r="G166" t="str">
            <v>159 - KZA 3 - ks</v>
          </cell>
        </row>
        <row r="167">
          <cell r="G167" t="str">
            <v>160 - KZA 4 - ks</v>
          </cell>
        </row>
        <row r="168">
          <cell r="G168" t="str">
            <v>161 - KZR 085 - ks</v>
          </cell>
        </row>
        <row r="169">
          <cell r="G169" t="str">
            <v>162 - KZR 145 - ks</v>
          </cell>
        </row>
        <row r="170">
          <cell r="G170" t="str">
            <v>163 - hřebová - ks</v>
          </cell>
        </row>
        <row r="171">
          <cell r="G171" t="str">
            <v>164 - sloupek 50 - ks</v>
          </cell>
        </row>
        <row r="172">
          <cell r="G172" t="str">
            <v>165 - sloupek 90 - ks</v>
          </cell>
        </row>
        <row r="173">
          <cell r="G173" t="str">
            <v>166 - štítek - ks</v>
          </cell>
        </row>
        <row r="174">
          <cell r="G174" t="str">
            <v>167 - měřický hřeb - ks</v>
          </cell>
        </row>
        <row r="175">
          <cell r="G175" t="str">
            <v>168 - odchylky ( dvoukolejná trať )  - geometrická poloha koleje - km trati</v>
          </cell>
        </row>
        <row r="176">
          <cell r="G176" t="str">
            <v>169 - odchylky ( jednokolejná trať )  - geometrická poloha koleje - km trati</v>
          </cell>
        </row>
        <row r="177">
          <cell r="G177" t="str">
            <v>170 - projekt zajištění prostorové polohy koleje  - dvě koleje - km trati</v>
          </cell>
        </row>
        <row r="178">
          <cell r="G178" t="str">
            <v>171 - projekt zajištění prostorové polohy koleje  - jedna kolej - km trati</v>
          </cell>
        </row>
        <row r="179">
          <cell r="G179" t="str">
            <v>172 - zaměření konzolových značek  - dvě koleje - km trati</v>
          </cell>
        </row>
        <row r="180">
          <cell r="G180" t="str">
            <v>173 - zaměření konzolových značek - jedna kolej - km trati</v>
          </cell>
        </row>
        <row r="181">
          <cell r="G181" t="str">
            <v>174 - zaměření konzolových značek bez koleje ( dvoukolejná trať ) - km trati</v>
          </cell>
        </row>
        <row r="182">
          <cell r="G182" t="str">
            <v>175 - zaměření konzolových značek bez koleje ( jednokolejná trať ) - km trati</v>
          </cell>
        </row>
        <row r="183">
          <cell r="G183" t="str">
            <v>176 - pevná stabilizace do pilíře - 1 kus</v>
          </cell>
        </row>
        <row r="184">
          <cell r="G184" t="str">
            <v>177 - mosazná nivelační značka - 1 kus</v>
          </cell>
        </row>
        <row r="185">
          <cell r="G185" t="str">
            <v>178 - hřebová nivelační značka - 1 kus</v>
          </cell>
        </row>
        <row r="186">
          <cell r="G186" t="str">
            <v>179 - skruž DN 1200 výška 0,5 m - 1 kus</v>
          </cell>
        </row>
        <row r="187">
          <cell r="G187" t="str">
            <v>180 - vrt včetně pažnice, vrtání a betonu, zhotovení dle PD ( včetně dopravy ) - 1 metr</v>
          </cell>
        </row>
        <row r="188">
          <cell r="G188" t="str">
            <v>181 - administrativní činnost ( projednání s vlastníky, telefonáty,... ) - 1 hodina</v>
          </cell>
        </row>
        <row r="189">
          <cell r="G189" t="str">
            <v>182 - asistence při stabilizaci mikrosítě - 1 hodina</v>
          </cell>
        </row>
        <row r="190">
          <cell r="G190" t="str">
            <v>183 - kontrola svislosti ocelových konstrukcí ( 1sloup / 2 osy) - 1 sloup</v>
          </cell>
        </row>
        <row r="191">
          <cell r="G191" t="str">
            <v>184 - kontrolní zaměření bodu za účelem určení odhylek od PD - bod</v>
          </cell>
        </row>
        <row r="192">
          <cell r="G192" t="str">
            <v>185 - výpočty odchylek zaměřeného bodu od projektovaného stavu - bod</v>
          </cell>
        </row>
        <row r="193">
          <cell r="G193" t="str">
            <v>186 - vyhotovení protokolu odchylek - 1 protokol</v>
          </cell>
        </row>
        <row r="194">
          <cell r="G194" t="str">
            <v>187 - vyhotovení protokolu odchylek - převzaté měření - včetně ověření  ÚOZI - 1 protokol</v>
          </cell>
        </row>
        <row r="195">
          <cell r="G195" t="str">
            <v>193 montáž vrtaných zajišťovacích značek</v>
          </cell>
        </row>
        <row r="196">
          <cell r="G196" t="str">
            <v>194 -dodávka vrtaných zajišťovacích značek</v>
          </cell>
        </row>
        <row r="197">
          <cell r="G197" t="str">
            <v>Bet.konstr. 1 vytyčení bodu - přehledná lokalita , 1 stanovisko ( 1-19 bodů )bod</v>
          </cell>
        </row>
        <row r="198">
          <cell r="G198" t="str">
            <v>Bet.konstr. 2 vytyčení bodu - přehledná lokalita , 1 stanovisko ( více, než 20 bodů ) bod</v>
          </cell>
        </row>
        <row r="199">
          <cell r="G199" t="str">
            <v>Bet.konstr. 3 vytyčení bodu - přehledná lokalita , 1 stanovisko ( více, než 50 bodů ) bod</v>
          </cell>
        </row>
        <row r="200">
          <cell r="G200" t="str">
            <v>Bet.konstr. 4 vytyčení bodu - přehledná lokalita  - 1 stanovisko ( více, než 100 bodů ) bod</v>
          </cell>
        </row>
        <row r="201">
          <cell r="G201" t="str">
            <v>Bet.konstr. 5 DSPS, zaměření bodu - přehledná lokalita , 1 stanovisko ( 1-19 bodů ) bod</v>
          </cell>
        </row>
        <row r="202">
          <cell r="G202" t="str">
            <v>Bet.konstr. 6 DSPS, zaměření bodu - přehledná lokalita , 1 stanovisko ( více, než 20 bodů ) bod</v>
          </cell>
        </row>
        <row r="203">
          <cell r="G203" t="str">
            <v>Bet.konstr. 7 DSPS, zaměření bodu - přehledná lokalita , 1 stanovisko ( více, než 50 bodů ) bod</v>
          </cell>
        </row>
        <row r="204">
          <cell r="G204" t="str">
            <v>Bet.konstr. 8 DSPS, zaměření bodu - přehledná lokalita , 1 stanovisko ( více, než 100 bodů ) bod</v>
          </cell>
        </row>
        <row r="205">
          <cell r="G205" t="str">
            <v>Bet.konstr. 9 hodinová sazba geodet 1 hodina</v>
          </cell>
        </row>
        <row r="206">
          <cell r="G206" t="str">
            <v>Bet.konstr. 10 zaměření bodu srovnávacího terénu pro výpočet kubatur 1 bod</v>
          </cell>
        </row>
        <row r="207">
          <cell r="G207" t="str">
            <v>Bet.konstr. 11 výpočet kubatur 1 hodina</v>
          </cell>
        </row>
        <row r="208">
          <cell r="G208" t="str">
            <v>Bet.konstr. 12 výpočet kubatur včetně zaměření a vyhotovení protokolu 100m3</v>
          </cell>
        </row>
        <row r="209">
          <cell r="G209" t="str">
            <v>Bet.konstr. 13 kontrolní zaměření bodu za účelem určení odhylek od PD bod</v>
          </cell>
        </row>
        <row r="210">
          <cell r="G210" t="str">
            <v>Bet.konstr. 14 výpočty odchylek zaměřeného bodu od projektovaného stavu bod</v>
          </cell>
        </row>
        <row r="211">
          <cell r="G211" t="str">
            <v>Bet.konstr. 15 vyhotovení protokolu odchylek včetně ověření UOZI 1 protokol</v>
          </cell>
        </row>
        <row r="212">
          <cell r="G212" t="str">
            <v>Sadská_1 půldenní výjezd - Sadská - cena zahrnuje dopravu + běžné geodetické práce na místě výjezd</v>
          </cell>
        </row>
        <row r="213">
          <cell r="G213" t="str">
            <v>Sadská_2 celodenní výjezd - Sadská  - cena zahrnuje dopravu + běžné geodetické práce na místě výjezd</v>
          </cell>
        </row>
        <row r="214">
          <cell r="G214" t="str">
            <v>Sadská_3 půldenní výjezd - Prunéřov - cena zahrnuje dopravu + běžné geodetické práce na místě výjezd</v>
          </cell>
        </row>
        <row r="215">
          <cell r="G215" t="str">
            <v>Sadská_4 celodenní výjezd - Prunéřov - cena zahrnuje dopravu + běžné geodetické práce na místě výjezd</v>
          </cell>
        </row>
        <row r="216">
          <cell r="G216" t="str">
            <v>Sadská_5 protokol z měření - včetně ověření 1 protokol</v>
          </cell>
        </row>
        <row r="217">
          <cell r="G217" t="str">
            <v>Sadská_6 protokol z převzatého měření - včetně ověření 1 protokol</v>
          </cell>
        </row>
        <row r="218">
          <cell r="G218" t="str">
            <v>Sadská_7 příplatek za práci o víkendu / v noci ( 20h-6h ) příplatek</v>
          </cell>
        </row>
        <row r="219">
          <cell r="G219" t="str">
            <v>Sadská_8 objednání prací za kratší dobu, než 24 h předem příplatek</v>
          </cell>
        </row>
        <row r="220">
          <cell r="G220" t="str">
            <v>Sadská_9 práce specifického charakteru nad běžný standard prací hod.</v>
          </cell>
        </row>
        <row r="221">
          <cell r="G221" t="str">
            <v>Sadská_mat1 lepení štítků - cena štítku 1 štítek</v>
          </cell>
        </row>
        <row r="222">
          <cell r="G222" t="str">
            <v>stř.0605_ 9 hodinová sazba geodet 1 hodina</v>
          </cell>
        </row>
        <row r="223">
          <cell r="G223" t="str">
            <v>stř.0605_ 10 zaměření bodu srovnávacího terénu pro výpočet kubatur 1 bod</v>
          </cell>
        </row>
        <row r="224">
          <cell r="G224" t="str">
            <v>stř.0605_ 11 výpočet kubatur 1 hodina</v>
          </cell>
        </row>
        <row r="225">
          <cell r="G225" t="str">
            <v>stř.0605_ 12 výpočet kubatur včetně zaměření a vyhotovení protokolu 100m3</v>
          </cell>
        </row>
        <row r="226">
          <cell r="G226" t="str">
            <v>stř.0605_ 13 kontrolní zaměření bodu za účelem určení odhylek od PD bod</v>
          </cell>
        </row>
        <row r="227">
          <cell r="G227" t="str">
            <v>stř.0605_ 14 výpočty odchylek zaměřeného bodu od projektovaného stavu bod</v>
          </cell>
        </row>
        <row r="228">
          <cell r="G228" t="str">
            <v>stř.0605_ 15 vyhotovení protokolu odchylek včetně ověření UOZI 1 protokol</v>
          </cell>
        </row>
        <row r="229">
          <cell r="G229" t="str">
            <v>z8 mostní objekty, propustky - zaměření DSPS - počet 50- 99 bodů / stanoviště bod</v>
          </cell>
        </row>
        <row r="230">
          <cell r="G230" t="str">
            <v>z9 mostní objekty, propustky - zaměření DSPS - počet od 100 bodů / stanoviště bod</v>
          </cell>
        </row>
        <row r="231">
          <cell r="G231" t="str">
            <v>z10  podchody - vytyčení bod</v>
          </cell>
        </row>
        <row r="232">
          <cell r="G232" t="str">
            <v>z11 podchody - zaměření DSPS bod</v>
          </cell>
        </row>
        <row r="233">
          <cell r="G233" t="str">
            <v>z12 vytyčení bod</v>
          </cell>
        </row>
        <row r="234">
          <cell r="G234" t="str">
            <v>z13 zaměření bod</v>
          </cell>
        </row>
        <row r="235">
          <cell r="G235" t="str">
            <v>z14  hodinová sazba úředně oprávněného zem. Inženýra</v>
          </cell>
        </row>
        <row r="236">
          <cell r="G236" t="str">
            <v>z15 hodinová sazba geodeta hod</v>
          </cell>
        </row>
        <row r="237">
          <cell r="G237" t="str">
            <v>z16 příplatek za objednáni prácí v kratší době než 24 hod předem příplatek 50%</v>
          </cell>
        </row>
        <row r="238">
          <cell r="G238" t="str">
            <v>z17 kontrolní zaměření bodu za účelem určení odchlek od PD bod</v>
          </cell>
        </row>
        <row r="239">
          <cell r="G239" t="str">
            <v>z18 výpočty odchylek zaměřeného bodu od projektovaného stavu bod</v>
          </cell>
        </row>
        <row r="240">
          <cell r="G240" t="str">
            <v>z19 vyhotovení protokolu odchylek 1 protokol</v>
          </cell>
        </row>
        <row r="241">
          <cell r="G241" t="str">
            <v>závod_mosty1 zřízení podrobného výškového bodu (přesnost +- 2 a vyšší) bod</v>
          </cell>
        </row>
        <row r="242">
          <cell r="G242" t="str">
            <v>závod_mosty2 mostní objekty, propustky - vytyčení - počet 1- 19 bodů / stanoviště bod</v>
          </cell>
        </row>
        <row r="243">
          <cell r="G243" t="str">
            <v>závod_mosty3 mostní objekty, propustky - vytyčení - počet 20- 49 bodů / stanoviště bod</v>
          </cell>
        </row>
        <row r="244">
          <cell r="G244" t="str">
            <v>závod_mosty4 mostní objekty, propustky - vytyčení - počet 50- 99 bodů / stanoviště bod</v>
          </cell>
        </row>
        <row r="245">
          <cell r="G245" t="str">
            <v>závod_mosty5 mostní objekty, propustky - vytyčení - počet od 100 bodů / stanoviště bod</v>
          </cell>
        </row>
        <row r="246">
          <cell r="G246" t="str">
            <v>závod_mosty6 mostní objekty, propustky - zaměření DSPS - počet 1- 19 bodů / stanoviště bod</v>
          </cell>
        </row>
        <row r="247">
          <cell r="G247" t="str">
            <v>závod_mosty7 mostní objekty, propustky - zaměření DSPS - počet 20- 49 bodů / stanoviště bod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Pracovni denik"/>
      <sheetName val="ceník_2013"/>
      <sheetName val="data_zdroj"/>
      <sheetName val="kontakty"/>
      <sheetName val="nic"/>
      <sheetName val="List2"/>
      <sheetName val="List3"/>
    </sheetNames>
    <sheetDataSet>
      <sheetData sheetId="0"/>
      <sheetData sheetId="1"/>
      <sheetData sheetId="2"/>
      <sheetData sheetId="3">
        <row r="3">
          <cell r="F3" t="str">
            <v>999 - výrobní režie</v>
          </cell>
        </row>
        <row r="4">
          <cell r="F4" t="str">
            <v>SO XX-XX-XX</v>
          </cell>
        </row>
        <row r="5">
          <cell r="F5" t="str">
            <v>PS XX-XX-XX</v>
          </cell>
        </row>
        <row r="6">
          <cell r="F6">
            <v>0</v>
          </cell>
        </row>
        <row r="7">
          <cell r="F7">
            <v>0</v>
          </cell>
        </row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2">
          <cell r="F12">
            <v>0</v>
          </cell>
        </row>
        <row r="13">
          <cell r="F13">
            <v>0</v>
          </cell>
        </row>
        <row r="14">
          <cell r="F14">
            <v>0</v>
          </cell>
        </row>
        <row r="15">
          <cell r="F15">
            <v>0</v>
          </cell>
        </row>
        <row r="16">
          <cell r="F16">
            <v>0</v>
          </cell>
        </row>
        <row r="17">
          <cell r="F17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1">
          <cell r="F101">
            <v>0</v>
          </cell>
        </row>
        <row r="102">
          <cell r="F102">
            <v>0</v>
          </cell>
        </row>
        <row r="103">
          <cell r="F103">
            <v>0</v>
          </cell>
        </row>
        <row r="104">
          <cell r="F104">
            <v>0</v>
          </cell>
        </row>
        <row r="105">
          <cell r="F105">
            <v>0</v>
          </cell>
        </row>
        <row r="106">
          <cell r="F106">
            <v>0</v>
          </cell>
        </row>
        <row r="107">
          <cell r="F107">
            <v>0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0</v>
          </cell>
        </row>
        <row r="116">
          <cell r="F116">
            <v>0</v>
          </cell>
        </row>
        <row r="117">
          <cell r="F117">
            <v>0</v>
          </cell>
        </row>
        <row r="118">
          <cell r="F118">
            <v>0</v>
          </cell>
        </row>
        <row r="119">
          <cell r="F119">
            <v>0</v>
          </cell>
        </row>
        <row r="120">
          <cell r="F120">
            <v>0</v>
          </cell>
        </row>
        <row r="121">
          <cell r="F121">
            <v>0</v>
          </cell>
        </row>
        <row r="122">
          <cell r="F122">
            <v>0</v>
          </cell>
        </row>
        <row r="123">
          <cell r="F123">
            <v>0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0</v>
          </cell>
        </row>
        <row r="128">
          <cell r="F128">
            <v>0</v>
          </cell>
        </row>
        <row r="129">
          <cell r="F129">
            <v>0</v>
          </cell>
        </row>
        <row r="130">
          <cell r="F130">
            <v>0</v>
          </cell>
        </row>
        <row r="131">
          <cell r="F131">
            <v>0</v>
          </cell>
        </row>
        <row r="132">
          <cell r="F132">
            <v>0</v>
          </cell>
        </row>
        <row r="133">
          <cell r="F133">
            <v>0</v>
          </cell>
        </row>
        <row r="134">
          <cell r="F134">
            <v>0</v>
          </cell>
        </row>
        <row r="135">
          <cell r="F135">
            <v>0</v>
          </cell>
        </row>
        <row r="136">
          <cell r="F136">
            <v>0</v>
          </cell>
        </row>
        <row r="137">
          <cell r="F137">
            <v>0</v>
          </cell>
        </row>
        <row r="138">
          <cell r="F138">
            <v>0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0</v>
          </cell>
        </row>
        <row r="151">
          <cell r="F151">
            <v>0</v>
          </cell>
        </row>
        <row r="152">
          <cell r="F152">
            <v>0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0</v>
          </cell>
        </row>
        <row r="158">
          <cell r="F158">
            <v>0</v>
          </cell>
        </row>
        <row r="159">
          <cell r="F159">
            <v>0</v>
          </cell>
        </row>
        <row r="160">
          <cell r="F160">
            <v>0</v>
          </cell>
        </row>
        <row r="161">
          <cell r="F161">
            <v>0</v>
          </cell>
        </row>
        <row r="162">
          <cell r="F162">
            <v>0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0</v>
          </cell>
        </row>
        <row r="170">
          <cell r="F170">
            <v>0</v>
          </cell>
        </row>
        <row r="171">
          <cell r="F171">
            <v>0</v>
          </cell>
        </row>
        <row r="172">
          <cell r="F172">
            <v>0</v>
          </cell>
        </row>
        <row r="173">
          <cell r="F173">
            <v>0</v>
          </cell>
        </row>
        <row r="174">
          <cell r="F174">
            <v>0</v>
          </cell>
        </row>
        <row r="175">
          <cell r="F175">
            <v>0</v>
          </cell>
        </row>
        <row r="176">
          <cell r="F176">
            <v>0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0</v>
          </cell>
        </row>
        <row r="183">
          <cell r="F183">
            <v>0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0</v>
          </cell>
        </row>
        <row r="188">
          <cell r="F188">
            <v>0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0</v>
          </cell>
        </row>
        <row r="192">
          <cell r="F192">
            <v>0</v>
          </cell>
        </row>
        <row r="193">
          <cell r="F193">
            <v>0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4">
          <cell r="F204">
            <v>0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0</v>
          </cell>
        </row>
        <row r="212">
          <cell r="F212">
            <v>0</v>
          </cell>
        </row>
        <row r="213">
          <cell r="F213">
            <v>0</v>
          </cell>
        </row>
        <row r="214">
          <cell r="F214">
            <v>0</v>
          </cell>
        </row>
        <row r="215">
          <cell r="F215">
            <v>0</v>
          </cell>
        </row>
        <row r="216">
          <cell r="F216">
            <v>0</v>
          </cell>
        </row>
        <row r="217">
          <cell r="F217">
            <v>0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0</v>
          </cell>
        </row>
        <row r="221">
          <cell r="F221">
            <v>0</v>
          </cell>
        </row>
        <row r="222">
          <cell r="F222">
            <v>0</v>
          </cell>
        </row>
        <row r="223">
          <cell r="F223">
            <v>0</v>
          </cell>
        </row>
        <row r="224">
          <cell r="F224">
            <v>0</v>
          </cell>
        </row>
        <row r="225">
          <cell r="F225">
            <v>0</v>
          </cell>
        </row>
        <row r="226">
          <cell r="F226">
            <v>0</v>
          </cell>
        </row>
        <row r="227">
          <cell r="F227">
            <v>0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0</v>
          </cell>
        </row>
        <row r="235">
          <cell r="F235">
            <v>0</v>
          </cell>
        </row>
        <row r="236">
          <cell r="F236">
            <v>0</v>
          </cell>
        </row>
        <row r="237">
          <cell r="F237">
            <v>0</v>
          </cell>
        </row>
        <row r="238">
          <cell r="F238">
            <v>0</v>
          </cell>
        </row>
        <row r="239">
          <cell r="F239">
            <v>0</v>
          </cell>
        </row>
        <row r="240">
          <cell r="F240">
            <v>0</v>
          </cell>
        </row>
        <row r="241">
          <cell r="F241">
            <v>0</v>
          </cell>
        </row>
        <row r="242">
          <cell r="F242">
            <v>0</v>
          </cell>
        </row>
        <row r="243">
          <cell r="F243">
            <v>0</v>
          </cell>
        </row>
        <row r="244">
          <cell r="F244">
            <v>0</v>
          </cell>
        </row>
        <row r="245">
          <cell r="F245">
            <v>0</v>
          </cell>
        </row>
        <row r="246">
          <cell r="F246">
            <v>0</v>
          </cell>
        </row>
        <row r="247">
          <cell r="F247">
            <v>0</v>
          </cell>
        </row>
        <row r="248">
          <cell r="F248">
            <v>0</v>
          </cell>
        </row>
        <row r="249">
          <cell r="F249">
            <v>0</v>
          </cell>
        </row>
        <row r="250">
          <cell r="F250">
            <v>0</v>
          </cell>
        </row>
        <row r="251">
          <cell r="F251">
            <v>0</v>
          </cell>
        </row>
        <row r="252">
          <cell r="F252">
            <v>0</v>
          </cell>
        </row>
        <row r="253">
          <cell r="F253">
            <v>0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7">
          <cell r="F257">
            <v>0</v>
          </cell>
        </row>
        <row r="258">
          <cell r="F258">
            <v>0</v>
          </cell>
        </row>
        <row r="259">
          <cell r="F259">
            <v>0</v>
          </cell>
        </row>
        <row r="260">
          <cell r="F260">
            <v>0</v>
          </cell>
        </row>
        <row r="261">
          <cell r="F261">
            <v>0</v>
          </cell>
        </row>
        <row r="262">
          <cell r="F262">
            <v>0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6">
          <cell r="F266">
            <v>0</v>
          </cell>
        </row>
        <row r="267">
          <cell r="F267">
            <v>0</v>
          </cell>
        </row>
        <row r="268">
          <cell r="F268">
            <v>0</v>
          </cell>
        </row>
        <row r="269">
          <cell r="F269">
            <v>0</v>
          </cell>
        </row>
        <row r="270">
          <cell r="F270">
            <v>0</v>
          </cell>
        </row>
        <row r="271">
          <cell r="F271">
            <v>0</v>
          </cell>
        </row>
        <row r="272">
          <cell r="F272">
            <v>0</v>
          </cell>
        </row>
        <row r="273">
          <cell r="F273">
            <v>0</v>
          </cell>
        </row>
        <row r="274">
          <cell r="F274">
            <v>0</v>
          </cell>
        </row>
        <row r="275">
          <cell r="F275">
            <v>0</v>
          </cell>
        </row>
        <row r="276">
          <cell r="F276">
            <v>0</v>
          </cell>
        </row>
        <row r="277">
          <cell r="F277">
            <v>0</v>
          </cell>
        </row>
        <row r="278">
          <cell r="F278">
            <v>0</v>
          </cell>
        </row>
        <row r="279">
          <cell r="F279">
            <v>0</v>
          </cell>
        </row>
        <row r="280">
          <cell r="F280">
            <v>0</v>
          </cell>
        </row>
        <row r="281">
          <cell r="F281">
            <v>0</v>
          </cell>
        </row>
        <row r="282">
          <cell r="F282">
            <v>0</v>
          </cell>
        </row>
        <row r="283">
          <cell r="F283">
            <v>0</v>
          </cell>
        </row>
        <row r="284">
          <cell r="F284">
            <v>0</v>
          </cell>
        </row>
        <row r="285">
          <cell r="F285">
            <v>0</v>
          </cell>
        </row>
        <row r="286">
          <cell r="F286">
            <v>0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>
            <v>0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>
            <v>0</v>
          </cell>
        </row>
        <row r="301">
          <cell r="F301">
            <v>0</v>
          </cell>
        </row>
        <row r="302">
          <cell r="F302">
            <v>0</v>
          </cell>
        </row>
        <row r="303">
          <cell r="F303">
            <v>0</v>
          </cell>
        </row>
        <row r="304">
          <cell r="F304">
            <v>0</v>
          </cell>
        </row>
        <row r="305">
          <cell r="F305">
            <v>0</v>
          </cell>
        </row>
        <row r="306">
          <cell r="F306">
            <v>0</v>
          </cell>
        </row>
        <row r="307">
          <cell r="F307">
            <v>0</v>
          </cell>
        </row>
        <row r="308">
          <cell r="F308">
            <v>0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2">
          <cell r="F312">
            <v>0</v>
          </cell>
        </row>
        <row r="313">
          <cell r="F313">
            <v>0</v>
          </cell>
        </row>
        <row r="314">
          <cell r="F314">
            <v>0</v>
          </cell>
        </row>
        <row r="315">
          <cell r="F315">
            <v>0</v>
          </cell>
        </row>
        <row r="316">
          <cell r="F316">
            <v>0</v>
          </cell>
        </row>
        <row r="317">
          <cell r="F317">
            <v>0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1">
          <cell r="F321">
            <v>0</v>
          </cell>
        </row>
        <row r="322">
          <cell r="F322">
            <v>0</v>
          </cell>
        </row>
        <row r="323">
          <cell r="F323">
            <v>0</v>
          </cell>
        </row>
        <row r="324">
          <cell r="F324">
            <v>0</v>
          </cell>
        </row>
        <row r="325">
          <cell r="F325">
            <v>0</v>
          </cell>
        </row>
        <row r="326">
          <cell r="F326">
            <v>0</v>
          </cell>
        </row>
        <row r="327">
          <cell r="F327">
            <v>0</v>
          </cell>
        </row>
        <row r="328">
          <cell r="F328">
            <v>0</v>
          </cell>
        </row>
        <row r="329">
          <cell r="F329">
            <v>0</v>
          </cell>
        </row>
        <row r="330">
          <cell r="F330">
            <v>0</v>
          </cell>
        </row>
        <row r="331">
          <cell r="F331">
            <v>0</v>
          </cell>
        </row>
        <row r="332">
          <cell r="F332">
            <v>0</v>
          </cell>
        </row>
        <row r="333">
          <cell r="F333">
            <v>0</v>
          </cell>
        </row>
        <row r="334">
          <cell r="F334">
            <v>0</v>
          </cell>
        </row>
        <row r="335">
          <cell r="F335">
            <v>0</v>
          </cell>
        </row>
        <row r="336">
          <cell r="F336">
            <v>0</v>
          </cell>
        </row>
        <row r="337">
          <cell r="F337">
            <v>0</v>
          </cell>
        </row>
        <row r="338">
          <cell r="F338">
            <v>0</v>
          </cell>
        </row>
        <row r="339">
          <cell r="F339">
            <v>0</v>
          </cell>
        </row>
        <row r="340">
          <cell r="F340">
            <v>0</v>
          </cell>
        </row>
        <row r="341">
          <cell r="F341">
            <v>0</v>
          </cell>
        </row>
        <row r="342">
          <cell r="F342">
            <v>0</v>
          </cell>
        </row>
        <row r="343">
          <cell r="F343">
            <v>0</v>
          </cell>
        </row>
        <row r="344">
          <cell r="F344">
            <v>0</v>
          </cell>
        </row>
        <row r="345">
          <cell r="F345">
            <v>0</v>
          </cell>
        </row>
        <row r="346">
          <cell r="F346">
            <v>0</v>
          </cell>
        </row>
        <row r="347">
          <cell r="F347">
            <v>0</v>
          </cell>
        </row>
        <row r="348">
          <cell r="F348">
            <v>0</v>
          </cell>
        </row>
        <row r="349">
          <cell r="F349">
            <v>0</v>
          </cell>
        </row>
        <row r="350">
          <cell r="F350">
            <v>0</v>
          </cell>
        </row>
        <row r="351">
          <cell r="F351">
            <v>0</v>
          </cell>
        </row>
        <row r="352">
          <cell r="F352">
            <v>0</v>
          </cell>
        </row>
        <row r="353">
          <cell r="F353">
            <v>0</v>
          </cell>
        </row>
        <row r="354">
          <cell r="F354">
            <v>0</v>
          </cell>
        </row>
        <row r="355">
          <cell r="F355">
            <v>0</v>
          </cell>
        </row>
        <row r="356">
          <cell r="F356">
            <v>0</v>
          </cell>
        </row>
        <row r="357">
          <cell r="F357">
            <v>0</v>
          </cell>
        </row>
        <row r="358">
          <cell r="F358">
            <v>0</v>
          </cell>
        </row>
        <row r="359">
          <cell r="F359">
            <v>0</v>
          </cell>
        </row>
        <row r="360">
          <cell r="F360">
            <v>0</v>
          </cell>
        </row>
        <row r="361">
          <cell r="F361">
            <v>0</v>
          </cell>
        </row>
        <row r="362">
          <cell r="F362">
            <v>0</v>
          </cell>
        </row>
        <row r="363">
          <cell r="F363">
            <v>0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7">
          <cell r="F367">
            <v>0</v>
          </cell>
        </row>
        <row r="368">
          <cell r="F368">
            <v>0</v>
          </cell>
        </row>
        <row r="369">
          <cell r="F369">
            <v>0</v>
          </cell>
        </row>
        <row r="370">
          <cell r="F370">
            <v>0</v>
          </cell>
        </row>
        <row r="371">
          <cell r="F371">
            <v>0</v>
          </cell>
        </row>
        <row r="372">
          <cell r="F372">
            <v>0</v>
          </cell>
        </row>
        <row r="373">
          <cell r="F373">
            <v>0</v>
          </cell>
        </row>
        <row r="374">
          <cell r="F374">
            <v>0</v>
          </cell>
        </row>
        <row r="375">
          <cell r="F375">
            <v>0</v>
          </cell>
        </row>
        <row r="376">
          <cell r="F376">
            <v>0</v>
          </cell>
        </row>
        <row r="377">
          <cell r="F377">
            <v>0</v>
          </cell>
        </row>
        <row r="378">
          <cell r="F378">
            <v>0</v>
          </cell>
        </row>
        <row r="379">
          <cell r="F379">
            <v>0</v>
          </cell>
        </row>
        <row r="380">
          <cell r="F380">
            <v>0</v>
          </cell>
        </row>
        <row r="381">
          <cell r="F381">
            <v>0</v>
          </cell>
        </row>
        <row r="382">
          <cell r="F382">
            <v>0</v>
          </cell>
        </row>
        <row r="383">
          <cell r="F383">
            <v>0</v>
          </cell>
        </row>
        <row r="384">
          <cell r="F384">
            <v>0</v>
          </cell>
        </row>
        <row r="385">
          <cell r="F385">
            <v>0</v>
          </cell>
        </row>
        <row r="386">
          <cell r="F386">
            <v>0</v>
          </cell>
        </row>
        <row r="387">
          <cell r="F387">
            <v>0</v>
          </cell>
        </row>
        <row r="388">
          <cell r="F388">
            <v>0</v>
          </cell>
        </row>
        <row r="389">
          <cell r="F389">
            <v>0</v>
          </cell>
        </row>
        <row r="390">
          <cell r="F390">
            <v>0</v>
          </cell>
        </row>
        <row r="391">
          <cell r="F391">
            <v>0</v>
          </cell>
        </row>
        <row r="392">
          <cell r="F392">
            <v>0</v>
          </cell>
        </row>
        <row r="393">
          <cell r="F393">
            <v>0</v>
          </cell>
        </row>
        <row r="394">
          <cell r="F394">
            <v>0</v>
          </cell>
        </row>
        <row r="395">
          <cell r="F395">
            <v>0</v>
          </cell>
        </row>
        <row r="396">
          <cell r="F396">
            <v>0</v>
          </cell>
        </row>
        <row r="397">
          <cell r="F397">
            <v>0</v>
          </cell>
        </row>
        <row r="398">
          <cell r="F398">
            <v>0</v>
          </cell>
        </row>
        <row r="399">
          <cell r="F399">
            <v>0</v>
          </cell>
        </row>
        <row r="400">
          <cell r="F400">
            <v>0</v>
          </cell>
        </row>
        <row r="401">
          <cell r="F401">
            <v>0</v>
          </cell>
        </row>
        <row r="402">
          <cell r="F402">
            <v>0</v>
          </cell>
        </row>
        <row r="403">
          <cell r="F403">
            <v>0</v>
          </cell>
        </row>
        <row r="404">
          <cell r="F404">
            <v>0</v>
          </cell>
        </row>
        <row r="405">
          <cell r="F405">
            <v>0</v>
          </cell>
        </row>
        <row r="406">
          <cell r="F406">
            <v>0</v>
          </cell>
        </row>
        <row r="407">
          <cell r="F407">
            <v>0</v>
          </cell>
        </row>
        <row r="408">
          <cell r="F408">
            <v>0</v>
          </cell>
        </row>
        <row r="409">
          <cell r="F409">
            <v>0</v>
          </cell>
        </row>
        <row r="410">
          <cell r="F410">
            <v>0</v>
          </cell>
        </row>
        <row r="411">
          <cell r="F411">
            <v>0</v>
          </cell>
        </row>
        <row r="412">
          <cell r="F412">
            <v>0</v>
          </cell>
        </row>
        <row r="413">
          <cell r="F413">
            <v>0</v>
          </cell>
        </row>
        <row r="414">
          <cell r="F414">
            <v>0</v>
          </cell>
        </row>
        <row r="415">
          <cell r="F415">
            <v>0</v>
          </cell>
        </row>
        <row r="416">
          <cell r="F416">
            <v>0</v>
          </cell>
        </row>
        <row r="417">
          <cell r="F417">
            <v>0</v>
          </cell>
        </row>
        <row r="418">
          <cell r="F418">
            <v>0</v>
          </cell>
        </row>
        <row r="419">
          <cell r="F419">
            <v>0</v>
          </cell>
        </row>
        <row r="420">
          <cell r="F420">
            <v>0</v>
          </cell>
        </row>
        <row r="421">
          <cell r="F421">
            <v>0</v>
          </cell>
        </row>
        <row r="422">
          <cell r="F422">
            <v>0</v>
          </cell>
        </row>
        <row r="423">
          <cell r="F423">
            <v>0</v>
          </cell>
        </row>
        <row r="424">
          <cell r="F424">
            <v>0</v>
          </cell>
        </row>
        <row r="425">
          <cell r="F425">
            <v>0</v>
          </cell>
        </row>
        <row r="426">
          <cell r="F426">
            <v>0</v>
          </cell>
        </row>
        <row r="427">
          <cell r="F427">
            <v>0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0</v>
          </cell>
        </row>
        <row r="431">
          <cell r="F431">
            <v>0</v>
          </cell>
        </row>
        <row r="432">
          <cell r="F432">
            <v>0</v>
          </cell>
        </row>
        <row r="433">
          <cell r="F433">
            <v>0</v>
          </cell>
        </row>
        <row r="434">
          <cell r="F434">
            <v>0</v>
          </cell>
        </row>
        <row r="435">
          <cell r="F435">
            <v>0</v>
          </cell>
        </row>
        <row r="436">
          <cell r="F436">
            <v>0</v>
          </cell>
        </row>
        <row r="437">
          <cell r="F437">
            <v>0</v>
          </cell>
        </row>
        <row r="438">
          <cell r="F438">
            <v>0</v>
          </cell>
        </row>
        <row r="439">
          <cell r="F439">
            <v>0</v>
          </cell>
        </row>
        <row r="440">
          <cell r="F440">
            <v>0</v>
          </cell>
        </row>
        <row r="441">
          <cell r="F441">
            <v>0</v>
          </cell>
        </row>
        <row r="442">
          <cell r="F442">
            <v>0</v>
          </cell>
        </row>
        <row r="443">
          <cell r="F443">
            <v>0</v>
          </cell>
        </row>
        <row r="444">
          <cell r="F444">
            <v>0</v>
          </cell>
        </row>
        <row r="445">
          <cell r="F445">
            <v>0</v>
          </cell>
        </row>
        <row r="446">
          <cell r="F446">
            <v>0</v>
          </cell>
        </row>
        <row r="447">
          <cell r="F447">
            <v>0</v>
          </cell>
        </row>
        <row r="448">
          <cell r="F448">
            <v>0</v>
          </cell>
        </row>
        <row r="449">
          <cell r="F449">
            <v>0</v>
          </cell>
        </row>
        <row r="450">
          <cell r="F450">
            <v>0</v>
          </cell>
        </row>
        <row r="451">
          <cell r="F451">
            <v>0</v>
          </cell>
        </row>
        <row r="452">
          <cell r="F452">
            <v>0</v>
          </cell>
        </row>
        <row r="453">
          <cell r="F453">
            <v>0</v>
          </cell>
        </row>
        <row r="454">
          <cell r="F454">
            <v>0</v>
          </cell>
        </row>
        <row r="455">
          <cell r="F455">
            <v>0</v>
          </cell>
        </row>
        <row r="456">
          <cell r="F456">
            <v>0</v>
          </cell>
        </row>
        <row r="457">
          <cell r="F457">
            <v>0</v>
          </cell>
        </row>
        <row r="458">
          <cell r="F458">
            <v>0</v>
          </cell>
        </row>
        <row r="459">
          <cell r="F459">
            <v>0</v>
          </cell>
        </row>
        <row r="460">
          <cell r="F460">
            <v>0</v>
          </cell>
        </row>
        <row r="461">
          <cell r="F461">
            <v>0</v>
          </cell>
        </row>
        <row r="462">
          <cell r="F462">
            <v>0</v>
          </cell>
        </row>
        <row r="463">
          <cell r="F463">
            <v>0</v>
          </cell>
        </row>
        <row r="464">
          <cell r="F464">
            <v>0</v>
          </cell>
        </row>
        <row r="465">
          <cell r="F465">
            <v>0</v>
          </cell>
        </row>
        <row r="466">
          <cell r="F466">
            <v>0</v>
          </cell>
        </row>
        <row r="467">
          <cell r="F467">
            <v>0</v>
          </cell>
        </row>
        <row r="468">
          <cell r="F468">
            <v>0</v>
          </cell>
        </row>
        <row r="469">
          <cell r="F469">
            <v>0</v>
          </cell>
        </row>
        <row r="470">
          <cell r="F470">
            <v>0</v>
          </cell>
        </row>
        <row r="471">
          <cell r="F471">
            <v>0</v>
          </cell>
        </row>
        <row r="472">
          <cell r="F472">
            <v>0</v>
          </cell>
        </row>
        <row r="473">
          <cell r="F473">
            <v>0</v>
          </cell>
        </row>
        <row r="474">
          <cell r="F474">
            <v>0</v>
          </cell>
        </row>
        <row r="475">
          <cell r="F475">
            <v>0</v>
          </cell>
        </row>
        <row r="476">
          <cell r="F476">
            <v>0</v>
          </cell>
        </row>
        <row r="477">
          <cell r="F477">
            <v>0</v>
          </cell>
        </row>
        <row r="478">
          <cell r="F478">
            <v>0</v>
          </cell>
        </row>
        <row r="479">
          <cell r="F479">
            <v>0</v>
          </cell>
        </row>
        <row r="480">
          <cell r="F480">
            <v>0</v>
          </cell>
        </row>
        <row r="481">
          <cell r="F481">
            <v>0</v>
          </cell>
        </row>
        <row r="482">
          <cell r="F482">
            <v>0</v>
          </cell>
        </row>
        <row r="483">
          <cell r="F483">
            <v>0</v>
          </cell>
        </row>
        <row r="484">
          <cell r="F484">
            <v>0</v>
          </cell>
        </row>
        <row r="485">
          <cell r="F485">
            <v>0</v>
          </cell>
        </row>
        <row r="486">
          <cell r="F486">
            <v>0</v>
          </cell>
        </row>
        <row r="487">
          <cell r="F487">
            <v>0</v>
          </cell>
        </row>
        <row r="488">
          <cell r="F488">
            <v>0</v>
          </cell>
        </row>
        <row r="489">
          <cell r="F489">
            <v>0</v>
          </cell>
        </row>
        <row r="490">
          <cell r="F490">
            <v>0</v>
          </cell>
        </row>
        <row r="491">
          <cell r="F491">
            <v>0</v>
          </cell>
        </row>
        <row r="492">
          <cell r="F492">
            <v>0</v>
          </cell>
        </row>
        <row r="493">
          <cell r="F493">
            <v>0</v>
          </cell>
        </row>
        <row r="494">
          <cell r="F494">
            <v>0</v>
          </cell>
        </row>
        <row r="495">
          <cell r="F495">
            <v>0</v>
          </cell>
        </row>
        <row r="496">
          <cell r="F496">
            <v>0</v>
          </cell>
        </row>
        <row r="497">
          <cell r="F497">
            <v>0</v>
          </cell>
        </row>
        <row r="498">
          <cell r="F498">
            <v>0</v>
          </cell>
        </row>
        <row r="499">
          <cell r="F499">
            <v>0</v>
          </cell>
        </row>
        <row r="500">
          <cell r="F500">
            <v>0</v>
          </cell>
        </row>
        <row r="501">
          <cell r="F501">
            <v>0</v>
          </cell>
        </row>
        <row r="502">
          <cell r="F502">
            <v>0</v>
          </cell>
        </row>
        <row r="503">
          <cell r="F503">
            <v>0</v>
          </cell>
        </row>
        <row r="504">
          <cell r="F504">
            <v>0</v>
          </cell>
        </row>
        <row r="505">
          <cell r="F505">
            <v>0</v>
          </cell>
        </row>
        <row r="506">
          <cell r="F506">
            <v>0</v>
          </cell>
        </row>
        <row r="507">
          <cell r="F507">
            <v>0</v>
          </cell>
        </row>
        <row r="508">
          <cell r="F508">
            <v>0</v>
          </cell>
        </row>
        <row r="509">
          <cell r="F509">
            <v>0</v>
          </cell>
        </row>
        <row r="510">
          <cell r="F510">
            <v>0</v>
          </cell>
        </row>
        <row r="511">
          <cell r="F511">
            <v>0</v>
          </cell>
        </row>
        <row r="512">
          <cell r="F512">
            <v>0</v>
          </cell>
        </row>
        <row r="513">
          <cell r="F513">
            <v>0</v>
          </cell>
        </row>
        <row r="514">
          <cell r="F514">
            <v>0</v>
          </cell>
        </row>
        <row r="515">
          <cell r="F515">
            <v>0</v>
          </cell>
        </row>
        <row r="516">
          <cell r="F516">
            <v>0</v>
          </cell>
        </row>
        <row r="517">
          <cell r="F517">
            <v>0</v>
          </cell>
        </row>
        <row r="518">
          <cell r="F518">
            <v>0</v>
          </cell>
        </row>
        <row r="519">
          <cell r="F519">
            <v>0</v>
          </cell>
        </row>
        <row r="520">
          <cell r="F520">
            <v>0</v>
          </cell>
        </row>
        <row r="521">
          <cell r="F521">
            <v>0</v>
          </cell>
        </row>
        <row r="522">
          <cell r="F522">
            <v>0</v>
          </cell>
        </row>
        <row r="523">
          <cell r="F523">
            <v>0</v>
          </cell>
        </row>
        <row r="524">
          <cell r="F524">
            <v>0</v>
          </cell>
        </row>
        <row r="525">
          <cell r="F525">
            <v>0</v>
          </cell>
        </row>
        <row r="526">
          <cell r="F526">
            <v>0</v>
          </cell>
        </row>
        <row r="527">
          <cell r="F527">
            <v>0</v>
          </cell>
        </row>
        <row r="528">
          <cell r="F528">
            <v>0</v>
          </cell>
        </row>
        <row r="529">
          <cell r="F529">
            <v>0</v>
          </cell>
        </row>
        <row r="530">
          <cell r="F530">
            <v>0</v>
          </cell>
        </row>
        <row r="531">
          <cell r="F531">
            <v>0</v>
          </cell>
        </row>
        <row r="532">
          <cell r="F532">
            <v>0</v>
          </cell>
        </row>
        <row r="533">
          <cell r="F533">
            <v>0</v>
          </cell>
        </row>
        <row r="534">
          <cell r="F534">
            <v>0</v>
          </cell>
        </row>
        <row r="535">
          <cell r="F535">
            <v>0</v>
          </cell>
        </row>
        <row r="536">
          <cell r="F536">
            <v>0</v>
          </cell>
        </row>
        <row r="537">
          <cell r="F537">
            <v>0</v>
          </cell>
        </row>
        <row r="538">
          <cell r="F538">
            <v>0</v>
          </cell>
        </row>
        <row r="539">
          <cell r="F539">
            <v>0</v>
          </cell>
        </row>
        <row r="540">
          <cell r="F540">
            <v>0</v>
          </cell>
        </row>
        <row r="541">
          <cell r="F541">
            <v>0</v>
          </cell>
        </row>
        <row r="542">
          <cell r="F542">
            <v>0</v>
          </cell>
        </row>
        <row r="543">
          <cell r="F543">
            <v>0</v>
          </cell>
        </row>
        <row r="544">
          <cell r="F544">
            <v>0</v>
          </cell>
        </row>
        <row r="545">
          <cell r="F545">
            <v>0</v>
          </cell>
        </row>
        <row r="546">
          <cell r="F546">
            <v>0</v>
          </cell>
        </row>
        <row r="547">
          <cell r="F547">
            <v>0</v>
          </cell>
        </row>
        <row r="548">
          <cell r="F548">
            <v>0</v>
          </cell>
        </row>
        <row r="549">
          <cell r="F549">
            <v>0</v>
          </cell>
        </row>
        <row r="550">
          <cell r="F550">
            <v>0</v>
          </cell>
        </row>
        <row r="551">
          <cell r="F551">
            <v>0</v>
          </cell>
        </row>
        <row r="552">
          <cell r="F552">
            <v>0</v>
          </cell>
        </row>
        <row r="553">
          <cell r="F553">
            <v>0</v>
          </cell>
        </row>
        <row r="554">
          <cell r="F554">
            <v>0</v>
          </cell>
        </row>
        <row r="555">
          <cell r="F555">
            <v>0</v>
          </cell>
        </row>
        <row r="556">
          <cell r="F556">
            <v>0</v>
          </cell>
        </row>
        <row r="557">
          <cell r="F557">
            <v>0</v>
          </cell>
        </row>
        <row r="558">
          <cell r="F558">
            <v>0</v>
          </cell>
        </row>
        <row r="559">
          <cell r="F559">
            <v>0</v>
          </cell>
        </row>
        <row r="560">
          <cell r="F560">
            <v>0</v>
          </cell>
        </row>
        <row r="561">
          <cell r="F561">
            <v>0</v>
          </cell>
        </row>
        <row r="562">
          <cell r="F562">
            <v>0</v>
          </cell>
        </row>
        <row r="563">
          <cell r="F563">
            <v>0</v>
          </cell>
        </row>
        <row r="564">
          <cell r="F564">
            <v>0</v>
          </cell>
        </row>
        <row r="565">
          <cell r="F565">
            <v>0</v>
          </cell>
        </row>
        <row r="566">
          <cell r="F566">
            <v>0</v>
          </cell>
        </row>
        <row r="567">
          <cell r="F567">
            <v>0</v>
          </cell>
        </row>
        <row r="568">
          <cell r="F568">
            <v>0</v>
          </cell>
        </row>
        <row r="569">
          <cell r="F569">
            <v>0</v>
          </cell>
        </row>
        <row r="570">
          <cell r="F570">
            <v>0</v>
          </cell>
        </row>
        <row r="571">
          <cell r="F571">
            <v>0</v>
          </cell>
        </row>
        <row r="572">
          <cell r="F572">
            <v>0</v>
          </cell>
        </row>
        <row r="573">
          <cell r="F573">
            <v>0</v>
          </cell>
        </row>
        <row r="574">
          <cell r="F574">
            <v>0</v>
          </cell>
        </row>
        <row r="575">
          <cell r="F575">
            <v>0</v>
          </cell>
        </row>
        <row r="576">
          <cell r="F576">
            <v>0</v>
          </cell>
        </row>
        <row r="577">
          <cell r="F577">
            <v>0</v>
          </cell>
        </row>
        <row r="578">
          <cell r="F578">
            <v>0</v>
          </cell>
        </row>
        <row r="579">
          <cell r="F579">
            <v>0</v>
          </cell>
        </row>
        <row r="580">
          <cell r="F580">
            <v>0</v>
          </cell>
        </row>
        <row r="581">
          <cell r="F581">
            <v>0</v>
          </cell>
        </row>
        <row r="582">
          <cell r="F582">
            <v>0</v>
          </cell>
        </row>
        <row r="583">
          <cell r="F583">
            <v>0</v>
          </cell>
        </row>
        <row r="584">
          <cell r="F584">
            <v>0</v>
          </cell>
        </row>
        <row r="585">
          <cell r="F585">
            <v>0</v>
          </cell>
        </row>
        <row r="586">
          <cell r="F586">
            <v>0</v>
          </cell>
        </row>
        <row r="587">
          <cell r="F587">
            <v>0</v>
          </cell>
        </row>
        <row r="588">
          <cell r="F588">
            <v>0</v>
          </cell>
        </row>
        <row r="589">
          <cell r="F589">
            <v>0</v>
          </cell>
        </row>
        <row r="590">
          <cell r="F590">
            <v>0</v>
          </cell>
        </row>
        <row r="591">
          <cell r="F591">
            <v>0</v>
          </cell>
        </row>
        <row r="592">
          <cell r="F592">
            <v>0</v>
          </cell>
        </row>
        <row r="593">
          <cell r="F593">
            <v>0</v>
          </cell>
        </row>
        <row r="594">
          <cell r="F594">
            <v>0</v>
          </cell>
        </row>
        <row r="595">
          <cell r="F595">
            <v>0</v>
          </cell>
        </row>
        <row r="596">
          <cell r="F596">
            <v>0</v>
          </cell>
        </row>
        <row r="597">
          <cell r="F597">
            <v>0</v>
          </cell>
        </row>
        <row r="598">
          <cell r="F598">
            <v>0</v>
          </cell>
        </row>
        <row r="599">
          <cell r="F599">
            <v>0</v>
          </cell>
        </row>
        <row r="600">
          <cell r="F600">
            <v>0</v>
          </cell>
        </row>
        <row r="601">
          <cell r="F601">
            <v>0</v>
          </cell>
        </row>
        <row r="602">
          <cell r="F602">
            <v>0</v>
          </cell>
        </row>
        <row r="603">
          <cell r="F603">
            <v>0</v>
          </cell>
        </row>
        <row r="604">
          <cell r="F604">
            <v>0</v>
          </cell>
        </row>
        <row r="605">
          <cell r="F605">
            <v>0</v>
          </cell>
        </row>
        <row r="606">
          <cell r="F606">
            <v>0</v>
          </cell>
        </row>
        <row r="607">
          <cell r="F607">
            <v>0</v>
          </cell>
        </row>
        <row r="608">
          <cell r="F608">
            <v>0</v>
          </cell>
        </row>
        <row r="609">
          <cell r="F609">
            <v>0</v>
          </cell>
        </row>
        <row r="610">
          <cell r="F610">
            <v>0</v>
          </cell>
        </row>
        <row r="611">
          <cell r="F611">
            <v>0</v>
          </cell>
        </row>
        <row r="612">
          <cell r="F612">
            <v>0</v>
          </cell>
        </row>
        <row r="613">
          <cell r="F613">
            <v>0</v>
          </cell>
        </row>
        <row r="614">
          <cell r="F614">
            <v>0</v>
          </cell>
        </row>
        <row r="615">
          <cell r="F615">
            <v>0</v>
          </cell>
        </row>
        <row r="616">
          <cell r="F616">
            <v>0</v>
          </cell>
        </row>
        <row r="617">
          <cell r="F617">
            <v>0</v>
          </cell>
        </row>
        <row r="618">
          <cell r="F618">
            <v>0</v>
          </cell>
        </row>
        <row r="619">
          <cell r="F619">
            <v>0</v>
          </cell>
        </row>
        <row r="620">
          <cell r="F620">
            <v>0</v>
          </cell>
        </row>
        <row r="621">
          <cell r="F621">
            <v>0</v>
          </cell>
        </row>
        <row r="622">
          <cell r="F622">
            <v>0</v>
          </cell>
        </row>
        <row r="623">
          <cell r="F623">
            <v>0</v>
          </cell>
        </row>
        <row r="624">
          <cell r="F624">
            <v>0</v>
          </cell>
        </row>
        <row r="625">
          <cell r="F625">
            <v>0</v>
          </cell>
        </row>
        <row r="626">
          <cell r="F626">
            <v>0</v>
          </cell>
        </row>
        <row r="627">
          <cell r="F627">
            <v>0</v>
          </cell>
        </row>
        <row r="628">
          <cell r="F628">
            <v>0</v>
          </cell>
        </row>
        <row r="629">
          <cell r="F629">
            <v>0</v>
          </cell>
        </row>
        <row r="630">
          <cell r="F630">
            <v>0</v>
          </cell>
        </row>
        <row r="631">
          <cell r="F631">
            <v>0</v>
          </cell>
        </row>
        <row r="632">
          <cell r="F632">
            <v>0</v>
          </cell>
        </row>
        <row r="633">
          <cell r="F633">
            <v>0</v>
          </cell>
        </row>
        <row r="634">
          <cell r="F634">
            <v>0</v>
          </cell>
        </row>
        <row r="635">
          <cell r="F635">
            <v>0</v>
          </cell>
        </row>
        <row r="636">
          <cell r="F636">
            <v>0</v>
          </cell>
        </row>
        <row r="637">
          <cell r="F637">
            <v>0</v>
          </cell>
        </row>
        <row r="638">
          <cell r="F638">
            <v>0</v>
          </cell>
        </row>
        <row r="639">
          <cell r="F639">
            <v>0</v>
          </cell>
        </row>
        <row r="640">
          <cell r="F640">
            <v>0</v>
          </cell>
        </row>
        <row r="641">
          <cell r="F641">
            <v>0</v>
          </cell>
        </row>
        <row r="642">
          <cell r="F642">
            <v>0</v>
          </cell>
        </row>
        <row r="643">
          <cell r="F643">
            <v>0</v>
          </cell>
        </row>
        <row r="644">
          <cell r="F644">
            <v>0</v>
          </cell>
        </row>
        <row r="645">
          <cell r="F645">
            <v>0</v>
          </cell>
        </row>
        <row r="646">
          <cell r="F646">
            <v>0</v>
          </cell>
        </row>
        <row r="647">
          <cell r="F647">
            <v>0</v>
          </cell>
        </row>
        <row r="648">
          <cell r="F648">
            <v>0</v>
          </cell>
        </row>
        <row r="649">
          <cell r="F649">
            <v>0</v>
          </cell>
        </row>
        <row r="650">
          <cell r="F650">
            <v>0</v>
          </cell>
        </row>
        <row r="651">
          <cell r="F651">
            <v>0</v>
          </cell>
        </row>
        <row r="652">
          <cell r="F652">
            <v>0</v>
          </cell>
        </row>
        <row r="653">
          <cell r="F653">
            <v>0</v>
          </cell>
        </row>
        <row r="654">
          <cell r="F654">
            <v>0</v>
          </cell>
        </row>
        <row r="655">
          <cell r="F655">
            <v>0</v>
          </cell>
        </row>
        <row r="656">
          <cell r="F656">
            <v>0</v>
          </cell>
        </row>
        <row r="657">
          <cell r="F657">
            <v>0</v>
          </cell>
        </row>
        <row r="658">
          <cell r="F658">
            <v>0</v>
          </cell>
        </row>
        <row r="659">
          <cell r="F659">
            <v>0</v>
          </cell>
        </row>
        <row r="660">
          <cell r="F660">
            <v>0</v>
          </cell>
        </row>
        <row r="661">
          <cell r="F661">
            <v>0</v>
          </cell>
        </row>
        <row r="662">
          <cell r="F662">
            <v>0</v>
          </cell>
        </row>
        <row r="663">
          <cell r="F663">
            <v>0</v>
          </cell>
        </row>
        <row r="664">
          <cell r="F664">
            <v>0</v>
          </cell>
        </row>
        <row r="665">
          <cell r="F665">
            <v>0</v>
          </cell>
        </row>
        <row r="666">
          <cell r="F666">
            <v>0</v>
          </cell>
        </row>
        <row r="667">
          <cell r="F667">
            <v>0</v>
          </cell>
        </row>
        <row r="668">
          <cell r="F668">
            <v>0</v>
          </cell>
        </row>
        <row r="669">
          <cell r="F669">
            <v>0</v>
          </cell>
        </row>
        <row r="670">
          <cell r="F670">
            <v>0</v>
          </cell>
        </row>
        <row r="671">
          <cell r="F671">
            <v>0</v>
          </cell>
        </row>
        <row r="672">
          <cell r="F672">
            <v>0</v>
          </cell>
        </row>
        <row r="673">
          <cell r="F673">
            <v>0</v>
          </cell>
        </row>
        <row r="674">
          <cell r="F674">
            <v>0</v>
          </cell>
        </row>
        <row r="675">
          <cell r="F675">
            <v>0</v>
          </cell>
        </row>
        <row r="676">
          <cell r="F676">
            <v>0</v>
          </cell>
        </row>
        <row r="677">
          <cell r="F677">
            <v>0</v>
          </cell>
        </row>
        <row r="678">
          <cell r="F678">
            <v>0</v>
          </cell>
        </row>
        <row r="679">
          <cell r="F679">
            <v>0</v>
          </cell>
        </row>
        <row r="680">
          <cell r="F680">
            <v>0</v>
          </cell>
        </row>
        <row r="681">
          <cell r="F681">
            <v>0</v>
          </cell>
        </row>
        <row r="682">
          <cell r="F682">
            <v>0</v>
          </cell>
        </row>
        <row r="683">
          <cell r="F683">
            <v>0</v>
          </cell>
        </row>
        <row r="684">
          <cell r="F684">
            <v>0</v>
          </cell>
        </row>
        <row r="685">
          <cell r="F685">
            <v>0</v>
          </cell>
        </row>
        <row r="686">
          <cell r="F686">
            <v>0</v>
          </cell>
        </row>
        <row r="687">
          <cell r="F687">
            <v>0</v>
          </cell>
        </row>
        <row r="688">
          <cell r="F688">
            <v>0</v>
          </cell>
        </row>
        <row r="689">
          <cell r="F689">
            <v>0</v>
          </cell>
        </row>
        <row r="690">
          <cell r="F690">
            <v>0</v>
          </cell>
        </row>
        <row r="691">
          <cell r="F691">
            <v>0</v>
          </cell>
        </row>
        <row r="692">
          <cell r="F692">
            <v>0</v>
          </cell>
        </row>
        <row r="693">
          <cell r="F693">
            <v>0</v>
          </cell>
        </row>
        <row r="694">
          <cell r="F694">
            <v>0</v>
          </cell>
        </row>
        <row r="695">
          <cell r="F695">
            <v>0</v>
          </cell>
        </row>
        <row r="696">
          <cell r="F696">
            <v>0</v>
          </cell>
        </row>
        <row r="697">
          <cell r="F697">
            <v>0</v>
          </cell>
        </row>
        <row r="698">
          <cell r="F698">
            <v>0</v>
          </cell>
        </row>
        <row r="699">
          <cell r="F699">
            <v>0</v>
          </cell>
        </row>
        <row r="700">
          <cell r="F700">
            <v>0</v>
          </cell>
        </row>
        <row r="701">
          <cell r="F701">
            <v>0</v>
          </cell>
        </row>
        <row r="702">
          <cell r="F702">
            <v>0</v>
          </cell>
        </row>
        <row r="703">
          <cell r="F703">
            <v>0</v>
          </cell>
        </row>
        <row r="704">
          <cell r="F704">
            <v>0</v>
          </cell>
        </row>
        <row r="705">
          <cell r="F705">
            <v>0</v>
          </cell>
        </row>
        <row r="706">
          <cell r="F706">
            <v>0</v>
          </cell>
        </row>
        <row r="707">
          <cell r="F707">
            <v>0</v>
          </cell>
        </row>
        <row r="708">
          <cell r="F708">
            <v>0</v>
          </cell>
        </row>
        <row r="709">
          <cell r="F709">
            <v>0</v>
          </cell>
        </row>
        <row r="710">
          <cell r="F710">
            <v>0</v>
          </cell>
        </row>
        <row r="711">
          <cell r="F711">
            <v>0</v>
          </cell>
        </row>
        <row r="712">
          <cell r="F712">
            <v>0</v>
          </cell>
        </row>
        <row r="713">
          <cell r="F713">
            <v>0</v>
          </cell>
        </row>
        <row r="714">
          <cell r="F714">
            <v>0</v>
          </cell>
        </row>
        <row r="715">
          <cell r="F715">
            <v>0</v>
          </cell>
        </row>
        <row r="716">
          <cell r="F716">
            <v>0</v>
          </cell>
        </row>
        <row r="717">
          <cell r="F717">
            <v>0</v>
          </cell>
        </row>
        <row r="718">
          <cell r="F718">
            <v>0</v>
          </cell>
        </row>
        <row r="719">
          <cell r="F719">
            <v>0</v>
          </cell>
        </row>
        <row r="720">
          <cell r="F720">
            <v>0</v>
          </cell>
        </row>
        <row r="721">
          <cell r="F721">
            <v>0</v>
          </cell>
        </row>
        <row r="722">
          <cell r="F722">
            <v>0</v>
          </cell>
        </row>
        <row r="723">
          <cell r="F723">
            <v>0</v>
          </cell>
        </row>
        <row r="724">
          <cell r="F724">
            <v>0</v>
          </cell>
        </row>
        <row r="725">
          <cell r="F725">
            <v>0</v>
          </cell>
        </row>
        <row r="726">
          <cell r="F726">
            <v>0</v>
          </cell>
        </row>
        <row r="727">
          <cell r="F727">
            <v>0</v>
          </cell>
        </row>
        <row r="728">
          <cell r="F728">
            <v>0</v>
          </cell>
        </row>
        <row r="729">
          <cell r="F729">
            <v>0</v>
          </cell>
        </row>
        <row r="730">
          <cell r="F730">
            <v>0</v>
          </cell>
        </row>
        <row r="731">
          <cell r="F731">
            <v>0</v>
          </cell>
        </row>
        <row r="732">
          <cell r="F732">
            <v>0</v>
          </cell>
        </row>
        <row r="733">
          <cell r="F733">
            <v>0</v>
          </cell>
        </row>
        <row r="734">
          <cell r="F734">
            <v>0</v>
          </cell>
        </row>
        <row r="735">
          <cell r="F735">
            <v>0</v>
          </cell>
        </row>
        <row r="736">
          <cell r="F736">
            <v>0</v>
          </cell>
        </row>
        <row r="737">
          <cell r="F737">
            <v>0</v>
          </cell>
        </row>
        <row r="738">
          <cell r="F738">
            <v>0</v>
          </cell>
        </row>
        <row r="739">
          <cell r="F739">
            <v>0</v>
          </cell>
        </row>
        <row r="740">
          <cell r="F740">
            <v>0</v>
          </cell>
        </row>
        <row r="741">
          <cell r="F741">
            <v>0</v>
          </cell>
        </row>
        <row r="742">
          <cell r="F742">
            <v>0</v>
          </cell>
        </row>
        <row r="743">
          <cell r="F743">
            <v>0</v>
          </cell>
        </row>
        <row r="744">
          <cell r="F744">
            <v>0</v>
          </cell>
        </row>
        <row r="745">
          <cell r="F745">
            <v>0</v>
          </cell>
        </row>
        <row r="746">
          <cell r="F746">
            <v>0</v>
          </cell>
        </row>
        <row r="747">
          <cell r="F747">
            <v>0</v>
          </cell>
        </row>
        <row r="748">
          <cell r="F748">
            <v>0</v>
          </cell>
        </row>
        <row r="749">
          <cell r="F749">
            <v>0</v>
          </cell>
        </row>
        <row r="750">
          <cell r="F750">
            <v>0</v>
          </cell>
        </row>
        <row r="751">
          <cell r="F751">
            <v>0</v>
          </cell>
        </row>
        <row r="752">
          <cell r="F752">
            <v>0</v>
          </cell>
        </row>
        <row r="753">
          <cell r="F753">
            <v>0</v>
          </cell>
        </row>
        <row r="754">
          <cell r="F754">
            <v>0</v>
          </cell>
        </row>
        <row r="755">
          <cell r="F755">
            <v>0</v>
          </cell>
        </row>
        <row r="756">
          <cell r="F756">
            <v>0</v>
          </cell>
        </row>
        <row r="757">
          <cell r="F757">
            <v>0</v>
          </cell>
        </row>
        <row r="758">
          <cell r="F758">
            <v>0</v>
          </cell>
        </row>
        <row r="759">
          <cell r="F759">
            <v>0</v>
          </cell>
        </row>
        <row r="760">
          <cell r="F760">
            <v>0</v>
          </cell>
        </row>
        <row r="761">
          <cell r="F761">
            <v>0</v>
          </cell>
        </row>
        <row r="762">
          <cell r="F762">
            <v>0</v>
          </cell>
        </row>
        <row r="763">
          <cell r="F763">
            <v>0</v>
          </cell>
        </row>
        <row r="764">
          <cell r="F764">
            <v>0</v>
          </cell>
        </row>
        <row r="765">
          <cell r="F765">
            <v>0</v>
          </cell>
        </row>
        <row r="766">
          <cell r="F766">
            <v>0</v>
          </cell>
        </row>
        <row r="767">
          <cell r="F767">
            <v>0</v>
          </cell>
        </row>
        <row r="768">
          <cell r="F768">
            <v>0</v>
          </cell>
        </row>
        <row r="769">
          <cell r="F769">
            <v>0</v>
          </cell>
        </row>
        <row r="770">
          <cell r="F770">
            <v>0</v>
          </cell>
        </row>
        <row r="771">
          <cell r="F771">
            <v>0</v>
          </cell>
        </row>
        <row r="772">
          <cell r="F772">
            <v>0</v>
          </cell>
        </row>
        <row r="773">
          <cell r="F773">
            <v>0</v>
          </cell>
        </row>
        <row r="774">
          <cell r="F774">
            <v>0</v>
          </cell>
        </row>
        <row r="775">
          <cell r="F775">
            <v>0</v>
          </cell>
        </row>
        <row r="776">
          <cell r="F776">
            <v>0</v>
          </cell>
        </row>
        <row r="777">
          <cell r="F777">
            <v>0</v>
          </cell>
        </row>
        <row r="778">
          <cell r="F778">
            <v>0</v>
          </cell>
        </row>
        <row r="779">
          <cell r="F779">
            <v>0</v>
          </cell>
        </row>
        <row r="780">
          <cell r="F780">
            <v>0</v>
          </cell>
        </row>
        <row r="781">
          <cell r="F781">
            <v>0</v>
          </cell>
        </row>
        <row r="782">
          <cell r="F782">
            <v>0</v>
          </cell>
        </row>
        <row r="783">
          <cell r="F783">
            <v>0</v>
          </cell>
        </row>
        <row r="784">
          <cell r="F784">
            <v>0</v>
          </cell>
        </row>
        <row r="785">
          <cell r="F785">
            <v>0</v>
          </cell>
        </row>
        <row r="786">
          <cell r="F786">
            <v>0</v>
          </cell>
        </row>
        <row r="787">
          <cell r="F787">
            <v>0</v>
          </cell>
        </row>
        <row r="788">
          <cell r="F788">
            <v>0</v>
          </cell>
        </row>
        <row r="789">
          <cell r="F789">
            <v>0</v>
          </cell>
        </row>
        <row r="790">
          <cell r="F790">
            <v>0</v>
          </cell>
        </row>
        <row r="791">
          <cell r="F791">
            <v>0</v>
          </cell>
        </row>
        <row r="792">
          <cell r="F792">
            <v>0</v>
          </cell>
        </row>
        <row r="793">
          <cell r="F793">
            <v>0</v>
          </cell>
        </row>
        <row r="3000">
          <cell r="F3000">
            <v>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5:W282"/>
  <sheetViews>
    <sheetView showGridLines="0" showZeros="0" tabSelected="1" topLeftCell="A8" zoomScaleNormal="100" workbookViewId="0">
      <selection activeCell="C39" sqref="C39"/>
    </sheetView>
  </sheetViews>
  <sheetFormatPr defaultRowHeight="12.75" outlineLevelCol="1" x14ac:dyDescent="0.2"/>
  <cols>
    <col min="1" max="1" width="5.5703125" customWidth="1"/>
    <col min="2" max="2" width="15" customWidth="1"/>
    <col min="3" max="3" width="76.85546875" customWidth="1"/>
    <col min="4" max="4" width="7.7109375" customWidth="1"/>
    <col min="5" max="5" width="12" customWidth="1"/>
    <col min="6" max="6" width="9.85546875" hidden="1" customWidth="1" outlineLevel="1"/>
    <col min="7" max="7" width="15.85546875" hidden="1" customWidth="1" outlineLevel="1"/>
    <col min="8" max="8" width="12.28515625" customWidth="1" collapsed="1"/>
    <col min="9" max="9" width="13.85546875" customWidth="1" collapsed="1"/>
    <col min="10" max="10" width="15.42578125" customWidth="1"/>
    <col min="11" max="11" width="13.85546875" customWidth="1"/>
    <col min="12" max="12" width="15.5703125" customWidth="1"/>
    <col min="13" max="19" width="13.28515625" hidden="1" customWidth="1" outlineLevel="1"/>
    <col min="20" max="20" width="15" hidden="1" customWidth="1" outlineLevel="1"/>
    <col min="21" max="21" width="5.42578125" style="18" bestFit="1" customWidth="1" collapsed="1"/>
    <col min="22" max="22" width="40.5703125" style="19" customWidth="1"/>
    <col min="24" max="24" width="14.140625" customWidth="1"/>
    <col min="25" max="25" width="15.5703125" customWidth="1"/>
  </cols>
  <sheetData>
    <row r="5" spans="1:22" ht="15" x14ac:dyDescent="0.2">
      <c r="L5" s="272"/>
    </row>
    <row r="8" spans="1:22" x14ac:dyDescent="0.2">
      <c r="A8" s="1"/>
    </row>
    <row r="9" spans="1:22" x14ac:dyDescent="0.2">
      <c r="A9" s="2" t="s">
        <v>7</v>
      </c>
      <c r="B9" s="3"/>
      <c r="C9" s="3"/>
      <c r="E9" s="3"/>
      <c r="F9" s="3"/>
      <c r="G9" s="4"/>
      <c r="O9" s="4" t="s">
        <v>0</v>
      </c>
    </row>
    <row r="10" spans="1:22" x14ac:dyDescent="0.2">
      <c r="A10" t="s">
        <v>8</v>
      </c>
      <c r="I10" s="5"/>
      <c r="K10" s="20"/>
      <c r="O10" t="s">
        <v>1</v>
      </c>
      <c r="Q10" t="e">
        <f>#REF!</f>
        <v>#REF!</v>
      </c>
    </row>
    <row r="11" spans="1:22" x14ac:dyDescent="0.2">
      <c r="A11" t="s">
        <v>9</v>
      </c>
      <c r="D11" t="s">
        <v>10</v>
      </c>
      <c r="F11" s="21"/>
      <c r="H11" s="294"/>
      <c r="N11" s="7" t="s">
        <v>2</v>
      </c>
      <c r="P11" t="e">
        <f>#REF!</f>
        <v>#REF!</v>
      </c>
      <c r="T11" s="18"/>
      <c r="U11" s="19"/>
      <c r="V11"/>
    </row>
    <row r="12" spans="1:22" x14ac:dyDescent="0.2">
      <c r="A12" s="22" t="s">
        <v>11</v>
      </c>
      <c r="C12" s="297" t="s">
        <v>65</v>
      </c>
      <c r="D12" s="298"/>
      <c r="E12" s="298"/>
      <c r="F12" s="298"/>
      <c r="O12" t="e">
        <f>#REF!</f>
        <v>#REF!</v>
      </c>
      <c r="Q12" s="23">
        <v>1</v>
      </c>
    </row>
    <row r="13" spans="1:22" ht="13.5" thickBot="1" x14ac:dyDescent="0.25">
      <c r="A13" s="22" t="s">
        <v>12</v>
      </c>
      <c r="C13" s="5" t="s">
        <v>55</v>
      </c>
      <c r="E13" s="24"/>
      <c r="F13" s="21"/>
      <c r="G13" s="6"/>
      <c r="K13" s="6"/>
      <c r="L13" s="6"/>
      <c r="M13" s="6"/>
    </row>
    <row r="14" spans="1:22" ht="12.75" customHeight="1" x14ac:dyDescent="0.2">
      <c r="A14" s="25" t="s">
        <v>3</v>
      </c>
      <c r="B14" s="8"/>
      <c r="C14" s="187"/>
      <c r="D14" s="25"/>
      <c r="E14" s="302" t="s">
        <v>66</v>
      </c>
      <c r="F14" s="8"/>
      <c r="G14" s="8"/>
      <c r="H14" s="26" t="s">
        <v>13</v>
      </c>
      <c r="I14" s="9"/>
      <c r="J14" s="9"/>
      <c r="K14" s="10"/>
      <c r="L14" s="10"/>
      <c r="M14" s="9" t="s">
        <v>14</v>
      </c>
      <c r="N14" s="27"/>
      <c r="O14" s="9" t="s">
        <v>15</v>
      </c>
      <c r="P14" s="9"/>
      <c r="Q14" s="9"/>
      <c r="R14" s="9"/>
      <c r="S14" s="9"/>
      <c r="T14" s="10"/>
      <c r="U14"/>
      <c r="V14"/>
    </row>
    <row r="15" spans="1:22" x14ac:dyDescent="0.2">
      <c r="A15" s="12" t="s">
        <v>5</v>
      </c>
      <c r="B15" s="28" t="s">
        <v>16</v>
      </c>
      <c r="C15" s="179"/>
      <c r="D15" s="11" t="s">
        <v>17</v>
      </c>
      <c r="E15" s="303"/>
      <c r="F15" s="28" t="s">
        <v>18</v>
      </c>
      <c r="G15" s="29" t="s">
        <v>19</v>
      </c>
      <c r="H15" s="30" t="s">
        <v>20</v>
      </c>
      <c r="I15" s="31"/>
      <c r="J15" s="295" t="s">
        <v>21</v>
      </c>
      <c r="K15" s="296"/>
      <c r="L15" s="32"/>
      <c r="M15" s="172"/>
      <c r="N15" s="33"/>
      <c r="O15" s="34" t="s">
        <v>22</v>
      </c>
      <c r="P15" s="31"/>
      <c r="Q15" s="34" t="s">
        <v>23</v>
      </c>
      <c r="R15" s="31"/>
      <c r="S15" s="34" t="s">
        <v>4</v>
      </c>
      <c r="T15" s="35"/>
      <c r="U15"/>
      <c r="V15"/>
    </row>
    <row r="16" spans="1:22" x14ac:dyDescent="0.2">
      <c r="A16" s="13"/>
      <c r="B16" s="33" t="s">
        <v>24</v>
      </c>
      <c r="C16" s="172" t="s">
        <v>25</v>
      </c>
      <c r="D16" s="39" t="s">
        <v>26</v>
      </c>
      <c r="E16" s="304"/>
      <c r="F16" s="36" t="s">
        <v>27</v>
      </c>
      <c r="G16" s="36" t="s">
        <v>27</v>
      </c>
      <c r="H16" s="36" t="s">
        <v>18</v>
      </c>
      <c r="I16" s="36" t="s">
        <v>6</v>
      </c>
      <c r="J16" s="36" t="s">
        <v>18</v>
      </c>
      <c r="K16" s="37" t="s">
        <v>6</v>
      </c>
      <c r="L16" s="38" t="s">
        <v>6</v>
      </c>
      <c r="M16" s="36" t="s">
        <v>28</v>
      </c>
      <c r="N16" s="36" t="s">
        <v>29</v>
      </c>
      <c r="O16" s="36" t="s">
        <v>28</v>
      </c>
      <c r="P16" s="36" t="s">
        <v>29</v>
      </c>
      <c r="Q16" s="36" t="s">
        <v>28</v>
      </c>
      <c r="R16" s="36" t="s">
        <v>29</v>
      </c>
      <c r="S16" s="36" t="s">
        <v>28</v>
      </c>
      <c r="T16" s="40" t="s">
        <v>29</v>
      </c>
      <c r="U16"/>
      <c r="V16"/>
    </row>
    <row r="17" spans="1:23" ht="13.5" thickBot="1" x14ac:dyDescent="0.25">
      <c r="A17" s="41" t="s">
        <v>30</v>
      </c>
      <c r="B17" s="42" t="s">
        <v>31</v>
      </c>
      <c r="C17" s="43" t="s">
        <v>32</v>
      </c>
      <c r="D17" s="41" t="s">
        <v>33</v>
      </c>
      <c r="E17" s="42" t="s">
        <v>34</v>
      </c>
      <c r="F17" s="42" t="s">
        <v>35</v>
      </c>
      <c r="G17" s="42" t="s">
        <v>36</v>
      </c>
      <c r="H17" s="42" t="s">
        <v>37</v>
      </c>
      <c r="I17" s="42" t="s">
        <v>38</v>
      </c>
      <c r="J17" s="42" t="s">
        <v>39</v>
      </c>
      <c r="K17" s="43" t="s">
        <v>40</v>
      </c>
      <c r="L17" s="44" t="s">
        <v>41</v>
      </c>
      <c r="M17" s="45" t="s">
        <v>42</v>
      </c>
      <c r="N17" s="45" t="s">
        <v>43</v>
      </c>
      <c r="O17" s="45" t="s">
        <v>44</v>
      </c>
      <c r="P17" s="45" t="s">
        <v>45</v>
      </c>
      <c r="Q17" s="45" t="s">
        <v>46</v>
      </c>
      <c r="R17" s="45" t="s">
        <v>47</v>
      </c>
      <c r="S17" s="45" t="s">
        <v>48</v>
      </c>
      <c r="T17" s="46" t="s">
        <v>49</v>
      </c>
      <c r="U17"/>
      <c r="V17"/>
    </row>
    <row r="18" spans="1:23" ht="13.5" hidden="1" thickBot="1" x14ac:dyDescent="0.25">
      <c r="A18" s="208"/>
      <c r="B18" s="47"/>
      <c r="C18" s="188"/>
      <c r="D18" s="208"/>
      <c r="E18" s="48"/>
      <c r="F18" s="48"/>
      <c r="G18" s="48"/>
      <c r="H18" s="48"/>
      <c r="I18" s="48"/>
      <c r="J18" s="49"/>
      <c r="K18" s="209"/>
      <c r="L18" s="210"/>
      <c r="M18" s="50"/>
      <c r="N18" s="50"/>
      <c r="O18" s="50"/>
      <c r="P18" s="50"/>
      <c r="Q18" s="50"/>
      <c r="R18" s="50"/>
      <c r="S18" s="50"/>
      <c r="T18" s="51"/>
      <c r="U18"/>
      <c r="V18"/>
    </row>
    <row r="19" spans="1:23" s="22" customFormat="1" ht="13.5" hidden="1" thickBot="1" x14ac:dyDescent="0.25">
      <c r="A19" s="261"/>
      <c r="B19" s="52"/>
      <c r="C19" s="189" t="s">
        <v>50</v>
      </c>
      <c r="D19" s="211"/>
      <c r="E19" s="53"/>
      <c r="F19" s="54"/>
      <c r="G19" s="55">
        <f t="shared" ref="G19:G24" si="0">ROUND(E19*F19,2)</f>
        <v>0</v>
      </c>
      <c r="H19" s="56"/>
      <c r="I19" s="55">
        <f>ROUND(D19*H19,2)</f>
        <v>0</v>
      </c>
      <c r="J19" s="57"/>
      <c r="K19" s="55">
        <f t="shared" ref="K19:K24" si="1">ROUND(E19*J19,2)</f>
        <v>0</v>
      </c>
      <c r="L19" s="212">
        <f t="shared" ref="L19:L24" si="2">SUM(I19+K19)</f>
        <v>0</v>
      </c>
      <c r="M19" s="198">
        <v>0</v>
      </c>
      <c r="N19" s="58">
        <f t="shared" ref="N19:N24" si="3">SUM(M19*(H19+J19))</f>
        <v>0</v>
      </c>
      <c r="O19" s="58"/>
      <c r="P19" s="58">
        <f t="shared" ref="P19:P24" si="4">SUM(O19*(H19+J19))</f>
        <v>0</v>
      </c>
      <c r="Q19" s="59">
        <f t="shared" ref="Q19:Q25" si="5">SUM(M19+O19)</f>
        <v>0</v>
      </c>
      <c r="R19" s="58">
        <f t="shared" ref="R19:R24" si="6">SUM(Q19*(H19+J19))</f>
        <v>0</v>
      </c>
      <c r="S19" s="59">
        <f t="shared" ref="S19:S25" si="7">SUM(E19-Q19)</f>
        <v>0</v>
      </c>
      <c r="T19" s="60">
        <f t="shared" ref="T19:T24" si="8">SUM(S19*(H19+J19))</f>
        <v>0</v>
      </c>
      <c r="V19"/>
      <c r="W19"/>
    </row>
    <row r="20" spans="1:23" s="22" customFormat="1" ht="13.5" hidden="1" thickBot="1" x14ac:dyDescent="0.25">
      <c r="A20" s="262"/>
      <c r="B20" s="62"/>
      <c r="C20" s="190"/>
      <c r="D20" s="211"/>
      <c r="E20" s="53"/>
      <c r="F20" s="54"/>
      <c r="G20" s="63">
        <f t="shared" si="0"/>
        <v>0</v>
      </c>
      <c r="H20" s="56"/>
      <c r="I20" s="55">
        <f>ROUND(E20*H20,2)</f>
        <v>0</v>
      </c>
      <c r="J20" s="64"/>
      <c r="K20" s="55">
        <f t="shared" si="1"/>
        <v>0</v>
      </c>
      <c r="L20" s="212">
        <f t="shared" si="2"/>
        <v>0</v>
      </c>
      <c r="M20" s="198">
        <v>0</v>
      </c>
      <c r="N20" s="58">
        <f t="shared" si="3"/>
        <v>0</v>
      </c>
      <c r="O20" s="58"/>
      <c r="P20" s="58">
        <f t="shared" si="4"/>
        <v>0</v>
      </c>
      <c r="Q20" s="59">
        <f t="shared" si="5"/>
        <v>0</v>
      </c>
      <c r="R20" s="58">
        <f t="shared" si="6"/>
        <v>0</v>
      </c>
      <c r="S20" s="59">
        <f t="shared" si="7"/>
        <v>0</v>
      </c>
      <c r="T20" s="60">
        <f t="shared" si="8"/>
        <v>0</v>
      </c>
      <c r="V20"/>
      <c r="W20"/>
    </row>
    <row r="21" spans="1:23" s="75" customFormat="1" ht="13.5" hidden="1" thickBot="1" x14ac:dyDescent="0.25">
      <c r="A21" s="263"/>
      <c r="B21" s="65"/>
      <c r="C21" s="191"/>
      <c r="D21" s="213"/>
      <c r="E21" s="66"/>
      <c r="F21" s="67"/>
      <c r="G21" s="68">
        <f t="shared" si="0"/>
        <v>0</v>
      </c>
      <c r="H21" s="69"/>
      <c r="I21" s="70">
        <f>ROUND(E21*H21,2)</f>
        <v>0</v>
      </c>
      <c r="J21" s="71"/>
      <c r="K21" s="70">
        <f t="shared" si="1"/>
        <v>0</v>
      </c>
      <c r="L21" s="214">
        <f t="shared" si="2"/>
        <v>0</v>
      </c>
      <c r="M21" s="199">
        <v>0</v>
      </c>
      <c r="N21" s="72">
        <f t="shared" si="3"/>
        <v>0</v>
      </c>
      <c r="O21" s="72"/>
      <c r="P21" s="72">
        <f t="shared" si="4"/>
        <v>0</v>
      </c>
      <c r="Q21" s="73">
        <f t="shared" si="5"/>
        <v>0</v>
      </c>
      <c r="R21" s="72">
        <f t="shared" si="6"/>
        <v>0</v>
      </c>
      <c r="S21" s="73">
        <f t="shared" si="7"/>
        <v>0</v>
      </c>
      <c r="T21" s="74">
        <f t="shared" si="8"/>
        <v>0</v>
      </c>
      <c r="V21"/>
      <c r="W21"/>
    </row>
    <row r="22" spans="1:23" s="22" customFormat="1" ht="13.5" hidden="1" thickBot="1" x14ac:dyDescent="0.25">
      <c r="A22" s="262"/>
      <c r="B22" s="62"/>
      <c r="C22" s="190"/>
      <c r="D22" s="211"/>
      <c r="E22" s="53"/>
      <c r="F22" s="54"/>
      <c r="G22" s="63">
        <f t="shared" si="0"/>
        <v>0</v>
      </c>
      <c r="H22" s="56"/>
      <c r="I22" s="55">
        <f>ROUND(E22*H22,2)</f>
        <v>0</v>
      </c>
      <c r="J22" s="64"/>
      <c r="K22" s="55">
        <f t="shared" si="1"/>
        <v>0</v>
      </c>
      <c r="L22" s="212">
        <f t="shared" si="2"/>
        <v>0</v>
      </c>
      <c r="M22" s="198"/>
      <c r="N22" s="58">
        <f t="shared" si="3"/>
        <v>0</v>
      </c>
      <c r="O22" s="58"/>
      <c r="P22" s="58">
        <f t="shared" si="4"/>
        <v>0</v>
      </c>
      <c r="Q22" s="59">
        <f t="shared" si="5"/>
        <v>0</v>
      </c>
      <c r="R22" s="58">
        <f t="shared" si="6"/>
        <v>0</v>
      </c>
      <c r="S22" s="59">
        <f t="shared" si="7"/>
        <v>0</v>
      </c>
      <c r="T22" s="60">
        <f t="shared" si="8"/>
        <v>0</v>
      </c>
      <c r="V22"/>
      <c r="W22"/>
    </row>
    <row r="23" spans="1:23" s="75" customFormat="1" ht="13.5" hidden="1" thickBot="1" x14ac:dyDescent="0.25">
      <c r="A23" s="263"/>
      <c r="B23" s="65"/>
      <c r="C23" s="191"/>
      <c r="D23" s="213"/>
      <c r="E23" s="66"/>
      <c r="F23" s="67"/>
      <c r="G23" s="68">
        <f t="shared" si="0"/>
        <v>0</v>
      </c>
      <c r="H23" s="69"/>
      <c r="I23" s="70">
        <f>ROUND(E23*H23,2)</f>
        <v>0</v>
      </c>
      <c r="J23" s="71"/>
      <c r="K23" s="70">
        <f t="shared" si="1"/>
        <v>0</v>
      </c>
      <c r="L23" s="214">
        <f t="shared" si="2"/>
        <v>0</v>
      </c>
      <c r="M23" s="199"/>
      <c r="N23" s="72">
        <f t="shared" si="3"/>
        <v>0</v>
      </c>
      <c r="O23" s="72"/>
      <c r="P23" s="72">
        <f t="shared" si="4"/>
        <v>0</v>
      </c>
      <c r="Q23" s="73">
        <f t="shared" si="5"/>
        <v>0</v>
      </c>
      <c r="R23" s="72">
        <f t="shared" si="6"/>
        <v>0</v>
      </c>
      <c r="S23" s="73">
        <f t="shared" si="7"/>
        <v>0</v>
      </c>
      <c r="T23" s="74">
        <f t="shared" si="8"/>
        <v>0</v>
      </c>
      <c r="V23"/>
      <c r="W23"/>
    </row>
    <row r="24" spans="1:23" s="22" customFormat="1" ht="13.5" hidden="1" thickBot="1" x14ac:dyDescent="0.25">
      <c r="A24" s="262"/>
      <c r="B24" s="62"/>
      <c r="C24" s="190"/>
      <c r="D24" s="211"/>
      <c r="E24" s="53"/>
      <c r="F24" s="54"/>
      <c r="G24" s="63">
        <f t="shared" si="0"/>
        <v>0</v>
      </c>
      <c r="H24" s="56"/>
      <c r="I24" s="55">
        <f>ROUND(E24*H24,2)</f>
        <v>0</v>
      </c>
      <c r="J24" s="76"/>
      <c r="K24" s="55">
        <f t="shared" si="1"/>
        <v>0</v>
      </c>
      <c r="L24" s="212">
        <f t="shared" si="2"/>
        <v>0</v>
      </c>
      <c r="M24" s="198">
        <v>0</v>
      </c>
      <c r="N24" s="58">
        <f t="shared" si="3"/>
        <v>0</v>
      </c>
      <c r="O24" s="58"/>
      <c r="P24" s="58">
        <f t="shared" si="4"/>
        <v>0</v>
      </c>
      <c r="Q24" s="59">
        <f t="shared" si="5"/>
        <v>0</v>
      </c>
      <c r="R24" s="58">
        <f t="shared" si="6"/>
        <v>0</v>
      </c>
      <c r="S24" s="59">
        <f t="shared" si="7"/>
        <v>0</v>
      </c>
      <c r="T24" s="60">
        <f t="shared" si="8"/>
        <v>0</v>
      </c>
      <c r="V24"/>
      <c r="W24"/>
    </row>
    <row r="25" spans="1:23" s="22" customFormat="1" ht="13.5" hidden="1" thickBot="1" x14ac:dyDescent="0.25">
      <c r="A25" s="264"/>
      <c r="B25" s="78"/>
      <c r="C25" s="192" t="str">
        <f>CONCATENATE(C19, " - CELKEM")</f>
        <v>Zemní práce - CELKEM</v>
      </c>
      <c r="D25" s="215"/>
      <c r="E25" s="80"/>
      <c r="F25" s="81"/>
      <c r="G25" s="82">
        <f>SUM(G20:G24)</f>
        <v>0</v>
      </c>
      <c r="H25" s="81"/>
      <c r="I25" s="82">
        <f>SUM(I20:I24)</f>
        <v>0</v>
      </c>
      <c r="J25" s="83"/>
      <c r="K25" s="82">
        <f>SUM(K20:K24)</f>
        <v>0</v>
      </c>
      <c r="L25" s="216">
        <f>SUM(L20:L24)</f>
        <v>0</v>
      </c>
      <c r="M25" s="200">
        <v>0</v>
      </c>
      <c r="N25" s="84">
        <f>SUM(N20:N24)</f>
        <v>0</v>
      </c>
      <c r="O25" s="85"/>
      <c r="P25" s="84">
        <f>SUM(P20:P24)</f>
        <v>0</v>
      </c>
      <c r="Q25" s="86">
        <f t="shared" si="5"/>
        <v>0</v>
      </c>
      <c r="R25" s="84">
        <f>SUM(R20:R24)</f>
        <v>0</v>
      </c>
      <c r="S25" s="86">
        <f t="shared" si="7"/>
        <v>0</v>
      </c>
      <c r="T25" s="87">
        <f>SUM(T20:T24)</f>
        <v>0</v>
      </c>
      <c r="V25"/>
      <c r="W25"/>
    </row>
    <row r="26" spans="1:23" s="22" customFormat="1" ht="13.5" hidden="1" thickBot="1" x14ac:dyDescent="0.25">
      <c r="A26" s="262"/>
      <c r="B26" s="61"/>
      <c r="C26" s="193"/>
      <c r="D26" s="217"/>
      <c r="E26" s="58"/>
      <c r="F26" s="55"/>
      <c r="G26" s="55"/>
      <c r="H26" s="55"/>
      <c r="I26" s="88"/>
      <c r="J26" s="89"/>
      <c r="K26" s="88"/>
      <c r="L26" s="218"/>
      <c r="M26" s="201"/>
      <c r="N26" s="90"/>
      <c r="O26" s="91"/>
      <c r="P26" s="90"/>
      <c r="Q26" s="92"/>
      <c r="R26" s="90"/>
      <c r="S26" s="92"/>
      <c r="T26" s="93"/>
      <c r="V26"/>
      <c r="W26"/>
    </row>
    <row r="27" spans="1:23" s="22" customFormat="1" ht="13.5" hidden="1" thickBot="1" x14ac:dyDescent="0.25">
      <c r="A27" s="262"/>
      <c r="B27" s="94"/>
      <c r="C27" s="189"/>
      <c r="D27" s="211"/>
      <c r="E27" s="53"/>
      <c r="F27" s="54"/>
      <c r="G27" s="63">
        <f t="shared" ref="G27:G35" si="9">ROUND(E27*F27,2)</f>
        <v>0</v>
      </c>
      <c r="H27" s="56"/>
      <c r="I27" s="55">
        <f t="shared" ref="I27:I35" si="10">ROUND(E27*H27,2)</f>
        <v>0</v>
      </c>
      <c r="J27" s="57"/>
      <c r="K27" s="55">
        <f t="shared" ref="K27:K35" si="11">ROUND(E27*J27,2)</f>
        <v>0</v>
      </c>
      <c r="L27" s="212">
        <f t="shared" ref="L27:L35" si="12">SUM(I27+K27)</f>
        <v>0</v>
      </c>
      <c r="M27" s="198">
        <v>0</v>
      </c>
      <c r="N27" s="58">
        <f t="shared" ref="N27:N35" si="13">SUM(M27*(H27+J27))</f>
        <v>0</v>
      </c>
      <c r="O27" s="58"/>
      <c r="P27" s="58">
        <f t="shared" ref="P27:P35" si="14">SUM(O27*(H27+J27))</f>
        <v>0</v>
      </c>
      <c r="Q27" s="59">
        <f t="shared" ref="Q27:Q36" si="15">SUM(M27+O27)</f>
        <v>0</v>
      </c>
      <c r="R27" s="58">
        <f t="shared" ref="R27:R35" si="16">SUM(Q27*(H27+J27))</f>
        <v>0</v>
      </c>
      <c r="S27" s="59">
        <f t="shared" ref="S27:S36" si="17">SUM(E27-Q27)</f>
        <v>0</v>
      </c>
      <c r="T27" s="60">
        <f t="shared" ref="T27:T35" si="18">SUM(S27*(H27+J27))</f>
        <v>0</v>
      </c>
      <c r="V27"/>
      <c r="W27"/>
    </row>
    <row r="28" spans="1:23" s="22" customFormat="1" ht="13.5" hidden="1" thickBot="1" x14ac:dyDescent="0.25">
      <c r="A28" s="265"/>
      <c r="B28" s="95"/>
      <c r="C28" s="194"/>
      <c r="D28" s="219"/>
      <c r="E28" s="96"/>
      <c r="F28" s="97"/>
      <c r="G28" s="98">
        <f t="shared" si="9"/>
        <v>0</v>
      </c>
      <c r="H28" s="99" t="e">
        <f>#REF!</f>
        <v>#REF!</v>
      </c>
      <c r="I28" s="100" t="e">
        <f t="shared" si="10"/>
        <v>#REF!</v>
      </c>
      <c r="J28" s="99" t="e">
        <f>#REF!</f>
        <v>#REF!</v>
      </c>
      <c r="K28" s="100" t="e">
        <f t="shared" si="11"/>
        <v>#REF!</v>
      </c>
      <c r="L28" s="220" t="e">
        <f t="shared" si="12"/>
        <v>#REF!</v>
      </c>
      <c r="M28" s="202"/>
      <c r="N28" s="101" t="e">
        <f t="shared" si="13"/>
        <v>#REF!</v>
      </c>
      <c r="O28" s="101"/>
      <c r="P28" s="101" t="e">
        <f t="shared" si="14"/>
        <v>#REF!</v>
      </c>
      <c r="Q28" s="102">
        <f t="shared" si="15"/>
        <v>0</v>
      </c>
      <c r="R28" s="101" t="e">
        <f t="shared" si="16"/>
        <v>#REF!</v>
      </c>
      <c r="S28" s="102">
        <f t="shared" si="17"/>
        <v>0</v>
      </c>
      <c r="T28" s="103" t="e">
        <f t="shared" si="18"/>
        <v>#REF!</v>
      </c>
      <c r="V28"/>
      <c r="W28"/>
    </row>
    <row r="29" spans="1:23" s="22" customFormat="1" ht="13.5" hidden="1" thickBot="1" x14ac:dyDescent="0.25">
      <c r="A29" s="262"/>
      <c r="B29" s="62"/>
      <c r="C29" s="190"/>
      <c r="D29" s="211"/>
      <c r="E29" s="53"/>
      <c r="F29" s="54"/>
      <c r="G29" s="63">
        <f t="shared" si="9"/>
        <v>0</v>
      </c>
      <c r="H29" s="56"/>
      <c r="I29" s="55">
        <f t="shared" si="10"/>
        <v>0</v>
      </c>
      <c r="J29" s="104"/>
      <c r="K29" s="55">
        <f t="shared" si="11"/>
        <v>0</v>
      </c>
      <c r="L29" s="212">
        <f t="shared" si="12"/>
        <v>0</v>
      </c>
      <c r="M29" s="198"/>
      <c r="N29" s="58">
        <f t="shared" si="13"/>
        <v>0</v>
      </c>
      <c r="O29" s="58"/>
      <c r="P29" s="58">
        <f t="shared" si="14"/>
        <v>0</v>
      </c>
      <c r="Q29" s="59">
        <f t="shared" si="15"/>
        <v>0</v>
      </c>
      <c r="R29" s="58">
        <f t="shared" si="16"/>
        <v>0</v>
      </c>
      <c r="S29" s="59">
        <f t="shared" si="17"/>
        <v>0</v>
      </c>
      <c r="T29" s="60">
        <f t="shared" si="18"/>
        <v>0</v>
      </c>
      <c r="V29"/>
      <c r="W29"/>
    </row>
    <row r="30" spans="1:23" s="75" customFormat="1" ht="13.5" hidden="1" thickBot="1" x14ac:dyDescent="0.25">
      <c r="A30" s="263"/>
      <c r="B30" s="65"/>
      <c r="C30" s="191"/>
      <c r="D30" s="213"/>
      <c r="E30" s="66"/>
      <c r="F30" s="67"/>
      <c r="G30" s="68">
        <f t="shared" si="9"/>
        <v>0</v>
      </c>
      <c r="H30" s="69"/>
      <c r="I30" s="70">
        <f t="shared" si="10"/>
        <v>0</v>
      </c>
      <c r="J30" s="71"/>
      <c r="K30" s="70">
        <f t="shared" si="11"/>
        <v>0</v>
      </c>
      <c r="L30" s="214">
        <f t="shared" si="12"/>
        <v>0</v>
      </c>
      <c r="M30" s="199"/>
      <c r="N30" s="72">
        <f t="shared" si="13"/>
        <v>0</v>
      </c>
      <c r="O30" s="72"/>
      <c r="P30" s="72">
        <f t="shared" si="14"/>
        <v>0</v>
      </c>
      <c r="Q30" s="73">
        <f t="shared" si="15"/>
        <v>0</v>
      </c>
      <c r="R30" s="72">
        <f t="shared" si="16"/>
        <v>0</v>
      </c>
      <c r="S30" s="73">
        <f t="shared" si="17"/>
        <v>0</v>
      </c>
      <c r="T30" s="74">
        <f t="shared" si="18"/>
        <v>0</v>
      </c>
      <c r="V30"/>
      <c r="W30"/>
    </row>
    <row r="31" spans="1:23" s="75" customFormat="1" ht="13.5" hidden="1" thickBot="1" x14ac:dyDescent="0.25">
      <c r="A31" s="263"/>
      <c r="B31" s="65"/>
      <c r="C31" s="191"/>
      <c r="D31" s="213"/>
      <c r="E31" s="66"/>
      <c r="F31" s="67"/>
      <c r="G31" s="68">
        <f t="shared" si="9"/>
        <v>0</v>
      </c>
      <c r="H31" s="69"/>
      <c r="I31" s="70">
        <f t="shared" si="10"/>
        <v>0</v>
      </c>
      <c r="J31" s="71"/>
      <c r="K31" s="70">
        <f t="shared" si="11"/>
        <v>0</v>
      </c>
      <c r="L31" s="214">
        <f t="shared" si="12"/>
        <v>0</v>
      </c>
      <c r="M31" s="199"/>
      <c r="N31" s="72">
        <f t="shared" si="13"/>
        <v>0</v>
      </c>
      <c r="O31" s="72"/>
      <c r="P31" s="72">
        <f t="shared" si="14"/>
        <v>0</v>
      </c>
      <c r="Q31" s="73">
        <f t="shared" si="15"/>
        <v>0</v>
      </c>
      <c r="R31" s="72">
        <f t="shared" si="16"/>
        <v>0</v>
      </c>
      <c r="S31" s="73">
        <f t="shared" si="17"/>
        <v>0</v>
      </c>
      <c r="T31" s="74">
        <f t="shared" si="18"/>
        <v>0</v>
      </c>
      <c r="V31"/>
      <c r="W31"/>
    </row>
    <row r="32" spans="1:23" s="115" customFormat="1" ht="13.5" hidden="1" thickBot="1" x14ac:dyDescent="0.25">
      <c r="A32" s="266"/>
      <c r="B32" s="105"/>
      <c r="C32" s="195"/>
      <c r="D32" s="221"/>
      <c r="E32" s="106"/>
      <c r="F32" s="107"/>
      <c r="G32" s="108">
        <f t="shared" si="9"/>
        <v>0</v>
      </c>
      <c r="H32" s="109"/>
      <c r="I32" s="110">
        <f t="shared" si="10"/>
        <v>0</v>
      </c>
      <c r="J32" s="111"/>
      <c r="K32" s="110">
        <f t="shared" si="11"/>
        <v>0</v>
      </c>
      <c r="L32" s="222">
        <f t="shared" si="12"/>
        <v>0</v>
      </c>
      <c r="M32" s="203"/>
      <c r="N32" s="112">
        <f t="shared" si="13"/>
        <v>0</v>
      </c>
      <c r="O32" s="112"/>
      <c r="P32" s="112">
        <f t="shared" si="14"/>
        <v>0</v>
      </c>
      <c r="Q32" s="113">
        <f t="shared" si="15"/>
        <v>0</v>
      </c>
      <c r="R32" s="112">
        <f t="shared" si="16"/>
        <v>0</v>
      </c>
      <c r="S32" s="113">
        <f t="shared" si="17"/>
        <v>0</v>
      </c>
      <c r="T32" s="114">
        <f t="shared" si="18"/>
        <v>0</v>
      </c>
      <c r="V32"/>
      <c r="W32"/>
    </row>
    <row r="33" spans="1:23" s="126" customFormat="1" ht="13.5" hidden="1" thickBot="1" x14ac:dyDescent="0.25">
      <c r="A33" s="267"/>
      <c r="B33" s="116"/>
      <c r="C33" s="196"/>
      <c r="D33" s="223"/>
      <c r="E33" s="117"/>
      <c r="F33" s="118"/>
      <c r="G33" s="119">
        <f t="shared" si="9"/>
        <v>0</v>
      </c>
      <c r="H33" s="120"/>
      <c r="I33" s="121">
        <f t="shared" si="10"/>
        <v>0</v>
      </c>
      <c r="J33" s="122"/>
      <c r="K33" s="121">
        <f t="shared" si="11"/>
        <v>0</v>
      </c>
      <c r="L33" s="224">
        <f t="shared" si="12"/>
        <v>0</v>
      </c>
      <c r="M33" s="204"/>
      <c r="N33" s="123">
        <f t="shared" si="13"/>
        <v>0</v>
      </c>
      <c r="O33" s="123"/>
      <c r="P33" s="123">
        <f t="shared" si="14"/>
        <v>0</v>
      </c>
      <c r="Q33" s="124">
        <f t="shared" si="15"/>
        <v>0</v>
      </c>
      <c r="R33" s="123">
        <f t="shared" si="16"/>
        <v>0</v>
      </c>
      <c r="S33" s="124">
        <f t="shared" si="17"/>
        <v>0</v>
      </c>
      <c r="T33" s="125">
        <f t="shared" si="18"/>
        <v>0</v>
      </c>
      <c r="V33"/>
      <c r="W33"/>
    </row>
    <row r="34" spans="1:23" s="126" customFormat="1" ht="13.5" hidden="1" thickBot="1" x14ac:dyDescent="0.25">
      <c r="A34" s="267"/>
      <c r="B34" s="116"/>
      <c r="C34" s="196"/>
      <c r="D34" s="223"/>
      <c r="E34" s="117"/>
      <c r="F34" s="118"/>
      <c r="G34" s="119">
        <f t="shared" si="9"/>
        <v>0</v>
      </c>
      <c r="H34" s="120"/>
      <c r="I34" s="121">
        <f t="shared" si="10"/>
        <v>0</v>
      </c>
      <c r="J34" s="122"/>
      <c r="K34" s="121">
        <f t="shared" si="11"/>
        <v>0</v>
      </c>
      <c r="L34" s="224">
        <f t="shared" si="12"/>
        <v>0</v>
      </c>
      <c r="M34" s="204"/>
      <c r="N34" s="123">
        <f t="shared" si="13"/>
        <v>0</v>
      </c>
      <c r="O34" s="123"/>
      <c r="P34" s="123">
        <f t="shared" si="14"/>
        <v>0</v>
      </c>
      <c r="Q34" s="124">
        <f t="shared" si="15"/>
        <v>0</v>
      </c>
      <c r="R34" s="123">
        <f t="shared" si="16"/>
        <v>0</v>
      </c>
      <c r="S34" s="124">
        <f t="shared" si="17"/>
        <v>0</v>
      </c>
      <c r="T34" s="125">
        <f t="shared" si="18"/>
        <v>0</v>
      </c>
      <c r="V34"/>
      <c r="W34"/>
    </row>
    <row r="35" spans="1:23" s="22" customFormat="1" ht="13.5" hidden="1" thickBot="1" x14ac:dyDescent="0.25">
      <c r="A35" s="268"/>
      <c r="B35" s="62"/>
      <c r="C35" s="190"/>
      <c r="D35" s="211"/>
      <c r="E35" s="53"/>
      <c r="F35" s="54"/>
      <c r="G35" s="63">
        <f t="shared" si="9"/>
        <v>0</v>
      </c>
      <c r="H35" s="56"/>
      <c r="I35" s="55">
        <f t="shared" si="10"/>
        <v>0</v>
      </c>
      <c r="J35" s="76"/>
      <c r="K35" s="55">
        <f t="shared" si="11"/>
        <v>0</v>
      </c>
      <c r="L35" s="212">
        <f t="shared" si="12"/>
        <v>0</v>
      </c>
      <c r="M35" s="198"/>
      <c r="N35" s="58">
        <f t="shared" si="13"/>
        <v>0</v>
      </c>
      <c r="O35" s="58"/>
      <c r="P35" s="58">
        <f t="shared" si="14"/>
        <v>0</v>
      </c>
      <c r="Q35" s="59">
        <f t="shared" si="15"/>
        <v>0</v>
      </c>
      <c r="R35" s="58">
        <f t="shared" si="16"/>
        <v>0</v>
      </c>
      <c r="S35" s="59">
        <f t="shared" si="17"/>
        <v>0</v>
      </c>
      <c r="T35" s="60">
        <f t="shared" si="18"/>
        <v>0</v>
      </c>
      <c r="V35"/>
      <c r="W35"/>
    </row>
    <row r="36" spans="1:23" ht="13.5" hidden="1" thickBot="1" x14ac:dyDescent="0.25">
      <c r="A36" s="186"/>
      <c r="B36" s="127"/>
      <c r="C36" s="197" t="str">
        <f>CONCATENATE(C27, " - CELKEM")</f>
        <v xml:space="preserve"> - CELKEM</v>
      </c>
      <c r="D36" s="225"/>
      <c r="E36" s="128"/>
      <c r="F36" s="129"/>
      <c r="G36" s="130">
        <f>SUM(G28:G35)</f>
        <v>0</v>
      </c>
      <c r="H36" s="129"/>
      <c r="I36" s="130" t="e">
        <f>SUM(I28:I35)</f>
        <v>#REF!</v>
      </c>
      <c r="J36" s="131"/>
      <c r="K36" s="130" t="e">
        <f>SUM(K28:K35)</f>
        <v>#REF!</v>
      </c>
      <c r="L36" s="226" t="e">
        <f>SUM(L28:L35)</f>
        <v>#REF!</v>
      </c>
      <c r="M36" s="205">
        <v>0</v>
      </c>
      <c r="N36" s="132" t="e">
        <f>SUM(N28:N35)</f>
        <v>#REF!</v>
      </c>
      <c r="O36" s="133"/>
      <c r="P36" s="132" t="e">
        <f>SUM(P28:P35)</f>
        <v>#REF!</v>
      </c>
      <c r="Q36" s="134">
        <f t="shared" si="15"/>
        <v>0</v>
      </c>
      <c r="R36" s="132" t="e">
        <f>SUM(R28:R35)</f>
        <v>#REF!</v>
      </c>
      <c r="S36" s="134">
        <f t="shared" si="17"/>
        <v>0</v>
      </c>
      <c r="T36" s="135" t="e">
        <f>SUM(T28:T35)</f>
        <v>#REF!</v>
      </c>
      <c r="U36"/>
      <c r="V36"/>
    </row>
    <row r="37" spans="1:23" x14ac:dyDescent="0.2">
      <c r="A37" s="233"/>
      <c r="B37" s="234"/>
      <c r="C37" s="235"/>
      <c r="D37" s="227"/>
      <c r="E37" s="180"/>
      <c r="F37" s="183"/>
      <c r="G37" s="130"/>
      <c r="H37" s="180"/>
      <c r="I37" s="180"/>
      <c r="J37" s="180"/>
      <c r="K37" s="246"/>
      <c r="L37" s="252"/>
      <c r="M37" s="205"/>
      <c r="N37" s="132"/>
      <c r="O37" s="133"/>
      <c r="P37" s="132"/>
      <c r="Q37" s="134"/>
      <c r="R37" s="132"/>
      <c r="S37" s="134"/>
      <c r="T37" s="135"/>
      <c r="U37"/>
      <c r="V37"/>
    </row>
    <row r="38" spans="1:23" x14ac:dyDescent="0.2">
      <c r="A38" s="175" t="s">
        <v>56</v>
      </c>
      <c r="B38" s="176"/>
      <c r="C38" s="236" t="s">
        <v>58</v>
      </c>
      <c r="D38" s="228" t="s">
        <v>59</v>
      </c>
      <c r="E38" s="271">
        <v>9.9287875763999995</v>
      </c>
      <c r="F38" s="184">
        <v>26198.07</v>
      </c>
      <c r="G38" s="82"/>
      <c r="H38" s="181"/>
      <c r="I38" s="181">
        <f>E38*H38</f>
        <v>0</v>
      </c>
      <c r="J38" s="181"/>
      <c r="K38" s="247">
        <f>E38*J38</f>
        <v>0</v>
      </c>
      <c r="L38" s="253">
        <f>I38+K38</f>
        <v>0</v>
      </c>
      <c r="M38" s="200"/>
      <c r="N38" s="84"/>
      <c r="O38" s="85"/>
      <c r="P38" s="84"/>
      <c r="Q38" s="85"/>
      <c r="R38" s="84"/>
      <c r="S38" s="85"/>
      <c r="T38" s="84"/>
      <c r="U38"/>
      <c r="V38"/>
    </row>
    <row r="39" spans="1:23" x14ac:dyDescent="0.2">
      <c r="A39" s="175"/>
      <c r="B39" s="176"/>
      <c r="C39" s="236" t="s">
        <v>71</v>
      </c>
      <c r="D39" s="228"/>
      <c r="E39" s="181"/>
      <c r="F39" s="184">
        <v>0</v>
      </c>
      <c r="G39" s="82"/>
      <c r="H39" s="181"/>
      <c r="I39" s="181"/>
      <c r="J39" s="181"/>
      <c r="K39" s="248"/>
      <c r="L39" s="253"/>
      <c r="M39" s="200"/>
      <c r="N39" s="84"/>
      <c r="O39" s="85"/>
      <c r="P39" s="84"/>
      <c r="Q39" s="85"/>
      <c r="R39" s="84"/>
      <c r="S39" s="85"/>
      <c r="T39" s="84"/>
      <c r="U39"/>
      <c r="V39"/>
    </row>
    <row r="40" spans="1:23" x14ac:dyDescent="0.2">
      <c r="A40" s="177"/>
      <c r="B40" s="178"/>
      <c r="C40" s="237" t="s">
        <v>67</v>
      </c>
      <c r="D40" s="229"/>
      <c r="E40" s="182"/>
      <c r="F40" s="185">
        <v>26198.07</v>
      </c>
      <c r="G40" s="82"/>
      <c r="H40" s="182"/>
      <c r="I40" s="182"/>
      <c r="J40" s="182"/>
      <c r="K40" s="249"/>
      <c r="L40" s="254"/>
      <c r="M40" s="200"/>
      <c r="N40" s="84"/>
      <c r="O40" s="85"/>
      <c r="P40" s="84"/>
      <c r="Q40" s="85"/>
      <c r="R40" s="84"/>
      <c r="S40" s="85"/>
      <c r="T40" s="84"/>
      <c r="U40"/>
      <c r="V40"/>
    </row>
    <row r="41" spans="1:23" x14ac:dyDescent="0.2">
      <c r="A41" s="173"/>
      <c r="B41" s="174"/>
      <c r="C41" s="238"/>
      <c r="D41" s="230"/>
      <c r="E41" s="180"/>
      <c r="F41" s="183"/>
      <c r="G41" s="82"/>
      <c r="H41" s="180"/>
      <c r="I41" s="180"/>
      <c r="J41" s="180"/>
      <c r="K41" s="246"/>
      <c r="L41" s="255"/>
      <c r="M41" s="200"/>
      <c r="N41" s="84"/>
      <c r="O41" s="85"/>
      <c r="P41" s="84"/>
      <c r="Q41" s="85"/>
      <c r="R41" s="84"/>
      <c r="S41" s="85"/>
      <c r="T41" s="84"/>
      <c r="U41"/>
      <c r="V41"/>
    </row>
    <row r="42" spans="1:23" x14ac:dyDescent="0.2">
      <c r="A42" s="175" t="s">
        <v>60</v>
      </c>
      <c r="B42" s="176"/>
      <c r="C42" s="236" t="s">
        <v>57</v>
      </c>
      <c r="D42" s="228" t="s">
        <v>59</v>
      </c>
      <c r="E42" s="271">
        <v>0.97359836</v>
      </c>
      <c r="F42" s="184"/>
      <c r="G42" s="82"/>
      <c r="H42" s="181"/>
      <c r="I42" s="181">
        <f>E42*H42</f>
        <v>0</v>
      </c>
      <c r="J42" s="181"/>
      <c r="K42" s="247">
        <f>E42*J42</f>
        <v>0</v>
      </c>
      <c r="L42" s="253">
        <f>I42+K42</f>
        <v>0</v>
      </c>
      <c r="M42" s="200"/>
      <c r="N42" s="84"/>
      <c r="O42" s="85"/>
      <c r="P42" s="84"/>
      <c r="Q42" s="85"/>
      <c r="R42" s="84"/>
      <c r="S42" s="85"/>
      <c r="T42" s="84"/>
      <c r="U42"/>
      <c r="V42"/>
    </row>
    <row r="43" spans="1:23" x14ac:dyDescent="0.2">
      <c r="A43" s="175"/>
      <c r="B43" s="176"/>
      <c r="C43" s="236" t="s">
        <v>70</v>
      </c>
      <c r="D43" s="228"/>
      <c r="E43" s="181"/>
      <c r="F43" s="184"/>
      <c r="G43" s="82"/>
      <c r="H43" s="181"/>
      <c r="I43" s="181"/>
      <c r="J43" s="181"/>
      <c r="K43" s="248"/>
      <c r="L43" s="253"/>
      <c r="M43" s="200"/>
      <c r="N43" s="84"/>
      <c r="O43" s="85"/>
      <c r="P43" s="84"/>
      <c r="Q43" s="85"/>
      <c r="R43" s="84"/>
      <c r="S43" s="85"/>
      <c r="T43" s="84"/>
      <c r="U43"/>
      <c r="V43"/>
    </row>
    <row r="44" spans="1:23" x14ac:dyDescent="0.2">
      <c r="A44" s="177"/>
      <c r="B44" s="178"/>
      <c r="C44" s="237" t="s">
        <v>68</v>
      </c>
      <c r="D44" s="229"/>
      <c r="E44" s="182"/>
      <c r="F44" s="185"/>
      <c r="G44" s="82"/>
      <c r="H44" s="182"/>
      <c r="I44" s="182"/>
      <c r="J44" s="182"/>
      <c r="K44" s="249"/>
      <c r="L44" s="254"/>
      <c r="M44" s="200"/>
      <c r="N44" s="84"/>
      <c r="O44" s="85"/>
      <c r="P44" s="84"/>
      <c r="Q44" s="85"/>
      <c r="R44" s="84"/>
      <c r="S44" s="85"/>
      <c r="T44" s="84"/>
      <c r="U44"/>
      <c r="V44"/>
    </row>
    <row r="45" spans="1:23" x14ac:dyDescent="0.2">
      <c r="A45" s="173"/>
      <c r="B45" s="174"/>
      <c r="C45" s="238"/>
      <c r="D45" s="230"/>
      <c r="E45" s="180"/>
      <c r="F45" s="183"/>
      <c r="G45" s="82"/>
      <c r="H45" s="180"/>
      <c r="I45" s="180"/>
      <c r="J45" s="180"/>
      <c r="K45" s="246"/>
      <c r="L45" s="255"/>
      <c r="M45" s="200"/>
      <c r="N45" s="84"/>
      <c r="O45" s="85"/>
      <c r="P45" s="84"/>
      <c r="Q45" s="85"/>
      <c r="R45" s="84"/>
      <c r="S45" s="85"/>
      <c r="T45" s="84"/>
      <c r="U45"/>
      <c r="V45"/>
    </row>
    <row r="46" spans="1:23" x14ac:dyDescent="0.2">
      <c r="A46" s="175" t="s">
        <v>61</v>
      </c>
      <c r="B46" s="176"/>
      <c r="C46" s="236" t="s">
        <v>62</v>
      </c>
      <c r="D46" s="228" t="s">
        <v>59</v>
      </c>
      <c r="E46" s="271">
        <f>E38+E42</f>
        <v>10.9023859364</v>
      </c>
      <c r="F46" s="184"/>
      <c r="G46" s="82"/>
      <c r="H46" s="181"/>
      <c r="I46" s="181">
        <f>E46*H46</f>
        <v>0</v>
      </c>
      <c r="J46" s="181"/>
      <c r="K46" s="247">
        <f>E46*J46</f>
        <v>0</v>
      </c>
      <c r="L46" s="253">
        <f>I46+K46</f>
        <v>0</v>
      </c>
      <c r="M46" s="200"/>
      <c r="N46" s="84"/>
      <c r="O46" s="85"/>
      <c r="P46" s="84"/>
      <c r="Q46" s="85"/>
      <c r="R46" s="84"/>
      <c r="S46" s="85"/>
      <c r="T46" s="84"/>
      <c r="U46"/>
      <c r="V46"/>
    </row>
    <row r="47" spans="1:23" x14ac:dyDescent="0.2">
      <c r="A47" s="177"/>
      <c r="B47" s="178"/>
      <c r="C47" s="305" t="s">
        <v>69</v>
      </c>
      <c r="D47" s="229"/>
      <c r="E47" s="182"/>
      <c r="F47" s="185">
        <v>42472.3</v>
      </c>
      <c r="G47" s="82"/>
      <c r="H47" s="182"/>
      <c r="I47" s="181"/>
      <c r="J47" s="182"/>
      <c r="K47" s="248"/>
      <c r="L47" s="254"/>
      <c r="M47" s="200"/>
      <c r="N47" s="84"/>
      <c r="O47" s="85"/>
      <c r="P47" s="84"/>
      <c r="Q47" s="85"/>
      <c r="R47" s="84"/>
      <c r="S47" s="85"/>
      <c r="T47" s="84"/>
      <c r="U47"/>
      <c r="V47"/>
    </row>
    <row r="48" spans="1:23" ht="13.5" thickBot="1" x14ac:dyDescent="0.25">
      <c r="A48" s="284"/>
      <c r="B48" s="285"/>
      <c r="C48" s="286"/>
      <c r="D48" s="287"/>
      <c r="E48" s="288">
        <v>0</v>
      </c>
      <c r="F48" s="289">
        <v>14675.43</v>
      </c>
      <c r="G48" s="290" t="e">
        <f>SUM(#REF!)</f>
        <v>#REF!</v>
      </c>
      <c r="H48" s="288"/>
      <c r="I48" s="291"/>
      <c r="J48" s="288"/>
      <c r="K48" s="292"/>
      <c r="L48" s="293"/>
      <c r="M48" s="200">
        <v>0</v>
      </c>
      <c r="N48" s="84" t="e">
        <f>SUM(#REF!)</f>
        <v>#REF!</v>
      </c>
      <c r="O48" s="85"/>
      <c r="P48" s="84" t="e">
        <f>SUM(#REF!)</f>
        <v>#REF!</v>
      </c>
      <c r="Q48" s="85">
        <f>SUM(M48+O48)</f>
        <v>0</v>
      </c>
      <c r="R48" s="84" t="e">
        <f>SUM(#REF!)</f>
        <v>#REF!</v>
      </c>
      <c r="S48" s="85">
        <f>SUM(E48-Q48)</f>
        <v>0</v>
      </c>
      <c r="T48" s="87" t="e">
        <f>SUM(#REF!)</f>
        <v>#REF!</v>
      </c>
      <c r="U48"/>
      <c r="V48"/>
    </row>
    <row r="49" spans="1:22" ht="13.5" hidden="1" thickBot="1" x14ac:dyDescent="0.25">
      <c r="A49" s="273"/>
      <c r="B49" s="274"/>
      <c r="C49" s="275"/>
      <c r="D49" s="276"/>
      <c r="E49" s="277"/>
      <c r="F49" s="278"/>
      <c r="G49" s="278"/>
      <c r="H49" s="279"/>
      <c r="I49" s="280"/>
      <c r="J49" s="281"/>
      <c r="K49" s="282"/>
      <c r="L49" s="283"/>
      <c r="M49" s="200"/>
      <c r="N49" s="84"/>
      <c r="O49" s="85"/>
      <c r="P49" s="84"/>
      <c r="Q49" s="85"/>
      <c r="R49" s="84"/>
      <c r="S49" s="85"/>
      <c r="T49" s="87"/>
      <c r="U49"/>
      <c r="V49"/>
    </row>
    <row r="50" spans="1:22" ht="13.5" hidden="1" thickBot="1" x14ac:dyDescent="0.25">
      <c r="A50" s="140"/>
      <c r="B50" s="77"/>
      <c r="C50" s="240" t="s">
        <v>51</v>
      </c>
      <c r="D50" s="215"/>
      <c r="E50" s="142"/>
      <c r="F50" s="143"/>
      <c r="G50" s="143">
        <f t="shared" ref="G50:G88" si="19">ROUND(E50*F50,2)</f>
        <v>0</v>
      </c>
      <c r="H50" s="138"/>
      <c r="I50" s="145">
        <f t="shared" ref="I50:I88" si="20">ROUND(E50*H50,2)</f>
        <v>0</v>
      </c>
      <c r="J50" s="145"/>
      <c r="K50" s="250">
        <f t="shared" ref="K50:K88" si="21">ROUND(E50*J50,2)</f>
        <v>0</v>
      </c>
      <c r="L50" s="256">
        <f t="shared" ref="L50:L88" si="22">SUM(I50+K50)</f>
        <v>0</v>
      </c>
      <c r="M50" s="207"/>
      <c r="N50" s="146">
        <f t="shared" ref="N50:N88" si="23">SUM(M50*(H50+J50))</f>
        <v>0</v>
      </c>
      <c r="O50" s="147"/>
      <c r="P50" s="146">
        <f t="shared" ref="P50:P88" si="24">SUM(O50*(H50+J50))</f>
        <v>0</v>
      </c>
      <c r="Q50" s="147">
        <f t="shared" ref="Q50:Q89" si="25">SUM(M50+O50)</f>
        <v>0</v>
      </c>
      <c r="R50" s="146">
        <f t="shared" ref="R50:R88" si="26">SUM(Q50*(H50+J50))</f>
        <v>0</v>
      </c>
      <c r="S50" s="147">
        <f t="shared" ref="S50:S89" si="27">SUM(E50-Q50)</f>
        <v>0</v>
      </c>
      <c r="T50" s="148">
        <f t="shared" ref="T50:T88" si="28">SUM(S50*(H50+J50))</f>
        <v>0</v>
      </c>
      <c r="U50"/>
      <c r="V50"/>
    </row>
    <row r="51" spans="1:22" ht="13.5" hidden="1" thickBot="1" x14ac:dyDescent="0.25">
      <c r="A51" s="140"/>
      <c r="B51" s="79"/>
      <c r="C51" s="241"/>
      <c r="D51" s="215"/>
      <c r="E51" s="142"/>
      <c r="F51" s="143"/>
      <c r="G51" s="143">
        <f t="shared" si="19"/>
        <v>0</v>
      </c>
      <c r="H51" s="138"/>
      <c r="I51" s="145">
        <f t="shared" si="20"/>
        <v>0</v>
      </c>
      <c r="J51" s="145"/>
      <c r="K51" s="250">
        <f t="shared" si="21"/>
        <v>0</v>
      </c>
      <c r="L51" s="256">
        <f t="shared" si="22"/>
        <v>0</v>
      </c>
      <c r="M51" s="207"/>
      <c r="N51" s="146">
        <f t="shared" si="23"/>
        <v>0</v>
      </c>
      <c r="O51" s="147"/>
      <c r="P51" s="146">
        <f t="shared" si="24"/>
        <v>0</v>
      </c>
      <c r="Q51" s="147">
        <f t="shared" si="25"/>
        <v>0</v>
      </c>
      <c r="R51" s="146">
        <f t="shared" si="26"/>
        <v>0</v>
      </c>
      <c r="S51" s="147">
        <f t="shared" si="27"/>
        <v>0</v>
      </c>
      <c r="T51" s="148">
        <f t="shared" si="28"/>
        <v>0</v>
      </c>
      <c r="U51"/>
      <c r="V51"/>
    </row>
    <row r="52" spans="1:22" ht="13.5" hidden="1" thickBot="1" x14ac:dyDescent="0.25">
      <c r="A52" s="140"/>
      <c r="B52" s="79"/>
      <c r="C52" s="241"/>
      <c r="D52" s="215"/>
      <c r="E52" s="142"/>
      <c r="F52" s="143"/>
      <c r="G52" s="143">
        <f t="shared" si="19"/>
        <v>0</v>
      </c>
      <c r="H52" s="138"/>
      <c r="I52" s="145">
        <f t="shared" si="20"/>
        <v>0</v>
      </c>
      <c r="J52" s="145"/>
      <c r="K52" s="250">
        <f t="shared" si="21"/>
        <v>0</v>
      </c>
      <c r="L52" s="256">
        <f t="shared" si="22"/>
        <v>0</v>
      </c>
      <c r="M52" s="207"/>
      <c r="N52" s="146">
        <f t="shared" si="23"/>
        <v>0</v>
      </c>
      <c r="O52" s="147"/>
      <c r="P52" s="146">
        <f t="shared" si="24"/>
        <v>0</v>
      </c>
      <c r="Q52" s="147">
        <f t="shared" si="25"/>
        <v>0</v>
      </c>
      <c r="R52" s="146">
        <f t="shared" si="26"/>
        <v>0</v>
      </c>
      <c r="S52" s="147">
        <f t="shared" si="27"/>
        <v>0</v>
      </c>
      <c r="T52" s="148">
        <f t="shared" si="28"/>
        <v>0</v>
      </c>
      <c r="U52"/>
      <c r="V52"/>
    </row>
    <row r="53" spans="1:22" ht="13.5" hidden="1" thickBot="1" x14ac:dyDescent="0.25">
      <c r="A53" s="140"/>
      <c r="B53" s="79"/>
      <c r="C53" s="241"/>
      <c r="D53" s="215"/>
      <c r="E53" s="142"/>
      <c r="F53" s="143"/>
      <c r="G53" s="143">
        <f t="shared" si="19"/>
        <v>0</v>
      </c>
      <c r="H53" s="138"/>
      <c r="I53" s="145">
        <f t="shared" si="20"/>
        <v>0</v>
      </c>
      <c r="J53" s="145"/>
      <c r="K53" s="250">
        <f t="shared" si="21"/>
        <v>0</v>
      </c>
      <c r="L53" s="256">
        <f t="shared" si="22"/>
        <v>0</v>
      </c>
      <c r="M53" s="207"/>
      <c r="N53" s="146">
        <f t="shared" si="23"/>
        <v>0</v>
      </c>
      <c r="O53" s="147"/>
      <c r="P53" s="146">
        <f t="shared" si="24"/>
        <v>0</v>
      </c>
      <c r="Q53" s="147">
        <f t="shared" si="25"/>
        <v>0</v>
      </c>
      <c r="R53" s="146">
        <f t="shared" si="26"/>
        <v>0</v>
      </c>
      <c r="S53" s="147">
        <f t="shared" si="27"/>
        <v>0</v>
      </c>
      <c r="T53" s="148">
        <f t="shared" si="28"/>
        <v>0</v>
      </c>
      <c r="U53"/>
      <c r="V53"/>
    </row>
    <row r="54" spans="1:22" ht="13.5" hidden="1" thickBot="1" x14ac:dyDescent="0.25">
      <c r="A54" s="140"/>
      <c r="B54" s="79"/>
      <c r="C54" s="241"/>
      <c r="D54" s="215"/>
      <c r="E54" s="142"/>
      <c r="F54" s="143"/>
      <c r="G54" s="143">
        <f t="shared" si="19"/>
        <v>0</v>
      </c>
      <c r="H54" s="138"/>
      <c r="I54" s="145">
        <f t="shared" si="20"/>
        <v>0</v>
      </c>
      <c r="J54" s="145"/>
      <c r="K54" s="250">
        <f t="shared" si="21"/>
        <v>0</v>
      </c>
      <c r="L54" s="256">
        <f t="shared" si="22"/>
        <v>0</v>
      </c>
      <c r="M54" s="207"/>
      <c r="N54" s="146">
        <f t="shared" si="23"/>
        <v>0</v>
      </c>
      <c r="O54" s="147"/>
      <c r="P54" s="146">
        <f t="shared" si="24"/>
        <v>0</v>
      </c>
      <c r="Q54" s="147">
        <f t="shared" si="25"/>
        <v>0</v>
      </c>
      <c r="R54" s="146">
        <f t="shared" si="26"/>
        <v>0</v>
      </c>
      <c r="S54" s="147">
        <f t="shared" si="27"/>
        <v>0</v>
      </c>
      <c r="T54" s="148">
        <f t="shared" si="28"/>
        <v>0</v>
      </c>
      <c r="U54"/>
      <c r="V54"/>
    </row>
    <row r="55" spans="1:22" ht="13.5" hidden="1" thickBot="1" x14ac:dyDescent="0.25">
      <c r="A55" s="140"/>
      <c r="B55" s="79"/>
      <c r="C55" s="241"/>
      <c r="D55" s="215"/>
      <c r="E55" s="142"/>
      <c r="F55" s="143"/>
      <c r="G55" s="143">
        <f t="shared" si="19"/>
        <v>0</v>
      </c>
      <c r="H55" s="138"/>
      <c r="I55" s="145">
        <f t="shared" si="20"/>
        <v>0</v>
      </c>
      <c r="J55" s="145"/>
      <c r="K55" s="250">
        <f t="shared" si="21"/>
        <v>0</v>
      </c>
      <c r="L55" s="256">
        <f t="shared" si="22"/>
        <v>0</v>
      </c>
      <c r="M55" s="207"/>
      <c r="N55" s="146">
        <f t="shared" si="23"/>
        <v>0</v>
      </c>
      <c r="O55" s="147"/>
      <c r="P55" s="146">
        <f t="shared" si="24"/>
        <v>0</v>
      </c>
      <c r="Q55" s="147">
        <f t="shared" si="25"/>
        <v>0</v>
      </c>
      <c r="R55" s="146">
        <f t="shared" si="26"/>
        <v>0</v>
      </c>
      <c r="S55" s="147">
        <f t="shared" si="27"/>
        <v>0</v>
      </c>
      <c r="T55" s="148">
        <f t="shared" si="28"/>
        <v>0</v>
      </c>
      <c r="U55"/>
      <c r="V55"/>
    </row>
    <row r="56" spans="1:22" ht="13.5" hidden="1" thickBot="1" x14ac:dyDescent="0.25">
      <c r="A56" s="140"/>
      <c r="B56" s="79"/>
      <c r="C56" s="241"/>
      <c r="D56" s="215"/>
      <c r="E56" s="142"/>
      <c r="F56" s="143"/>
      <c r="G56" s="143">
        <f t="shared" si="19"/>
        <v>0</v>
      </c>
      <c r="H56" s="138"/>
      <c r="I56" s="145">
        <f t="shared" si="20"/>
        <v>0</v>
      </c>
      <c r="J56" s="145"/>
      <c r="K56" s="250">
        <f t="shared" si="21"/>
        <v>0</v>
      </c>
      <c r="L56" s="256">
        <f t="shared" si="22"/>
        <v>0</v>
      </c>
      <c r="M56" s="207"/>
      <c r="N56" s="146">
        <f t="shared" si="23"/>
        <v>0</v>
      </c>
      <c r="O56" s="147"/>
      <c r="P56" s="146">
        <f t="shared" si="24"/>
        <v>0</v>
      </c>
      <c r="Q56" s="147">
        <f t="shared" si="25"/>
        <v>0</v>
      </c>
      <c r="R56" s="146">
        <f t="shared" si="26"/>
        <v>0</v>
      </c>
      <c r="S56" s="147">
        <f t="shared" si="27"/>
        <v>0</v>
      </c>
      <c r="T56" s="148">
        <f t="shared" si="28"/>
        <v>0</v>
      </c>
      <c r="U56"/>
      <c r="V56"/>
    </row>
    <row r="57" spans="1:22" ht="13.5" hidden="1" thickBot="1" x14ac:dyDescent="0.25">
      <c r="A57" s="140"/>
      <c r="B57" s="79"/>
      <c r="C57" s="241"/>
      <c r="D57" s="215"/>
      <c r="E57" s="142"/>
      <c r="F57" s="143"/>
      <c r="G57" s="143">
        <f t="shared" si="19"/>
        <v>0</v>
      </c>
      <c r="H57" s="138"/>
      <c r="I57" s="145">
        <f t="shared" si="20"/>
        <v>0</v>
      </c>
      <c r="J57" s="145"/>
      <c r="K57" s="250">
        <f t="shared" si="21"/>
        <v>0</v>
      </c>
      <c r="L57" s="256">
        <f t="shared" si="22"/>
        <v>0</v>
      </c>
      <c r="M57" s="207"/>
      <c r="N57" s="146">
        <f t="shared" si="23"/>
        <v>0</v>
      </c>
      <c r="O57" s="147"/>
      <c r="P57" s="146">
        <f t="shared" si="24"/>
        <v>0</v>
      </c>
      <c r="Q57" s="147">
        <f t="shared" si="25"/>
        <v>0</v>
      </c>
      <c r="R57" s="146">
        <f t="shared" si="26"/>
        <v>0</v>
      </c>
      <c r="S57" s="147">
        <f t="shared" si="27"/>
        <v>0</v>
      </c>
      <c r="T57" s="148">
        <f t="shared" si="28"/>
        <v>0</v>
      </c>
      <c r="U57"/>
      <c r="V57"/>
    </row>
    <row r="58" spans="1:22" ht="13.5" hidden="1" thickBot="1" x14ac:dyDescent="0.25">
      <c r="A58" s="140"/>
      <c r="B58" s="79"/>
      <c r="C58" s="241"/>
      <c r="D58" s="215"/>
      <c r="E58" s="142"/>
      <c r="F58" s="143"/>
      <c r="G58" s="143">
        <f t="shared" si="19"/>
        <v>0</v>
      </c>
      <c r="H58" s="138"/>
      <c r="I58" s="145">
        <f t="shared" si="20"/>
        <v>0</v>
      </c>
      <c r="J58" s="145"/>
      <c r="K58" s="250">
        <f t="shared" si="21"/>
        <v>0</v>
      </c>
      <c r="L58" s="256">
        <f t="shared" si="22"/>
        <v>0</v>
      </c>
      <c r="M58" s="207"/>
      <c r="N58" s="146">
        <f t="shared" si="23"/>
        <v>0</v>
      </c>
      <c r="O58" s="147"/>
      <c r="P58" s="146">
        <f t="shared" si="24"/>
        <v>0</v>
      </c>
      <c r="Q58" s="147">
        <f t="shared" si="25"/>
        <v>0</v>
      </c>
      <c r="R58" s="146">
        <f t="shared" si="26"/>
        <v>0</v>
      </c>
      <c r="S58" s="147">
        <f t="shared" si="27"/>
        <v>0</v>
      </c>
      <c r="T58" s="148">
        <f t="shared" si="28"/>
        <v>0</v>
      </c>
      <c r="U58"/>
      <c r="V58"/>
    </row>
    <row r="59" spans="1:22" ht="13.5" hidden="1" thickBot="1" x14ac:dyDescent="0.25">
      <c r="A59" s="140"/>
      <c r="B59" s="79"/>
      <c r="C59" s="241"/>
      <c r="D59" s="215"/>
      <c r="E59" s="142"/>
      <c r="F59" s="143"/>
      <c r="G59" s="143">
        <f t="shared" si="19"/>
        <v>0</v>
      </c>
      <c r="H59" s="138"/>
      <c r="I59" s="145">
        <f t="shared" si="20"/>
        <v>0</v>
      </c>
      <c r="J59" s="145"/>
      <c r="K59" s="250">
        <f t="shared" si="21"/>
        <v>0</v>
      </c>
      <c r="L59" s="256">
        <f t="shared" si="22"/>
        <v>0</v>
      </c>
      <c r="M59" s="207"/>
      <c r="N59" s="146">
        <f t="shared" si="23"/>
        <v>0</v>
      </c>
      <c r="O59" s="147"/>
      <c r="P59" s="146">
        <f t="shared" si="24"/>
        <v>0</v>
      </c>
      <c r="Q59" s="147">
        <f t="shared" si="25"/>
        <v>0</v>
      </c>
      <c r="R59" s="146">
        <f t="shared" si="26"/>
        <v>0</v>
      </c>
      <c r="S59" s="147">
        <f t="shared" si="27"/>
        <v>0</v>
      </c>
      <c r="T59" s="148">
        <f t="shared" si="28"/>
        <v>0</v>
      </c>
      <c r="U59"/>
      <c r="V59"/>
    </row>
    <row r="60" spans="1:22" ht="13.5" hidden="1" thickBot="1" x14ac:dyDescent="0.25">
      <c r="A60" s="140"/>
      <c r="B60" s="79"/>
      <c r="C60" s="241"/>
      <c r="D60" s="215"/>
      <c r="E60" s="142"/>
      <c r="F60" s="143"/>
      <c r="G60" s="143">
        <f t="shared" si="19"/>
        <v>0</v>
      </c>
      <c r="H60" s="138"/>
      <c r="I60" s="145">
        <f t="shared" si="20"/>
        <v>0</v>
      </c>
      <c r="J60" s="145"/>
      <c r="K60" s="250">
        <f t="shared" si="21"/>
        <v>0</v>
      </c>
      <c r="L60" s="256">
        <f t="shared" si="22"/>
        <v>0</v>
      </c>
      <c r="M60" s="207"/>
      <c r="N60" s="146">
        <f t="shared" si="23"/>
        <v>0</v>
      </c>
      <c r="O60" s="147"/>
      <c r="P60" s="146">
        <f t="shared" si="24"/>
        <v>0</v>
      </c>
      <c r="Q60" s="147">
        <f t="shared" si="25"/>
        <v>0</v>
      </c>
      <c r="R60" s="146">
        <f t="shared" si="26"/>
        <v>0</v>
      </c>
      <c r="S60" s="147">
        <f t="shared" si="27"/>
        <v>0</v>
      </c>
      <c r="T60" s="148">
        <f t="shared" si="28"/>
        <v>0</v>
      </c>
      <c r="U60"/>
      <c r="V60"/>
    </row>
    <row r="61" spans="1:22" ht="13.5" hidden="1" thickBot="1" x14ac:dyDescent="0.25">
      <c r="A61" s="140"/>
      <c r="B61" s="79"/>
      <c r="C61" s="241"/>
      <c r="D61" s="215"/>
      <c r="E61" s="142"/>
      <c r="F61" s="143"/>
      <c r="G61" s="143">
        <f t="shared" si="19"/>
        <v>0</v>
      </c>
      <c r="H61" s="138"/>
      <c r="I61" s="145">
        <f t="shared" si="20"/>
        <v>0</v>
      </c>
      <c r="J61" s="145"/>
      <c r="K61" s="250">
        <f t="shared" si="21"/>
        <v>0</v>
      </c>
      <c r="L61" s="256">
        <f t="shared" si="22"/>
        <v>0</v>
      </c>
      <c r="M61" s="207"/>
      <c r="N61" s="146">
        <f t="shared" si="23"/>
        <v>0</v>
      </c>
      <c r="O61" s="147"/>
      <c r="P61" s="146">
        <f t="shared" si="24"/>
        <v>0</v>
      </c>
      <c r="Q61" s="147">
        <f t="shared" si="25"/>
        <v>0</v>
      </c>
      <c r="R61" s="146">
        <f t="shared" si="26"/>
        <v>0</v>
      </c>
      <c r="S61" s="147">
        <f t="shared" si="27"/>
        <v>0</v>
      </c>
      <c r="T61" s="148">
        <f t="shared" si="28"/>
        <v>0</v>
      </c>
      <c r="U61"/>
      <c r="V61"/>
    </row>
    <row r="62" spans="1:22" ht="13.5" hidden="1" thickBot="1" x14ac:dyDescent="0.25">
      <c r="A62" s="140"/>
      <c r="B62" s="79"/>
      <c r="C62" s="241"/>
      <c r="D62" s="215"/>
      <c r="E62" s="142"/>
      <c r="F62" s="143"/>
      <c r="G62" s="143">
        <f t="shared" si="19"/>
        <v>0</v>
      </c>
      <c r="H62" s="138"/>
      <c r="I62" s="145">
        <f t="shared" si="20"/>
        <v>0</v>
      </c>
      <c r="J62" s="145"/>
      <c r="K62" s="250">
        <f t="shared" si="21"/>
        <v>0</v>
      </c>
      <c r="L62" s="256">
        <f t="shared" si="22"/>
        <v>0</v>
      </c>
      <c r="M62" s="207"/>
      <c r="N62" s="146">
        <f t="shared" si="23"/>
        <v>0</v>
      </c>
      <c r="O62" s="147"/>
      <c r="P62" s="146">
        <f t="shared" si="24"/>
        <v>0</v>
      </c>
      <c r="Q62" s="147">
        <f t="shared" si="25"/>
        <v>0</v>
      </c>
      <c r="R62" s="146">
        <f t="shared" si="26"/>
        <v>0</v>
      </c>
      <c r="S62" s="147">
        <f t="shared" si="27"/>
        <v>0</v>
      </c>
      <c r="T62" s="148">
        <f t="shared" si="28"/>
        <v>0</v>
      </c>
      <c r="U62"/>
      <c r="V62"/>
    </row>
    <row r="63" spans="1:22" ht="13.5" hidden="1" thickBot="1" x14ac:dyDescent="0.25">
      <c r="A63" s="140"/>
      <c r="B63" s="79"/>
      <c r="C63" s="241"/>
      <c r="D63" s="215"/>
      <c r="E63" s="142"/>
      <c r="F63" s="143"/>
      <c r="G63" s="143">
        <f t="shared" si="19"/>
        <v>0</v>
      </c>
      <c r="H63" s="138"/>
      <c r="I63" s="145">
        <f t="shared" si="20"/>
        <v>0</v>
      </c>
      <c r="J63" s="145"/>
      <c r="K63" s="250">
        <f t="shared" si="21"/>
        <v>0</v>
      </c>
      <c r="L63" s="256">
        <f t="shared" si="22"/>
        <v>0</v>
      </c>
      <c r="M63" s="207"/>
      <c r="N63" s="146">
        <f t="shared" si="23"/>
        <v>0</v>
      </c>
      <c r="O63" s="147"/>
      <c r="P63" s="146">
        <f t="shared" si="24"/>
        <v>0</v>
      </c>
      <c r="Q63" s="147">
        <f t="shared" si="25"/>
        <v>0</v>
      </c>
      <c r="R63" s="146">
        <f t="shared" si="26"/>
        <v>0</v>
      </c>
      <c r="S63" s="147">
        <f t="shared" si="27"/>
        <v>0</v>
      </c>
      <c r="T63" s="148">
        <f t="shared" si="28"/>
        <v>0</v>
      </c>
      <c r="U63"/>
      <c r="V63"/>
    </row>
    <row r="64" spans="1:22" ht="13.5" hidden="1" thickBot="1" x14ac:dyDescent="0.25">
      <c r="A64" s="140"/>
      <c r="B64" s="79"/>
      <c r="C64" s="241"/>
      <c r="D64" s="215"/>
      <c r="E64" s="142"/>
      <c r="F64" s="143"/>
      <c r="G64" s="143">
        <f t="shared" si="19"/>
        <v>0</v>
      </c>
      <c r="H64" s="138"/>
      <c r="I64" s="145">
        <f t="shared" si="20"/>
        <v>0</v>
      </c>
      <c r="J64" s="145"/>
      <c r="K64" s="250">
        <f t="shared" si="21"/>
        <v>0</v>
      </c>
      <c r="L64" s="256">
        <f t="shared" si="22"/>
        <v>0</v>
      </c>
      <c r="M64" s="207"/>
      <c r="N64" s="146">
        <f t="shared" si="23"/>
        <v>0</v>
      </c>
      <c r="O64" s="147"/>
      <c r="P64" s="146">
        <f t="shared" si="24"/>
        <v>0</v>
      </c>
      <c r="Q64" s="147">
        <f t="shared" si="25"/>
        <v>0</v>
      </c>
      <c r="R64" s="146">
        <f t="shared" si="26"/>
        <v>0</v>
      </c>
      <c r="S64" s="147">
        <f t="shared" si="27"/>
        <v>0</v>
      </c>
      <c r="T64" s="148">
        <f t="shared" si="28"/>
        <v>0</v>
      </c>
      <c r="U64"/>
      <c r="V64"/>
    </row>
    <row r="65" spans="1:22" ht="13.5" hidden="1" thickBot="1" x14ac:dyDescent="0.25">
      <c r="A65" s="140"/>
      <c r="B65" s="79"/>
      <c r="C65" s="241"/>
      <c r="D65" s="215"/>
      <c r="E65" s="142"/>
      <c r="F65" s="143"/>
      <c r="G65" s="143">
        <f t="shared" si="19"/>
        <v>0</v>
      </c>
      <c r="H65" s="138"/>
      <c r="I65" s="145">
        <f t="shared" si="20"/>
        <v>0</v>
      </c>
      <c r="J65" s="145"/>
      <c r="K65" s="250">
        <f t="shared" si="21"/>
        <v>0</v>
      </c>
      <c r="L65" s="256">
        <f t="shared" si="22"/>
        <v>0</v>
      </c>
      <c r="M65" s="207"/>
      <c r="N65" s="146">
        <f t="shared" si="23"/>
        <v>0</v>
      </c>
      <c r="O65" s="147"/>
      <c r="P65" s="146">
        <f t="shared" si="24"/>
        <v>0</v>
      </c>
      <c r="Q65" s="147">
        <f t="shared" si="25"/>
        <v>0</v>
      </c>
      <c r="R65" s="146">
        <f t="shared" si="26"/>
        <v>0</v>
      </c>
      <c r="S65" s="147">
        <f t="shared" si="27"/>
        <v>0</v>
      </c>
      <c r="T65" s="148">
        <f t="shared" si="28"/>
        <v>0</v>
      </c>
      <c r="U65"/>
      <c r="V65"/>
    </row>
    <row r="66" spans="1:22" ht="13.5" hidden="1" thickBot="1" x14ac:dyDescent="0.25">
      <c r="A66" s="140"/>
      <c r="B66" s="79"/>
      <c r="C66" s="241"/>
      <c r="D66" s="215"/>
      <c r="E66" s="142"/>
      <c r="F66" s="143"/>
      <c r="G66" s="143">
        <f t="shared" si="19"/>
        <v>0</v>
      </c>
      <c r="H66" s="138"/>
      <c r="I66" s="145">
        <f t="shared" si="20"/>
        <v>0</v>
      </c>
      <c r="J66" s="145"/>
      <c r="K66" s="250">
        <f t="shared" si="21"/>
        <v>0</v>
      </c>
      <c r="L66" s="256">
        <f t="shared" si="22"/>
        <v>0</v>
      </c>
      <c r="M66" s="207"/>
      <c r="N66" s="146">
        <f t="shared" si="23"/>
        <v>0</v>
      </c>
      <c r="O66" s="147"/>
      <c r="P66" s="146">
        <f t="shared" si="24"/>
        <v>0</v>
      </c>
      <c r="Q66" s="147">
        <f t="shared" si="25"/>
        <v>0</v>
      </c>
      <c r="R66" s="146">
        <f t="shared" si="26"/>
        <v>0</v>
      </c>
      <c r="S66" s="147">
        <f t="shared" si="27"/>
        <v>0</v>
      </c>
      <c r="T66" s="148">
        <f t="shared" si="28"/>
        <v>0</v>
      </c>
      <c r="U66"/>
      <c r="V66"/>
    </row>
    <row r="67" spans="1:22" ht="13.5" hidden="1" thickBot="1" x14ac:dyDescent="0.25">
      <c r="A67" s="140"/>
      <c r="B67" s="79"/>
      <c r="C67" s="241"/>
      <c r="D67" s="215"/>
      <c r="E67" s="142"/>
      <c r="F67" s="143"/>
      <c r="G67" s="143">
        <f t="shared" si="19"/>
        <v>0</v>
      </c>
      <c r="H67" s="138"/>
      <c r="I67" s="145">
        <f t="shared" si="20"/>
        <v>0</v>
      </c>
      <c r="J67" s="145"/>
      <c r="K67" s="250">
        <f t="shared" si="21"/>
        <v>0</v>
      </c>
      <c r="L67" s="256">
        <f t="shared" si="22"/>
        <v>0</v>
      </c>
      <c r="M67" s="207"/>
      <c r="N67" s="146">
        <f t="shared" si="23"/>
        <v>0</v>
      </c>
      <c r="O67" s="147"/>
      <c r="P67" s="146">
        <f t="shared" si="24"/>
        <v>0</v>
      </c>
      <c r="Q67" s="147">
        <f t="shared" si="25"/>
        <v>0</v>
      </c>
      <c r="R67" s="146">
        <f t="shared" si="26"/>
        <v>0</v>
      </c>
      <c r="S67" s="147">
        <f t="shared" si="27"/>
        <v>0</v>
      </c>
      <c r="T67" s="148">
        <f t="shared" si="28"/>
        <v>0</v>
      </c>
      <c r="U67"/>
      <c r="V67"/>
    </row>
    <row r="68" spans="1:22" ht="13.5" hidden="1" thickBot="1" x14ac:dyDescent="0.25">
      <c r="A68" s="140"/>
      <c r="B68" s="79"/>
      <c r="C68" s="241"/>
      <c r="D68" s="215"/>
      <c r="E68" s="142"/>
      <c r="F68" s="143"/>
      <c r="G68" s="143">
        <f t="shared" si="19"/>
        <v>0</v>
      </c>
      <c r="H68" s="138"/>
      <c r="I68" s="145">
        <f t="shared" si="20"/>
        <v>0</v>
      </c>
      <c r="J68" s="145"/>
      <c r="K68" s="250">
        <f t="shared" si="21"/>
        <v>0</v>
      </c>
      <c r="L68" s="256">
        <f t="shared" si="22"/>
        <v>0</v>
      </c>
      <c r="M68" s="207"/>
      <c r="N68" s="146">
        <f t="shared" si="23"/>
        <v>0</v>
      </c>
      <c r="O68" s="147"/>
      <c r="P68" s="146">
        <f t="shared" si="24"/>
        <v>0</v>
      </c>
      <c r="Q68" s="147">
        <f t="shared" si="25"/>
        <v>0</v>
      </c>
      <c r="R68" s="146">
        <f t="shared" si="26"/>
        <v>0</v>
      </c>
      <c r="S68" s="147">
        <f t="shared" si="27"/>
        <v>0</v>
      </c>
      <c r="T68" s="148">
        <f t="shared" si="28"/>
        <v>0</v>
      </c>
      <c r="U68"/>
      <c r="V68"/>
    </row>
    <row r="69" spans="1:22" ht="13.5" hidden="1" thickBot="1" x14ac:dyDescent="0.25">
      <c r="A69" s="140"/>
      <c r="B69" s="79"/>
      <c r="C69" s="241"/>
      <c r="D69" s="215"/>
      <c r="E69" s="142"/>
      <c r="F69" s="143"/>
      <c r="G69" s="143">
        <f t="shared" si="19"/>
        <v>0</v>
      </c>
      <c r="H69" s="138"/>
      <c r="I69" s="145">
        <f t="shared" si="20"/>
        <v>0</v>
      </c>
      <c r="J69" s="145"/>
      <c r="K69" s="250">
        <f t="shared" si="21"/>
        <v>0</v>
      </c>
      <c r="L69" s="256">
        <f t="shared" si="22"/>
        <v>0</v>
      </c>
      <c r="M69" s="207"/>
      <c r="N69" s="146">
        <f t="shared" si="23"/>
        <v>0</v>
      </c>
      <c r="O69" s="147"/>
      <c r="P69" s="146">
        <f t="shared" si="24"/>
        <v>0</v>
      </c>
      <c r="Q69" s="147">
        <f t="shared" si="25"/>
        <v>0</v>
      </c>
      <c r="R69" s="146">
        <f t="shared" si="26"/>
        <v>0</v>
      </c>
      <c r="S69" s="147">
        <f t="shared" si="27"/>
        <v>0</v>
      </c>
      <c r="T69" s="148">
        <f t="shared" si="28"/>
        <v>0</v>
      </c>
      <c r="U69"/>
      <c r="V69"/>
    </row>
    <row r="70" spans="1:22" ht="13.5" hidden="1" thickBot="1" x14ac:dyDescent="0.25">
      <c r="A70" s="140"/>
      <c r="B70" s="79"/>
      <c r="C70" s="241"/>
      <c r="D70" s="215"/>
      <c r="E70" s="142"/>
      <c r="F70" s="143"/>
      <c r="G70" s="143">
        <f t="shared" si="19"/>
        <v>0</v>
      </c>
      <c r="H70" s="138"/>
      <c r="I70" s="145">
        <f t="shared" si="20"/>
        <v>0</v>
      </c>
      <c r="J70" s="145"/>
      <c r="K70" s="250">
        <f t="shared" si="21"/>
        <v>0</v>
      </c>
      <c r="L70" s="256">
        <f t="shared" si="22"/>
        <v>0</v>
      </c>
      <c r="M70" s="207"/>
      <c r="N70" s="146">
        <f t="shared" si="23"/>
        <v>0</v>
      </c>
      <c r="O70" s="147"/>
      <c r="P70" s="146">
        <f t="shared" si="24"/>
        <v>0</v>
      </c>
      <c r="Q70" s="147">
        <f t="shared" si="25"/>
        <v>0</v>
      </c>
      <c r="R70" s="146">
        <f t="shared" si="26"/>
        <v>0</v>
      </c>
      <c r="S70" s="147">
        <f t="shared" si="27"/>
        <v>0</v>
      </c>
      <c r="T70" s="148">
        <f t="shared" si="28"/>
        <v>0</v>
      </c>
      <c r="U70"/>
      <c r="V70"/>
    </row>
    <row r="71" spans="1:22" ht="13.5" hidden="1" thickBot="1" x14ac:dyDescent="0.25">
      <c r="A71" s="140"/>
      <c r="B71" s="79"/>
      <c r="C71" s="241"/>
      <c r="D71" s="215"/>
      <c r="E71" s="142"/>
      <c r="F71" s="143"/>
      <c r="G71" s="143">
        <f t="shared" si="19"/>
        <v>0</v>
      </c>
      <c r="H71" s="138"/>
      <c r="I71" s="145">
        <f t="shared" si="20"/>
        <v>0</v>
      </c>
      <c r="J71" s="145"/>
      <c r="K71" s="250">
        <f t="shared" si="21"/>
        <v>0</v>
      </c>
      <c r="L71" s="256">
        <f t="shared" si="22"/>
        <v>0</v>
      </c>
      <c r="M71" s="207"/>
      <c r="N71" s="146">
        <f t="shared" si="23"/>
        <v>0</v>
      </c>
      <c r="O71" s="147"/>
      <c r="P71" s="146">
        <f t="shared" si="24"/>
        <v>0</v>
      </c>
      <c r="Q71" s="147">
        <f t="shared" si="25"/>
        <v>0</v>
      </c>
      <c r="R71" s="146">
        <f t="shared" si="26"/>
        <v>0</v>
      </c>
      <c r="S71" s="147">
        <f t="shared" si="27"/>
        <v>0</v>
      </c>
      <c r="T71" s="148">
        <f t="shared" si="28"/>
        <v>0</v>
      </c>
      <c r="U71"/>
      <c r="V71"/>
    </row>
    <row r="72" spans="1:22" ht="13.5" hidden="1" thickBot="1" x14ac:dyDescent="0.25">
      <c r="A72" s="140"/>
      <c r="B72" s="79"/>
      <c r="C72" s="241"/>
      <c r="D72" s="215"/>
      <c r="E72" s="142"/>
      <c r="F72" s="143"/>
      <c r="G72" s="143">
        <f t="shared" si="19"/>
        <v>0</v>
      </c>
      <c r="H72" s="138"/>
      <c r="I72" s="145">
        <f t="shared" si="20"/>
        <v>0</v>
      </c>
      <c r="J72" s="145"/>
      <c r="K72" s="250">
        <f t="shared" si="21"/>
        <v>0</v>
      </c>
      <c r="L72" s="256">
        <f t="shared" si="22"/>
        <v>0</v>
      </c>
      <c r="M72" s="207"/>
      <c r="N72" s="146">
        <f t="shared" si="23"/>
        <v>0</v>
      </c>
      <c r="O72" s="147"/>
      <c r="P72" s="146">
        <f t="shared" si="24"/>
        <v>0</v>
      </c>
      <c r="Q72" s="147">
        <f t="shared" si="25"/>
        <v>0</v>
      </c>
      <c r="R72" s="146">
        <f t="shared" si="26"/>
        <v>0</v>
      </c>
      <c r="S72" s="147">
        <f t="shared" si="27"/>
        <v>0</v>
      </c>
      <c r="T72" s="148">
        <f t="shared" si="28"/>
        <v>0</v>
      </c>
      <c r="U72"/>
      <c r="V72"/>
    </row>
    <row r="73" spans="1:22" ht="13.5" hidden="1" thickBot="1" x14ac:dyDescent="0.25">
      <c r="A73" s="140"/>
      <c r="B73" s="79"/>
      <c r="C73" s="241"/>
      <c r="D73" s="215"/>
      <c r="E73" s="142"/>
      <c r="F73" s="143"/>
      <c r="G73" s="143">
        <f t="shared" si="19"/>
        <v>0</v>
      </c>
      <c r="H73" s="138"/>
      <c r="I73" s="145">
        <f t="shared" si="20"/>
        <v>0</v>
      </c>
      <c r="J73" s="145"/>
      <c r="K73" s="250">
        <f t="shared" si="21"/>
        <v>0</v>
      </c>
      <c r="L73" s="256">
        <f t="shared" si="22"/>
        <v>0</v>
      </c>
      <c r="M73" s="207"/>
      <c r="N73" s="146">
        <f t="shared" si="23"/>
        <v>0</v>
      </c>
      <c r="O73" s="147"/>
      <c r="P73" s="146">
        <f t="shared" si="24"/>
        <v>0</v>
      </c>
      <c r="Q73" s="147">
        <f t="shared" si="25"/>
        <v>0</v>
      </c>
      <c r="R73" s="146">
        <f t="shared" si="26"/>
        <v>0</v>
      </c>
      <c r="S73" s="147">
        <f t="shared" si="27"/>
        <v>0</v>
      </c>
      <c r="T73" s="148">
        <f t="shared" si="28"/>
        <v>0</v>
      </c>
      <c r="U73"/>
      <c r="V73"/>
    </row>
    <row r="74" spans="1:22" ht="13.5" hidden="1" thickBot="1" x14ac:dyDescent="0.25">
      <c r="A74" s="140"/>
      <c r="B74" s="79"/>
      <c r="C74" s="241"/>
      <c r="D74" s="215"/>
      <c r="E74" s="142"/>
      <c r="F74" s="143"/>
      <c r="G74" s="143">
        <f t="shared" si="19"/>
        <v>0</v>
      </c>
      <c r="H74" s="138"/>
      <c r="I74" s="145">
        <f t="shared" si="20"/>
        <v>0</v>
      </c>
      <c r="J74" s="145"/>
      <c r="K74" s="250">
        <f t="shared" si="21"/>
        <v>0</v>
      </c>
      <c r="L74" s="256">
        <f t="shared" si="22"/>
        <v>0</v>
      </c>
      <c r="M74" s="207"/>
      <c r="N74" s="146">
        <f t="shared" si="23"/>
        <v>0</v>
      </c>
      <c r="O74" s="147"/>
      <c r="P74" s="146">
        <f t="shared" si="24"/>
        <v>0</v>
      </c>
      <c r="Q74" s="147">
        <f t="shared" si="25"/>
        <v>0</v>
      </c>
      <c r="R74" s="146">
        <f t="shared" si="26"/>
        <v>0</v>
      </c>
      <c r="S74" s="147">
        <f t="shared" si="27"/>
        <v>0</v>
      </c>
      <c r="T74" s="148">
        <f t="shared" si="28"/>
        <v>0</v>
      </c>
      <c r="U74"/>
      <c r="V74"/>
    </row>
    <row r="75" spans="1:22" ht="13.5" hidden="1" thickBot="1" x14ac:dyDescent="0.25">
      <c r="A75" s="140"/>
      <c r="B75" s="79"/>
      <c r="C75" s="241"/>
      <c r="D75" s="215"/>
      <c r="E75" s="142"/>
      <c r="F75" s="143"/>
      <c r="G75" s="143">
        <f t="shared" si="19"/>
        <v>0</v>
      </c>
      <c r="H75" s="138"/>
      <c r="I75" s="145">
        <f t="shared" si="20"/>
        <v>0</v>
      </c>
      <c r="J75" s="145"/>
      <c r="K75" s="250">
        <f t="shared" si="21"/>
        <v>0</v>
      </c>
      <c r="L75" s="256">
        <f t="shared" si="22"/>
        <v>0</v>
      </c>
      <c r="M75" s="207"/>
      <c r="N75" s="146">
        <f t="shared" si="23"/>
        <v>0</v>
      </c>
      <c r="O75" s="147"/>
      <c r="P75" s="146">
        <f t="shared" si="24"/>
        <v>0</v>
      </c>
      <c r="Q75" s="147">
        <f t="shared" si="25"/>
        <v>0</v>
      </c>
      <c r="R75" s="146">
        <f t="shared" si="26"/>
        <v>0</v>
      </c>
      <c r="S75" s="147">
        <f t="shared" si="27"/>
        <v>0</v>
      </c>
      <c r="T75" s="148">
        <f t="shared" si="28"/>
        <v>0</v>
      </c>
      <c r="U75"/>
      <c r="V75"/>
    </row>
    <row r="76" spans="1:22" ht="13.5" hidden="1" thickBot="1" x14ac:dyDescent="0.25">
      <c r="A76" s="140"/>
      <c r="B76" s="79"/>
      <c r="C76" s="241"/>
      <c r="D76" s="215"/>
      <c r="E76" s="142"/>
      <c r="F76" s="143"/>
      <c r="G76" s="143">
        <f t="shared" si="19"/>
        <v>0</v>
      </c>
      <c r="H76" s="138"/>
      <c r="I76" s="145">
        <f t="shared" si="20"/>
        <v>0</v>
      </c>
      <c r="J76" s="145"/>
      <c r="K76" s="250">
        <f t="shared" si="21"/>
        <v>0</v>
      </c>
      <c r="L76" s="256">
        <f t="shared" si="22"/>
        <v>0</v>
      </c>
      <c r="M76" s="207"/>
      <c r="N76" s="146">
        <f t="shared" si="23"/>
        <v>0</v>
      </c>
      <c r="O76" s="147"/>
      <c r="P76" s="146">
        <f t="shared" si="24"/>
        <v>0</v>
      </c>
      <c r="Q76" s="147">
        <f t="shared" si="25"/>
        <v>0</v>
      </c>
      <c r="R76" s="146">
        <f t="shared" si="26"/>
        <v>0</v>
      </c>
      <c r="S76" s="147">
        <f t="shared" si="27"/>
        <v>0</v>
      </c>
      <c r="T76" s="148">
        <f t="shared" si="28"/>
        <v>0</v>
      </c>
      <c r="U76"/>
      <c r="V76"/>
    </row>
    <row r="77" spans="1:22" ht="13.5" hidden="1" thickBot="1" x14ac:dyDescent="0.25">
      <c r="A77" s="140"/>
      <c r="B77" s="79"/>
      <c r="C77" s="241"/>
      <c r="D77" s="215"/>
      <c r="E77" s="142"/>
      <c r="F77" s="143"/>
      <c r="G77" s="143">
        <f t="shared" si="19"/>
        <v>0</v>
      </c>
      <c r="H77" s="138"/>
      <c r="I77" s="145">
        <f t="shared" si="20"/>
        <v>0</v>
      </c>
      <c r="J77" s="145"/>
      <c r="K77" s="250">
        <f t="shared" si="21"/>
        <v>0</v>
      </c>
      <c r="L77" s="256">
        <f t="shared" si="22"/>
        <v>0</v>
      </c>
      <c r="M77" s="207"/>
      <c r="N77" s="146">
        <f t="shared" si="23"/>
        <v>0</v>
      </c>
      <c r="O77" s="147"/>
      <c r="P77" s="146">
        <f t="shared" si="24"/>
        <v>0</v>
      </c>
      <c r="Q77" s="147">
        <f t="shared" si="25"/>
        <v>0</v>
      </c>
      <c r="R77" s="146">
        <f t="shared" si="26"/>
        <v>0</v>
      </c>
      <c r="S77" s="147">
        <f t="shared" si="27"/>
        <v>0</v>
      </c>
      <c r="T77" s="148">
        <f t="shared" si="28"/>
        <v>0</v>
      </c>
      <c r="U77"/>
      <c r="V77"/>
    </row>
    <row r="78" spans="1:22" ht="13.5" hidden="1" thickBot="1" x14ac:dyDescent="0.25">
      <c r="A78" s="140"/>
      <c r="B78" s="79"/>
      <c r="C78" s="241"/>
      <c r="D78" s="215"/>
      <c r="E78" s="142"/>
      <c r="F78" s="143"/>
      <c r="G78" s="143">
        <f t="shared" si="19"/>
        <v>0</v>
      </c>
      <c r="H78" s="138"/>
      <c r="I78" s="145">
        <f t="shared" si="20"/>
        <v>0</v>
      </c>
      <c r="J78" s="145"/>
      <c r="K78" s="250">
        <f t="shared" si="21"/>
        <v>0</v>
      </c>
      <c r="L78" s="256">
        <f t="shared" si="22"/>
        <v>0</v>
      </c>
      <c r="M78" s="207"/>
      <c r="N78" s="146">
        <f t="shared" si="23"/>
        <v>0</v>
      </c>
      <c r="O78" s="147"/>
      <c r="P78" s="146">
        <f t="shared" si="24"/>
        <v>0</v>
      </c>
      <c r="Q78" s="147">
        <f t="shared" si="25"/>
        <v>0</v>
      </c>
      <c r="R78" s="146">
        <f t="shared" si="26"/>
        <v>0</v>
      </c>
      <c r="S78" s="147">
        <f t="shared" si="27"/>
        <v>0</v>
      </c>
      <c r="T78" s="148">
        <f t="shared" si="28"/>
        <v>0</v>
      </c>
      <c r="U78"/>
      <c r="V78"/>
    </row>
    <row r="79" spans="1:22" ht="13.5" hidden="1" thickBot="1" x14ac:dyDescent="0.25">
      <c r="A79" s="140"/>
      <c r="B79" s="79"/>
      <c r="C79" s="241"/>
      <c r="D79" s="215"/>
      <c r="E79" s="142"/>
      <c r="F79" s="143"/>
      <c r="G79" s="143">
        <f t="shared" si="19"/>
        <v>0</v>
      </c>
      <c r="H79" s="138"/>
      <c r="I79" s="145">
        <f t="shared" si="20"/>
        <v>0</v>
      </c>
      <c r="J79" s="145"/>
      <c r="K79" s="250">
        <f t="shared" si="21"/>
        <v>0</v>
      </c>
      <c r="L79" s="256">
        <f t="shared" si="22"/>
        <v>0</v>
      </c>
      <c r="M79" s="207"/>
      <c r="N79" s="146">
        <f t="shared" si="23"/>
        <v>0</v>
      </c>
      <c r="O79" s="147"/>
      <c r="P79" s="146">
        <f t="shared" si="24"/>
        <v>0</v>
      </c>
      <c r="Q79" s="147">
        <f t="shared" si="25"/>
        <v>0</v>
      </c>
      <c r="R79" s="146">
        <f t="shared" si="26"/>
        <v>0</v>
      </c>
      <c r="S79" s="147">
        <f t="shared" si="27"/>
        <v>0</v>
      </c>
      <c r="T79" s="148">
        <f t="shared" si="28"/>
        <v>0</v>
      </c>
      <c r="U79"/>
      <c r="V79"/>
    </row>
    <row r="80" spans="1:22" ht="13.5" hidden="1" thickBot="1" x14ac:dyDescent="0.25">
      <c r="A80" s="140"/>
      <c r="B80" s="79"/>
      <c r="C80" s="241"/>
      <c r="D80" s="215"/>
      <c r="E80" s="142"/>
      <c r="F80" s="143"/>
      <c r="G80" s="143">
        <f t="shared" si="19"/>
        <v>0</v>
      </c>
      <c r="H80" s="138"/>
      <c r="I80" s="145">
        <f t="shared" si="20"/>
        <v>0</v>
      </c>
      <c r="J80" s="145"/>
      <c r="K80" s="250">
        <f t="shared" si="21"/>
        <v>0</v>
      </c>
      <c r="L80" s="256">
        <f t="shared" si="22"/>
        <v>0</v>
      </c>
      <c r="M80" s="207"/>
      <c r="N80" s="146">
        <f t="shared" si="23"/>
        <v>0</v>
      </c>
      <c r="O80" s="147"/>
      <c r="P80" s="146">
        <f t="shared" si="24"/>
        <v>0</v>
      </c>
      <c r="Q80" s="147">
        <f t="shared" si="25"/>
        <v>0</v>
      </c>
      <c r="R80" s="146">
        <f t="shared" si="26"/>
        <v>0</v>
      </c>
      <c r="S80" s="147">
        <f t="shared" si="27"/>
        <v>0</v>
      </c>
      <c r="T80" s="148">
        <f t="shared" si="28"/>
        <v>0</v>
      </c>
      <c r="U80"/>
      <c r="V80"/>
    </row>
    <row r="81" spans="1:23" ht="13.5" hidden="1" thickBot="1" x14ac:dyDescent="0.25">
      <c r="A81" s="140"/>
      <c r="B81" s="79"/>
      <c r="C81" s="241"/>
      <c r="D81" s="215"/>
      <c r="E81" s="142"/>
      <c r="F81" s="143"/>
      <c r="G81" s="143">
        <f t="shared" si="19"/>
        <v>0</v>
      </c>
      <c r="H81" s="138"/>
      <c r="I81" s="145">
        <f t="shared" si="20"/>
        <v>0</v>
      </c>
      <c r="J81" s="145"/>
      <c r="K81" s="250">
        <f t="shared" si="21"/>
        <v>0</v>
      </c>
      <c r="L81" s="256">
        <f t="shared" si="22"/>
        <v>0</v>
      </c>
      <c r="M81" s="207"/>
      <c r="N81" s="146">
        <f t="shared" si="23"/>
        <v>0</v>
      </c>
      <c r="O81" s="147"/>
      <c r="P81" s="146">
        <f t="shared" si="24"/>
        <v>0</v>
      </c>
      <c r="Q81" s="147">
        <f t="shared" si="25"/>
        <v>0</v>
      </c>
      <c r="R81" s="146">
        <f t="shared" si="26"/>
        <v>0</v>
      </c>
      <c r="S81" s="147">
        <f t="shared" si="27"/>
        <v>0</v>
      </c>
      <c r="T81" s="148">
        <f t="shared" si="28"/>
        <v>0</v>
      </c>
      <c r="U81"/>
      <c r="V81"/>
    </row>
    <row r="82" spans="1:23" ht="13.5" hidden="1" thickBot="1" x14ac:dyDescent="0.25">
      <c r="A82" s="140"/>
      <c r="B82" s="79"/>
      <c r="C82" s="241"/>
      <c r="D82" s="215"/>
      <c r="E82" s="142"/>
      <c r="F82" s="143"/>
      <c r="G82" s="143">
        <f t="shared" si="19"/>
        <v>0</v>
      </c>
      <c r="H82" s="138"/>
      <c r="I82" s="145">
        <f t="shared" si="20"/>
        <v>0</v>
      </c>
      <c r="J82" s="145"/>
      <c r="K82" s="250">
        <f t="shared" si="21"/>
        <v>0</v>
      </c>
      <c r="L82" s="256">
        <f t="shared" si="22"/>
        <v>0</v>
      </c>
      <c r="M82" s="207"/>
      <c r="N82" s="146">
        <f t="shared" si="23"/>
        <v>0</v>
      </c>
      <c r="O82" s="147"/>
      <c r="P82" s="146">
        <f t="shared" si="24"/>
        <v>0</v>
      </c>
      <c r="Q82" s="147">
        <f t="shared" si="25"/>
        <v>0</v>
      </c>
      <c r="R82" s="146">
        <f t="shared" si="26"/>
        <v>0</v>
      </c>
      <c r="S82" s="147">
        <f t="shared" si="27"/>
        <v>0</v>
      </c>
      <c r="T82" s="148">
        <f t="shared" si="28"/>
        <v>0</v>
      </c>
      <c r="U82"/>
      <c r="V82"/>
    </row>
    <row r="83" spans="1:23" ht="13.5" hidden="1" thickBot="1" x14ac:dyDescent="0.25">
      <c r="A83" s="140"/>
      <c r="B83" s="79"/>
      <c r="C83" s="241"/>
      <c r="D83" s="215"/>
      <c r="E83" s="142"/>
      <c r="F83" s="143"/>
      <c r="G83" s="143">
        <f t="shared" si="19"/>
        <v>0</v>
      </c>
      <c r="H83" s="138"/>
      <c r="I83" s="145">
        <f t="shared" si="20"/>
        <v>0</v>
      </c>
      <c r="J83" s="145"/>
      <c r="K83" s="250">
        <f t="shared" si="21"/>
        <v>0</v>
      </c>
      <c r="L83" s="256">
        <f t="shared" si="22"/>
        <v>0</v>
      </c>
      <c r="M83" s="207"/>
      <c r="N83" s="146">
        <f t="shared" si="23"/>
        <v>0</v>
      </c>
      <c r="O83" s="147"/>
      <c r="P83" s="146">
        <f t="shared" si="24"/>
        <v>0</v>
      </c>
      <c r="Q83" s="147">
        <f t="shared" si="25"/>
        <v>0</v>
      </c>
      <c r="R83" s="146">
        <f t="shared" si="26"/>
        <v>0</v>
      </c>
      <c r="S83" s="147">
        <f t="shared" si="27"/>
        <v>0</v>
      </c>
      <c r="T83" s="148">
        <f t="shared" si="28"/>
        <v>0</v>
      </c>
      <c r="U83"/>
      <c r="V83"/>
    </row>
    <row r="84" spans="1:23" ht="13.5" hidden="1" thickBot="1" x14ac:dyDescent="0.25">
      <c r="A84" s="140"/>
      <c r="B84" s="79"/>
      <c r="C84" s="241"/>
      <c r="D84" s="215"/>
      <c r="E84" s="142"/>
      <c r="F84" s="143"/>
      <c r="G84" s="143">
        <f t="shared" si="19"/>
        <v>0</v>
      </c>
      <c r="H84" s="138"/>
      <c r="I84" s="145">
        <f t="shared" si="20"/>
        <v>0</v>
      </c>
      <c r="J84" s="145"/>
      <c r="K84" s="250">
        <f t="shared" si="21"/>
        <v>0</v>
      </c>
      <c r="L84" s="256">
        <f t="shared" si="22"/>
        <v>0</v>
      </c>
      <c r="M84" s="207"/>
      <c r="N84" s="146">
        <f t="shared" si="23"/>
        <v>0</v>
      </c>
      <c r="O84" s="147"/>
      <c r="P84" s="146">
        <f t="shared" si="24"/>
        <v>0</v>
      </c>
      <c r="Q84" s="147">
        <f t="shared" si="25"/>
        <v>0</v>
      </c>
      <c r="R84" s="146">
        <f t="shared" si="26"/>
        <v>0</v>
      </c>
      <c r="S84" s="147">
        <f t="shared" si="27"/>
        <v>0</v>
      </c>
      <c r="T84" s="148">
        <f t="shared" si="28"/>
        <v>0</v>
      </c>
      <c r="U84"/>
      <c r="V84"/>
    </row>
    <row r="85" spans="1:23" ht="13.5" hidden="1" thickBot="1" x14ac:dyDescent="0.25">
      <c r="A85" s="140"/>
      <c r="B85" s="79"/>
      <c r="C85" s="241"/>
      <c r="D85" s="215"/>
      <c r="E85" s="142"/>
      <c r="F85" s="143"/>
      <c r="G85" s="143">
        <f t="shared" si="19"/>
        <v>0</v>
      </c>
      <c r="H85" s="138"/>
      <c r="I85" s="145">
        <f t="shared" si="20"/>
        <v>0</v>
      </c>
      <c r="J85" s="145"/>
      <c r="K85" s="250">
        <f t="shared" si="21"/>
        <v>0</v>
      </c>
      <c r="L85" s="256">
        <f t="shared" si="22"/>
        <v>0</v>
      </c>
      <c r="M85" s="207"/>
      <c r="N85" s="146">
        <f t="shared" si="23"/>
        <v>0</v>
      </c>
      <c r="O85" s="147"/>
      <c r="P85" s="146">
        <f t="shared" si="24"/>
        <v>0</v>
      </c>
      <c r="Q85" s="147">
        <f t="shared" si="25"/>
        <v>0</v>
      </c>
      <c r="R85" s="146">
        <f t="shared" si="26"/>
        <v>0</v>
      </c>
      <c r="S85" s="147">
        <f t="shared" si="27"/>
        <v>0</v>
      </c>
      <c r="T85" s="148">
        <f t="shared" si="28"/>
        <v>0</v>
      </c>
      <c r="U85"/>
      <c r="V85"/>
    </row>
    <row r="86" spans="1:23" ht="13.5" hidden="1" thickBot="1" x14ac:dyDescent="0.25">
      <c r="A86" s="140"/>
      <c r="B86" s="79"/>
      <c r="C86" s="241"/>
      <c r="D86" s="215"/>
      <c r="E86" s="142"/>
      <c r="F86" s="143"/>
      <c r="G86" s="143">
        <f t="shared" si="19"/>
        <v>0</v>
      </c>
      <c r="H86" s="138"/>
      <c r="I86" s="145">
        <f t="shared" si="20"/>
        <v>0</v>
      </c>
      <c r="J86" s="145"/>
      <c r="K86" s="250">
        <f t="shared" si="21"/>
        <v>0</v>
      </c>
      <c r="L86" s="256">
        <f t="shared" si="22"/>
        <v>0</v>
      </c>
      <c r="M86" s="207"/>
      <c r="N86" s="146">
        <f t="shared" si="23"/>
        <v>0</v>
      </c>
      <c r="O86" s="147"/>
      <c r="P86" s="146">
        <f t="shared" si="24"/>
        <v>0</v>
      </c>
      <c r="Q86" s="147">
        <f t="shared" si="25"/>
        <v>0</v>
      </c>
      <c r="R86" s="146">
        <f t="shared" si="26"/>
        <v>0</v>
      </c>
      <c r="S86" s="147">
        <f t="shared" si="27"/>
        <v>0</v>
      </c>
      <c r="T86" s="148">
        <f t="shared" si="28"/>
        <v>0</v>
      </c>
      <c r="U86"/>
      <c r="V86"/>
    </row>
    <row r="87" spans="1:23" ht="13.5" hidden="1" thickBot="1" x14ac:dyDescent="0.25">
      <c r="A87" s="140"/>
      <c r="B87" s="79"/>
      <c r="C87" s="241"/>
      <c r="D87" s="215"/>
      <c r="E87" s="142"/>
      <c r="F87" s="143"/>
      <c r="G87" s="143">
        <f t="shared" si="19"/>
        <v>0</v>
      </c>
      <c r="H87" s="138"/>
      <c r="I87" s="145">
        <f t="shared" si="20"/>
        <v>0</v>
      </c>
      <c r="J87" s="145"/>
      <c r="K87" s="250">
        <f t="shared" si="21"/>
        <v>0</v>
      </c>
      <c r="L87" s="256">
        <f t="shared" si="22"/>
        <v>0</v>
      </c>
      <c r="M87" s="207"/>
      <c r="N87" s="146">
        <f t="shared" si="23"/>
        <v>0</v>
      </c>
      <c r="O87" s="147"/>
      <c r="P87" s="146">
        <f t="shared" si="24"/>
        <v>0</v>
      </c>
      <c r="Q87" s="147">
        <f t="shared" si="25"/>
        <v>0</v>
      </c>
      <c r="R87" s="146">
        <f t="shared" si="26"/>
        <v>0</v>
      </c>
      <c r="S87" s="147">
        <f t="shared" si="27"/>
        <v>0</v>
      </c>
      <c r="T87" s="148">
        <f t="shared" si="28"/>
        <v>0</v>
      </c>
      <c r="U87"/>
      <c r="V87"/>
    </row>
    <row r="88" spans="1:23" s="152" customFormat="1" ht="13.5" hidden="1" thickBot="1" x14ac:dyDescent="0.25">
      <c r="A88" s="149"/>
      <c r="B88" s="150"/>
      <c r="C88" s="241"/>
      <c r="D88" s="231"/>
      <c r="E88" s="151"/>
      <c r="F88" s="151"/>
      <c r="G88" s="151">
        <f t="shared" si="19"/>
        <v>0</v>
      </c>
      <c r="H88" s="145"/>
      <c r="I88" s="145">
        <f t="shared" si="20"/>
        <v>0</v>
      </c>
      <c r="J88" s="145"/>
      <c r="K88" s="250">
        <f t="shared" si="21"/>
        <v>0</v>
      </c>
      <c r="L88" s="256">
        <f t="shared" si="22"/>
        <v>0</v>
      </c>
      <c r="M88" s="207"/>
      <c r="N88" s="146">
        <f t="shared" si="23"/>
        <v>0</v>
      </c>
      <c r="O88" s="147"/>
      <c r="P88" s="146">
        <f t="shared" si="24"/>
        <v>0</v>
      </c>
      <c r="Q88" s="147">
        <f t="shared" si="25"/>
        <v>0</v>
      </c>
      <c r="R88" s="146">
        <f t="shared" si="26"/>
        <v>0</v>
      </c>
      <c r="S88" s="147">
        <f t="shared" si="27"/>
        <v>0</v>
      </c>
      <c r="T88" s="148">
        <f t="shared" si="28"/>
        <v>0</v>
      </c>
      <c r="V88"/>
      <c r="W88"/>
    </row>
    <row r="89" spans="1:23" ht="13.5" hidden="1" thickBot="1" x14ac:dyDescent="0.25">
      <c r="A89" s="140"/>
      <c r="B89" s="78"/>
      <c r="C89" s="239" t="str">
        <f>CONCATENATE(C50, " - CELKEM")</f>
        <v>D - CELKEM</v>
      </c>
      <c r="D89" s="215"/>
      <c r="E89" s="142"/>
      <c r="F89" s="143"/>
      <c r="G89" s="144">
        <f>SUM(G51:G88)</f>
        <v>0</v>
      </c>
      <c r="H89" s="138"/>
      <c r="I89" s="82">
        <f>SUM(I51:I88)</f>
        <v>0</v>
      </c>
      <c r="J89" s="83"/>
      <c r="K89" s="157">
        <f>SUM(K50:K88)</f>
        <v>0</v>
      </c>
      <c r="L89" s="257">
        <f>SUM(L50:L88)</f>
        <v>0</v>
      </c>
      <c r="M89" s="200">
        <v>0</v>
      </c>
      <c r="N89" s="84" t="e">
        <f>SUM(N48:N88)</f>
        <v>#REF!</v>
      </c>
      <c r="O89" s="85"/>
      <c r="P89" s="84" t="e">
        <f>SUM(P48:P88)</f>
        <v>#REF!</v>
      </c>
      <c r="Q89" s="85">
        <f t="shared" si="25"/>
        <v>0</v>
      </c>
      <c r="R89" s="84" t="e">
        <f>SUM(R48:R88)</f>
        <v>#REF!</v>
      </c>
      <c r="S89" s="85">
        <f t="shared" si="27"/>
        <v>0</v>
      </c>
      <c r="T89" s="87" t="e">
        <f>SUM(T48:T88)</f>
        <v>#REF!</v>
      </c>
      <c r="U89"/>
      <c r="V89"/>
    </row>
    <row r="90" spans="1:23" ht="13.5" hidden="1" thickBot="1" x14ac:dyDescent="0.25">
      <c r="A90" s="140"/>
      <c r="B90" s="153"/>
      <c r="C90" s="241"/>
      <c r="D90" s="215"/>
      <c r="E90" s="142"/>
      <c r="F90" s="143"/>
      <c r="G90" s="143"/>
      <c r="H90" s="138"/>
      <c r="I90" s="82"/>
      <c r="J90" s="83"/>
      <c r="K90" s="157"/>
      <c r="L90" s="257"/>
      <c r="M90" s="200"/>
      <c r="N90" s="84"/>
      <c r="O90" s="85"/>
      <c r="P90" s="84"/>
      <c r="Q90" s="85"/>
      <c r="R90" s="84"/>
      <c r="S90" s="85"/>
      <c r="T90" s="87"/>
      <c r="U90"/>
      <c r="V90"/>
    </row>
    <row r="91" spans="1:23" ht="13.5" hidden="1" thickBot="1" x14ac:dyDescent="0.25">
      <c r="A91" s="140"/>
      <c r="B91" s="154"/>
      <c r="C91" s="242" t="s">
        <v>52</v>
      </c>
      <c r="D91" s="232"/>
      <c r="E91" s="136"/>
      <c r="F91" s="136"/>
      <c r="G91" s="136">
        <f t="shared" ref="G91:G125" si="29">ROUND(E91*F91,2)</f>
        <v>0</v>
      </c>
      <c r="H91" s="137"/>
      <c r="I91" s="138">
        <f t="shared" ref="I91:I125" si="30">ROUND(E91*H91,2)</f>
        <v>0</v>
      </c>
      <c r="J91" s="145"/>
      <c r="K91" s="251">
        <f t="shared" ref="K91:K125" si="31">ROUND(E91*J91,2)</f>
        <v>0</v>
      </c>
      <c r="L91" s="256">
        <f t="shared" ref="L91:L125" si="32">SUM(I91+K91)</f>
        <v>0</v>
      </c>
      <c r="M91" s="206">
        <v>0</v>
      </c>
      <c r="N91" s="14">
        <f t="shared" ref="N91:N125" si="33">SUM(M91*(H91+J91))</f>
        <v>0</v>
      </c>
      <c r="O91" s="14"/>
      <c r="P91" s="14">
        <f t="shared" ref="P91:P125" si="34">SUM(O91*(H91+J91))</f>
        <v>0</v>
      </c>
      <c r="Q91" s="14">
        <f t="shared" ref="Q91:Q126" si="35">SUM(M91+O91)</f>
        <v>0</v>
      </c>
      <c r="R91" s="14">
        <f t="shared" ref="R91:R125" si="36">SUM(Q91*(H91+J91))</f>
        <v>0</v>
      </c>
      <c r="S91" s="14">
        <f t="shared" ref="S91:S126" si="37">SUM(E91-Q91)</f>
        <v>0</v>
      </c>
      <c r="T91" s="139">
        <f t="shared" ref="T91:T125" si="38">SUM(S91*(H91+J91))</f>
        <v>0</v>
      </c>
      <c r="U91"/>
      <c r="V91"/>
    </row>
    <row r="92" spans="1:23" ht="13.5" hidden="1" thickBot="1" x14ac:dyDescent="0.25">
      <c r="A92" s="140"/>
      <c r="B92" s="155"/>
      <c r="C92" s="243"/>
      <c r="D92" s="232"/>
      <c r="E92" s="136"/>
      <c r="F92" s="136"/>
      <c r="G92" s="136">
        <f t="shared" si="29"/>
        <v>0</v>
      </c>
      <c r="H92" s="137"/>
      <c r="I92" s="138">
        <f t="shared" si="30"/>
        <v>0</v>
      </c>
      <c r="J92" s="156"/>
      <c r="K92" s="251">
        <f t="shared" si="31"/>
        <v>0</v>
      </c>
      <c r="L92" s="256">
        <f t="shared" si="32"/>
        <v>0</v>
      </c>
      <c r="M92" s="206">
        <v>0</v>
      </c>
      <c r="N92" s="14">
        <f t="shared" si="33"/>
        <v>0</v>
      </c>
      <c r="O92" s="14"/>
      <c r="P92" s="14">
        <f t="shared" si="34"/>
        <v>0</v>
      </c>
      <c r="Q92" s="14">
        <f t="shared" si="35"/>
        <v>0</v>
      </c>
      <c r="R92" s="14">
        <f t="shared" si="36"/>
        <v>0</v>
      </c>
      <c r="S92" s="14">
        <f t="shared" si="37"/>
        <v>0</v>
      </c>
      <c r="T92" s="139">
        <f t="shared" si="38"/>
        <v>0</v>
      </c>
      <c r="U92"/>
      <c r="V92"/>
    </row>
    <row r="93" spans="1:23" ht="13.5" hidden="1" thickBot="1" x14ac:dyDescent="0.25">
      <c r="A93" s="140"/>
      <c r="B93" s="155"/>
      <c r="C93" s="243"/>
      <c r="D93" s="232"/>
      <c r="E93" s="136"/>
      <c r="F93" s="136"/>
      <c r="G93" s="136">
        <f t="shared" si="29"/>
        <v>0</v>
      </c>
      <c r="H93" s="137"/>
      <c r="I93" s="138">
        <f t="shared" si="30"/>
        <v>0</v>
      </c>
      <c r="J93" s="156"/>
      <c r="K93" s="251">
        <f t="shared" si="31"/>
        <v>0</v>
      </c>
      <c r="L93" s="256">
        <f t="shared" si="32"/>
        <v>0</v>
      </c>
      <c r="M93" s="206"/>
      <c r="N93" s="14">
        <f t="shared" si="33"/>
        <v>0</v>
      </c>
      <c r="O93" s="14"/>
      <c r="P93" s="14">
        <f t="shared" si="34"/>
        <v>0</v>
      </c>
      <c r="Q93" s="14">
        <f t="shared" si="35"/>
        <v>0</v>
      </c>
      <c r="R93" s="14">
        <f t="shared" si="36"/>
        <v>0</v>
      </c>
      <c r="S93" s="14">
        <f t="shared" si="37"/>
        <v>0</v>
      </c>
      <c r="T93" s="139">
        <f t="shared" si="38"/>
        <v>0</v>
      </c>
      <c r="U93"/>
      <c r="V93"/>
    </row>
    <row r="94" spans="1:23" ht="13.5" hidden="1" thickBot="1" x14ac:dyDescent="0.25">
      <c r="A94" s="140"/>
      <c r="B94" s="155"/>
      <c r="C94" s="243"/>
      <c r="D94" s="232"/>
      <c r="E94" s="136"/>
      <c r="F94" s="136"/>
      <c r="G94" s="136">
        <f t="shared" si="29"/>
        <v>0</v>
      </c>
      <c r="H94" s="137"/>
      <c r="I94" s="138">
        <f t="shared" si="30"/>
        <v>0</v>
      </c>
      <c r="J94" s="156"/>
      <c r="K94" s="251">
        <f t="shared" si="31"/>
        <v>0</v>
      </c>
      <c r="L94" s="256">
        <f t="shared" si="32"/>
        <v>0</v>
      </c>
      <c r="M94" s="206"/>
      <c r="N94" s="14">
        <f t="shared" si="33"/>
        <v>0</v>
      </c>
      <c r="O94" s="14"/>
      <c r="P94" s="14">
        <f t="shared" si="34"/>
        <v>0</v>
      </c>
      <c r="Q94" s="14">
        <f t="shared" si="35"/>
        <v>0</v>
      </c>
      <c r="R94" s="14">
        <f t="shared" si="36"/>
        <v>0</v>
      </c>
      <c r="S94" s="14">
        <f t="shared" si="37"/>
        <v>0</v>
      </c>
      <c r="T94" s="139">
        <f t="shared" si="38"/>
        <v>0</v>
      </c>
      <c r="U94"/>
      <c r="V94"/>
    </row>
    <row r="95" spans="1:23" ht="13.5" hidden="1" thickBot="1" x14ac:dyDescent="0.25">
      <c r="A95" s="140"/>
      <c r="B95" s="155"/>
      <c r="C95" s="243"/>
      <c r="D95" s="232"/>
      <c r="E95" s="136"/>
      <c r="F95" s="136"/>
      <c r="G95" s="136">
        <f t="shared" si="29"/>
        <v>0</v>
      </c>
      <c r="H95" s="137"/>
      <c r="I95" s="138">
        <f t="shared" si="30"/>
        <v>0</v>
      </c>
      <c r="J95" s="156"/>
      <c r="K95" s="251">
        <f t="shared" si="31"/>
        <v>0</v>
      </c>
      <c r="L95" s="256">
        <f t="shared" si="32"/>
        <v>0</v>
      </c>
      <c r="M95" s="206">
        <v>0</v>
      </c>
      <c r="N95" s="14">
        <f t="shared" si="33"/>
        <v>0</v>
      </c>
      <c r="O95" s="14"/>
      <c r="P95" s="14">
        <f t="shared" si="34"/>
        <v>0</v>
      </c>
      <c r="Q95" s="14">
        <f t="shared" si="35"/>
        <v>0</v>
      </c>
      <c r="R95" s="14">
        <f t="shared" si="36"/>
        <v>0</v>
      </c>
      <c r="S95" s="14">
        <f t="shared" si="37"/>
        <v>0</v>
      </c>
      <c r="T95" s="139">
        <f t="shared" si="38"/>
        <v>0</v>
      </c>
      <c r="U95"/>
      <c r="V95"/>
    </row>
    <row r="96" spans="1:23" ht="13.5" hidden="1" thickBot="1" x14ac:dyDescent="0.25">
      <c r="A96" s="140"/>
      <c r="B96" s="155"/>
      <c r="C96" s="243"/>
      <c r="D96" s="232"/>
      <c r="E96" s="136"/>
      <c r="F96" s="136"/>
      <c r="G96" s="136">
        <f t="shared" si="29"/>
        <v>0</v>
      </c>
      <c r="H96" s="137"/>
      <c r="I96" s="138">
        <f t="shared" si="30"/>
        <v>0</v>
      </c>
      <c r="J96" s="156"/>
      <c r="K96" s="251">
        <f t="shared" si="31"/>
        <v>0</v>
      </c>
      <c r="L96" s="256">
        <f t="shared" si="32"/>
        <v>0</v>
      </c>
      <c r="M96" s="206"/>
      <c r="N96" s="14">
        <f t="shared" si="33"/>
        <v>0</v>
      </c>
      <c r="O96" s="14"/>
      <c r="P96" s="14">
        <f t="shared" si="34"/>
        <v>0</v>
      </c>
      <c r="Q96" s="14">
        <f t="shared" si="35"/>
        <v>0</v>
      </c>
      <c r="R96" s="14">
        <f t="shared" si="36"/>
        <v>0</v>
      </c>
      <c r="S96" s="14">
        <f t="shared" si="37"/>
        <v>0</v>
      </c>
      <c r="T96" s="139">
        <f t="shared" si="38"/>
        <v>0</v>
      </c>
      <c r="U96"/>
      <c r="V96"/>
    </row>
    <row r="97" spans="1:22" ht="13.5" hidden="1" thickBot="1" x14ac:dyDescent="0.25">
      <c r="A97" s="140"/>
      <c r="B97" s="155"/>
      <c r="C97" s="243"/>
      <c r="D97" s="232"/>
      <c r="E97" s="136"/>
      <c r="F97" s="136"/>
      <c r="G97" s="136">
        <f t="shared" si="29"/>
        <v>0</v>
      </c>
      <c r="H97" s="137"/>
      <c r="I97" s="138">
        <f t="shared" si="30"/>
        <v>0</v>
      </c>
      <c r="J97" s="156"/>
      <c r="K97" s="251">
        <f t="shared" si="31"/>
        <v>0</v>
      </c>
      <c r="L97" s="256">
        <f t="shared" si="32"/>
        <v>0</v>
      </c>
      <c r="M97" s="206"/>
      <c r="N97" s="14">
        <f t="shared" si="33"/>
        <v>0</v>
      </c>
      <c r="O97" s="14"/>
      <c r="P97" s="14">
        <f t="shared" si="34"/>
        <v>0</v>
      </c>
      <c r="Q97" s="14">
        <f t="shared" si="35"/>
        <v>0</v>
      </c>
      <c r="R97" s="14">
        <f t="shared" si="36"/>
        <v>0</v>
      </c>
      <c r="S97" s="14">
        <f t="shared" si="37"/>
        <v>0</v>
      </c>
      <c r="T97" s="139">
        <f t="shared" si="38"/>
        <v>0</v>
      </c>
      <c r="U97"/>
      <c r="V97"/>
    </row>
    <row r="98" spans="1:22" ht="13.5" hidden="1" thickBot="1" x14ac:dyDescent="0.25">
      <c r="A98" s="140"/>
      <c r="B98" s="155"/>
      <c r="C98" s="243"/>
      <c r="D98" s="232"/>
      <c r="E98" s="136"/>
      <c r="F98" s="136"/>
      <c r="G98" s="136">
        <f t="shared" si="29"/>
        <v>0</v>
      </c>
      <c r="H98" s="137"/>
      <c r="I98" s="138">
        <f t="shared" si="30"/>
        <v>0</v>
      </c>
      <c r="J98" s="156"/>
      <c r="K98" s="251">
        <f t="shared" si="31"/>
        <v>0</v>
      </c>
      <c r="L98" s="256">
        <f t="shared" si="32"/>
        <v>0</v>
      </c>
      <c r="M98" s="206"/>
      <c r="N98" s="14">
        <f t="shared" si="33"/>
        <v>0</v>
      </c>
      <c r="O98" s="14"/>
      <c r="P98" s="14">
        <f t="shared" si="34"/>
        <v>0</v>
      </c>
      <c r="Q98" s="14">
        <f t="shared" si="35"/>
        <v>0</v>
      </c>
      <c r="R98" s="14">
        <f t="shared" si="36"/>
        <v>0</v>
      </c>
      <c r="S98" s="14">
        <f t="shared" si="37"/>
        <v>0</v>
      </c>
      <c r="T98" s="139">
        <f t="shared" si="38"/>
        <v>0</v>
      </c>
      <c r="U98"/>
      <c r="V98"/>
    </row>
    <row r="99" spans="1:22" ht="13.5" hidden="1" thickBot="1" x14ac:dyDescent="0.25">
      <c r="A99" s="140"/>
      <c r="B99" s="155"/>
      <c r="C99" s="243"/>
      <c r="D99" s="232"/>
      <c r="E99" s="136"/>
      <c r="F99" s="136"/>
      <c r="G99" s="136">
        <f t="shared" si="29"/>
        <v>0</v>
      </c>
      <c r="H99" s="137"/>
      <c r="I99" s="138">
        <f t="shared" si="30"/>
        <v>0</v>
      </c>
      <c r="J99" s="156"/>
      <c r="K99" s="251">
        <f t="shared" si="31"/>
        <v>0</v>
      </c>
      <c r="L99" s="256">
        <f t="shared" si="32"/>
        <v>0</v>
      </c>
      <c r="M99" s="206"/>
      <c r="N99" s="14">
        <f t="shared" si="33"/>
        <v>0</v>
      </c>
      <c r="O99" s="14"/>
      <c r="P99" s="14">
        <f t="shared" si="34"/>
        <v>0</v>
      </c>
      <c r="Q99" s="14">
        <f t="shared" si="35"/>
        <v>0</v>
      </c>
      <c r="R99" s="14">
        <f t="shared" si="36"/>
        <v>0</v>
      </c>
      <c r="S99" s="14">
        <f t="shared" si="37"/>
        <v>0</v>
      </c>
      <c r="T99" s="139">
        <f t="shared" si="38"/>
        <v>0</v>
      </c>
      <c r="U99"/>
      <c r="V99"/>
    </row>
    <row r="100" spans="1:22" ht="13.5" hidden="1" thickBot="1" x14ac:dyDescent="0.25">
      <c r="A100" s="140"/>
      <c r="B100" s="155"/>
      <c r="C100" s="243"/>
      <c r="D100" s="232"/>
      <c r="E100" s="136"/>
      <c r="F100" s="136"/>
      <c r="G100" s="136">
        <f t="shared" si="29"/>
        <v>0</v>
      </c>
      <c r="H100" s="137"/>
      <c r="I100" s="138">
        <f t="shared" si="30"/>
        <v>0</v>
      </c>
      <c r="J100" s="156"/>
      <c r="K100" s="251">
        <f t="shared" si="31"/>
        <v>0</v>
      </c>
      <c r="L100" s="256">
        <f t="shared" si="32"/>
        <v>0</v>
      </c>
      <c r="M100" s="206"/>
      <c r="N100" s="14">
        <f t="shared" si="33"/>
        <v>0</v>
      </c>
      <c r="O100" s="14"/>
      <c r="P100" s="14">
        <f t="shared" si="34"/>
        <v>0</v>
      </c>
      <c r="Q100" s="14">
        <f t="shared" si="35"/>
        <v>0</v>
      </c>
      <c r="R100" s="14">
        <f t="shared" si="36"/>
        <v>0</v>
      </c>
      <c r="S100" s="14">
        <f t="shared" si="37"/>
        <v>0</v>
      </c>
      <c r="T100" s="139">
        <f t="shared" si="38"/>
        <v>0</v>
      </c>
      <c r="U100"/>
      <c r="V100"/>
    </row>
    <row r="101" spans="1:22" ht="13.5" hidden="1" thickBot="1" x14ac:dyDescent="0.25">
      <c r="A101" s="140"/>
      <c r="B101" s="155"/>
      <c r="C101" s="243"/>
      <c r="D101" s="232"/>
      <c r="E101" s="136"/>
      <c r="F101" s="136"/>
      <c r="G101" s="136">
        <f t="shared" si="29"/>
        <v>0</v>
      </c>
      <c r="H101" s="137"/>
      <c r="I101" s="138">
        <f t="shared" si="30"/>
        <v>0</v>
      </c>
      <c r="J101" s="156"/>
      <c r="K101" s="251">
        <f t="shared" si="31"/>
        <v>0</v>
      </c>
      <c r="L101" s="256">
        <f t="shared" si="32"/>
        <v>0</v>
      </c>
      <c r="M101" s="206"/>
      <c r="N101" s="14">
        <f t="shared" si="33"/>
        <v>0</v>
      </c>
      <c r="O101" s="14"/>
      <c r="P101" s="14">
        <f t="shared" si="34"/>
        <v>0</v>
      </c>
      <c r="Q101" s="14">
        <f t="shared" si="35"/>
        <v>0</v>
      </c>
      <c r="R101" s="14">
        <f t="shared" si="36"/>
        <v>0</v>
      </c>
      <c r="S101" s="14">
        <f t="shared" si="37"/>
        <v>0</v>
      </c>
      <c r="T101" s="139">
        <f t="shared" si="38"/>
        <v>0</v>
      </c>
      <c r="U101"/>
      <c r="V101"/>
    </row>
    <row r="102" spans="1:22" ht="13.5" hidden="1" thickBot="1" x14ac:dyDescent="0.25">
      <c r="A102" s="140"/>
      <c r="B102" s="155"/>
      <c r="C102" s="243"/>
      <c r="D102" s="232"/>
      <c r="E102" s="136"/>
      <c r="F102" s="136"/>
      <c r="G102" s="136">
        <f t="shared" si="29"/>
        <v>0</v>
      </c>
      <c r="H102" s="137"/>
      <c r="I102" s="138">
        <f t="shared" si="30"/>
        <v>0</v>
      </c>
      <c r="J102" s="156"/>
      <c r="K102" s="251">
        <f t="shared" si="31"/>
        <v>0</v>
      </c>
      <c r="L102" s="256">
        <f t="shared" si="32"/>
        <v>0</v>
      </c>
      <c r="M102" s="206"/>
      <c r="N102" s="14">
        <f t="shared" si="33"/>
        <v>0</v>
      </c>
      <c r="O102" s="14"/>
      <c r="P102" s="14">
        <f t="shared" si="34"/>
        <v>0</v>
      </c>
      <c r="Q102" s="14">
        <f t="shared" si="35"/>
        <v>0</v>
      </c>
      <c r="R102" s="14">
        <f t="shared" si="36"/>
        <v>0</v>
      </c>
      <c r="S102" s="14">
        <f t="shared" si="37"/>
        <v>0</v>
      </c>
      <c r="T102" s="139">
        <f t="shared" si="38"/>
        <v>0</v>
      </c>
      <c r="U102"/>
      <c r="V102"/>
    </row>
    <row r="103" spans="1:22" ht="13.5" hidden="1" thickBot="1" x14ac:dyDescent="0.25">
      <c r="A103" s="140"/>
      <c r="B103" s="155"/>
      <c r="C103" s="243"/>
      <c r="D103" s="232"/>
      <c r="E103" s="136"/>
      <c r="F103" s="136"/>
      <c r="G103" s="136">
        <f t="shared" si="29"/>
        <v>0</v>
      </c>
      <c r="H103" s="137"/>
      <c r="I103" s="138">
        <f t="shared" si="30"/>
        <v>0</v>
      </c>
      <c r="J103" s="156"/>
      <c r="K103" s="251">
        <f t="shared" si="31"/>
        <v>0</v>
      </c>
      <c r="L103" s="256">
        <f t="shared" si="32"/>
        <v>0</v>
      </c>
      <c r="M103" s="206"/>
      <c r="N103" s="14">
        <f t="shared" si="33"/>
        <v>0</v>
      </c>
      <c r="O103" s="14"/>
      <c r="P103" s="14">
        <f t="shared" si="34"/>
        <v>0</v>
      </c>
      <c r="Q103" s="14">
        <f t="shared" si="35"/>
        <v>0</v>
      </c>
      <c r="R103" s="14">
        <f t="shared" si="36"/>
        <v>0</v>
      </c>
      <c r="S103" s="14">
        <f t="shared" si="37"/>
        <v>0</v>
      </c>
      <c r="T103" s="139">
        <f t="shared" si="38"/>
        <v>0</v>
      </c>
      <c r="U103"/>
      <c r="V103"/>
    </row>
    <row r="104" spans="1:22" ht="13.5" hidden="1" thickBot="1" x14ac:dyDescent="0.25">
      <c r="A104" s="140"/>
      <c r="B104" s="155"/>
      <c r="C104" s="243"/>
      <c r="D104" s="232"/>
      <c r="E104" s="136"/>
      <c r="F104" s="136"/>
      <c r="G104" s="136">
        <f t="shared" si="29"/>
        <v>0</v>
      </c>
      <c r="H104" s="137"/>
      <c r="I104" s="138">
        <f t="shared" si="30"/>
        <v>0</v>
      </c>
      <c r="J104" s="156"/>
      <c r="K104" s="251">
        <f t="shared" si="31"/>
        <v>0</v>
      </c>
      <c r="L104" s="256">
        <f t="shared" si="32"/>
        <v>0</v>
      </c>
      <c r="M104" s="206"/>
      <c r="N104" s="14">
        <f t="shared" si="33"/>
        <v>0</v>
      </c>
      <c r="O104" s="14"/>
      <c r="P104" s="14">
        <f t="shared" si="34"/>
        <v>0</v>
      </c>
      <c r="Q104" s="14">
        <f t="shared" si="35"/>
        <v>0</v>
      </c>
      <c r="R104" s="14">
        <f t="shared" si="36"/>
        <v>0</v>
      </c>
      <c r="S104" s="14">
        <f t="shared" si="37"/>
        <v>0</v>
      </c>
      <c r="T104" s="139">
        <f t="shared" si="38"/>
        <v>0</v>
      </c>
      <c r="U104"/>
      <c r="V104"/>
    </row>
    <row r="105" spans="1:22" ht="13.5" hidden="1" thickBot="1" x14ac:dyDescent="0.25">
      <c r="A105" s="140"/>
      <c r="B105" s="155"/>
      <c r="C105" s="243"/>
      <c r="D105" s="232"/>
      <c r="E105" s="136"/>
      <c r="F105" s="136"/>
      <c r="G105" s="136">
        <f t="shared" si="29"/>
        <v>0</v>
      </c>
      <c r="H105" s="137"/>
      <c r="I105" s="138">
        <f t="shared" si="30"/>
        <v>0</v>
      </c>
      <c r="J105" s="156"/>
      <c r="K105" s="251">
        <f t="shared" si="31"/>
        <v>0</v>
      </c>
      <c r="L105" s="256">
        <f t="shared" si="32"/>
        <v>0</v>
      </c>
      <c r="M105" s="206"/>
      <c r="N105" s="14">
        <f t="shared" si="33"/>
        <v>0</v>
      </c>
      <c r="O105" s="14"/>
      <c r="P105" s="14">
        <f t="shared" si="34"/>
        <v>0</v>
      </c>
      <c r="Q105" s="14">
        <f t="shared" si="35"/>
        <v>0</v>
      </c>
      <c r="R105" s="14">
        <f t="shared" si="36"/>
        <v>0</v>
      </c>
      <c r="S105" s="14">
        <f t="shared" si="37"/>
        <v>0</v>
      </c>
      <c r="T105" s="139">
        <f t="shared" si="38"/>
        <v>0</v>
      </c>
      <c r="U105"/>
      <c r="V105"/>
    </row>
    <row r="106" spans="1:22" ht="13.5" hidden="1" thickBot="1" x14ac:dyDescent="0.25">
      <c r="A106" s="140"/>
      <c r="B106" s="155"/>
      <c r="C106" s="243"/>
      <c r="D106" s="232"/>
      <c r="E106" s="136"/>
      <c r="F106" s="136"/>
      <c r="G106" s="136">
        <f t="shared" si="29"/>
        <v>0</v>
      </c>
      <c r="H106" s="137"/>
      <c r="I106" s="138">
        <f t="shared" si="30"/>
        <v>0</v>
      </c>
      <c r="J106" s="156"/>
      <c r="K106" s="251">
        <f t="shared" si="31"/>
        <v>0</v>
      </c>
      <c r="L106" s="256">
        <f t="shared" si="32"/>
        <v>0</v>
      </c>
      <c r="M106" s="206"/>
      <c r="N106" s="14">
        <f t="shared" si="33"/>
        <v>0</v>
      </c>
      <c r="O106" s="14"/>
      <c r="P106" s="14">
        <f t="shared" si="34"/>
        <v>0</v>
      </c>
      <c r="Q106" s="14">
        <f t="shared" si="35"/>
        <v>0</v>
      </c>
      <c r="R106" s="14">
        <f t="shared" si="36"/>
        <v>0</v>
      </c>
      <c r="S106" s="14">
        <f t="shared" si="37"/>
        <v>0</v>
      </c>
      <c r="T106" s="139">
        <f t="shared" si="38"/>
        <v>0</v>
      </c>
      <c r="U106"/>
      <c r="V106"/>
    </row>
    <row r="107" spans="1:22" ht="13.5" hidden="1" thickBot="1" x14ac:dyDescent="0.25">
      <c r="A107" s="140"/>
      <c r="B107" s="155"/>
      <c r="C107" s="243"/>
      <c r="D107" s="232"/>
      <c r="E107" s="136"/>
      <c r="F107" s="136"/>
      <c r="G107" s="136">
        <f t="shared" si="29"/>
        <v>0</v>
      </c>
      <c r="H107" s="137"/>
      <c r="I107" s="138">
        <f t="shared" si="30"/>
        <v>0</v>
      </c>
      <c r="J107" s="156"/>
      <c r="K107" s="251">
        <f t="shared" si="31"/>
        <v>0</v>
      </c>
      <c r="L107" s="256">
        <f t="shared" si="32"/>
        <v>0</v>
      </c>
      <c r="M107" s="206"/>
      <c r="N107" s="14">
        <f t="shared" si="33"/>
        <v>0</v>
      </c>
      <c r="O107" s="14"/>
      <c r="P107" s="14">
        <f t="shared" si="34"/>
        <v>0</v>
      </c>
      <c r="Q107" s="14">
        <f t="shared" si="35"/>
        <v>0</v>
      </c>
      <c r="R107" s="14">
        <f t="shared" si="36"/>
        <v>0</v>
      </c>
      <c r="S107" s="14">
        <f t="shared" si="37"/>
        <v>0</v>
      </c>
      <c r="T107" s="139">
        <f t="shared" si="38"/>
        <v>0</v>
      </c>
      <c r="U107"/>
      <c r="V107"/>
    </row>
    <row r="108" spans="1:22" ht="13.5" hidden="1" thickBot="1" x14ac:dyDescent="0.25">
      <c r="A108" s="140"/>
      <c r="B108" s="155"/>
      <c r="C108" s="243"/>
      <c r="D108" s="232"/>
      <c r="E108" s="136"/>
      <c r="F108" s="136"/>
      <c r="G108" s="136">
        <f t="shared" si="29"/>
        <v>0</v>
      </c>
      <c r="H108" s="137"/>
      <c r="I108" s="138">
        <f t="shared" si="30"/>
        <v>0</v>
      </c>
      <c r="J108" s="156"/>
      <c r="K108" s="251">
        <f t="shared" si="31"/>
        <v>0</v>
      </c>
      <c r="L108" s="256">
        <f t="shared" si="32"/>
        <v>0</v>
      </c>
      <c r="M108" s="206"/>
      <c r="N108" s="14">
        <f t="shared" si="33"/>
        <v>0</v>
      </c>
      <c r="O108" s="14"/>
      <c r="P108" s="14">
        <f t="shared" si="34"/>
        <v>0</v>
      </c>
      <c r="Q108" s="14">
        <f t="shared" si="35"/>
        <v>0</v>
      </c>
      <c r="R108" s="14">
        <f t="shared" si="36"/>
        <v>0</v>
      </c>
      <c r="S108" s="14">
        <f t="shared" si="37"/>
        <v>0</v>
      </c>
      <c r="T108" s="139">
        <f t="shared" si="38"/>
        <v>0</v>
      </c>
      <c r="U108"/>
      <c r="V108"/>
    </row>
    <row r="109" spans="1:22" ht="13.5" hidden="1" thickBot="1" x14ac:dyDescent="0.25">
      <c r="A109" s="140"/>
      <c r="B109" s="155"/>
      <c r="C109" s="243"/>
      <c r="D109" s="232"/>
      <c r="E109" s="136"/>
      <c r="F109" s="136"/>
      <c r="G109" s="136">
        <f t="shared" si="29"/>
        <v>0</v>
      </c>
      <c r="H109" s="137"/>
      <c r="I109" s="138">
        <f t="shared" si="30"/>
        <v>0</v>
      </c>
      <c r="J109" s="156"/>
      <c r="K109" s="251">
        <f t="shared" si="31"/>
        <v>0</v>
      </c>
      <c r="L109" s="256">
        <f t="shared" si="32"/>
        <v>0</v>
      </c>
      <c r="M109" s="206"/>
      <c r="N109" s="14">
        <f t="shared" si="33"/>
        <v>0</v>
      </c>
      <c r="O109" s="14"/>
      <c r="P109" s="14">
        <f t="shared" si="34"/>
        <v>0</v>
      </c>
      <c r="Q109" s="14">
        <f t="shared" si="35"/>
        <v>0</v>
      </c>
      <c r="R109" s="14">
        <f t="shared" si="36"/>
        <v>0</v>
      </c>
      <c r="S109" s="14">
        <f t="shared" si="37"/>
        <v>0</v>
      </c>
      <c r="T109" s="139">
        <f t="shared" si="38"/>
        <v>0</v>
      </c>
      <c r="U109"/>
      <c r="V109"/>
    </row>
    <row r="110" spans="1:22" ht="13.5" hidden="1" thickBot="1" x14ac:dyDescent="0.25">
      <c r="A110" s="140"/>
      <c r="B110" s="155"/>
      <c r="C110" s="243"/>
      <c r="D110" s="232"/>
      <c r="E110" s="136"/>
      <c r="F110" s="136"/>
      <c r="G110" s="136">
        <f t="shared" si="29"/>
        <v>0</v>
      </c>
      <c r="H110" s="137"/>
      <c r="I110" s="138">
        <f t="shared" si="30"/>
        <v>0</v>
      </c>
      <c r="J110" s="156"/>
      <c r="K110" s="251">
        <f t="shared" si="31"/>
        <v>0</v>
      </c>
      <c r="L110" s="256">
        <f t="shared" si="32"/>
        <v>0</v>
      </c>
      <c r="M110" s="206"/>
      <c r="N110" s="14">
        <f t="shared" si="33"/>
        <v>0</v>
      </c>
      <c r="O110" s="14"/>
      <c r="P110" s="14">
        <f t="shared" si="34"/>
        <v>0</v>
      </c>
      <c r="Q110" s="14">
        <f t="shared" si="35"/>
        <v>0</v>
      </c>
      <c r="R110" s="14">
        <f t="shared" si="36"/>
        <v>0</v>
      </c>
      <c r="S110" s="14">
        <f t="shared" si="37"/>
        <v>0</v>
      </c>
      <c r="T110" s="139">
        <f t="shared" si="38"/>
        <v>0</v>
      </c>
      <c r="U110"/>
      <c r="V110"/>
    </row>
    <row r="111" spans="1:22" ht="13.5" hidden="1" thickBot="1" x14ac:dyDescent="0.25">
      <c r="A111" s="140"/>
      <c r="B111" s="155"/>
      <c r="C111" s="243"/>
      <c r="D111" s="232"/>
      <c r="E111" s="136"/>
      <c r="F111" s="136"/>
      <c r="G111" s="136">
        <f t="shared" si="29"/>
        <v>0</v>
      </c>
      <c r="H111" s="137"/>
      <c r="I111" s="138">
        <f t="shared" si="30"/>
        <v>0</v>
      </c>
      <c r="J111" s="156"/>
      <c r="K111" s="251">
        <f t="shared" si="31"/>
        <v>0</v>
      </c>
      <c r="L111" s="256">
        <f t="shared" si="32"/>
        <v>0</v>
      </c>
      <c r="M111" s="206"/>
      <c r="N111" s="14">
        <f t="shared" si="33"/>
        <v>0</v>
      </c>
      <c r="O111" s="14"/>
      <c r="P111" s="14">
        <f t="shared" si="34"/>
        <v>0</v>
      </c>
      <c r="Q111" s="14">
        <f t="shared" si="35"/>
        <v>0</v>
      </c>
      <c r="R111" s="14">
        <f t="shared" si="36"/>
        <v>0</v>
      </c>
      <c r="S111" s="14">
        <f t="shared" si="37"/>
        <v>0</v>
      </c>
      <c r="T111" s="139">
        <f t="shared" si="38"/>
        <v>0</v>
      </c>
      <c r="U111"/>
      <c r="V111"/>
    </row>
    <row r="112" spans="1:22" ht="13.5" hidden="1" thickBot="1" x14ac:dyDescent="0.25">
      <c r="A112" s="140"/>
      <c r="B112" s="155"/>
      <c r="C112" s="243"/>
      <c r="D112" s="232"/>
      <c r="E112" s="136"/>
      <c r="F112" s="136"/>
      <c r="G112" s="136">
        <f t="shared" si="29"/>
        <v>0</v>
      </c>
      <c r="H112" s="137"/>
      <c r="I112" s="138">
        <f t="shared" si="30"/>
        <v>0</v>
      </c>
      <c r="J112" s="156"/>
      <c r="K112" s="251">
        <f t="shared" si="31"/>
        <v>0</v>
      </c>
      <c r="L112" s="256">
        <f t="shared" si="32"/>
        <v>0</v>
      </c>
      <c r="M112" s="206"/>
      <c r="N112" s="14">
        <f t="shared" si="33"/>
        <v>0</v>
      </c>
      <c r="O112" s="14"/>
      <c r="P112" s="14">
        <f t="shared" si="34"/>
        <v>0</v>
      </c>
      <c r="Q112" s="14">
        <f t="shared" si="35"/>
        <v>0</v>
      </c>
      <c r="R112" s="14">
        <f t="shared" si="36"/>
        <v>0</v>
      </c>
      <c r="S112" s="14">
        <f t="shared" si="37"/>
        <v>0</v>
      </c>
      <c r="T112" s="139">
        <f t="shared" si="38"/>
        <v>0</v>
      </c>
      <c r="U112"/>
      <c r="V112"/>
    </row>
    <row r="113" spans="1:22" ht="13.5" hidden="1" thickBot="1" x14ac:dyDescent="0.25">
      <c r="A113" s="140"/>
      <c r="B113" s="155"/>
      <c r="C113" s="243"/>
      <c r="D113" s="232"/>
      <c r="E113" s="136"/>
      <c r="F113" s="136"/>
      <c r="G113" s="136">
        <f t="shared" si="29"/>
        <v>0</v>
      </c>
      <c r="H113" s="137"/>
      <c r="I113" s="138">
        <f t="shared" si="30"/>
        <v>0</v>
      </c>
      <c r="J113" s="156"/>
      <c r="K113" s="251">
        <f t="shared" si="31"/>
        <v>0</v>
      </c>
      <c r="L113" s="256">
        <f t="shared" si="32"/>
        <v>0</v>
      </c>
      <c r="M113" s="206"/>
      <c r="N113" s="14">
        <f t="shared" si="33"/>
        <v>0</v>
      </c>
      <c r="O113" s="14"/>
      <c r="P113" s="14">
        <f t="shared" si="34"/>
        <v>0</v>
      </c>
      <c r="Q113" s="14">
        <f t="shared" si="35"/>
        <v>0</v>
      </c>
      <c r="R113" s="14">
        <f t="shared" si="36"/>
        <v>0</v>
      </c>
      <c r="S113" s="14">
        <f t="shared" si="37"/>
        <v>0</v>
      </c>
      <c r="T113" s="139">
        <f t="shared" si="38"/>
        <v>0</v>
      </c>
      <c r="U113"/>
      <c r="V113"/>
    </row>
    <row r="114" spans="1:22" ht="13.5" hidden="1" thickBot="1" x14ac:dyDescent="0.25">
      <c r="A114" s="140"/>
      <c r="B114" s="155"/>
      <c r="C114" s="243"/>
      <c r="D114" s="232"/>
      <c r="E114" s="136"/>
      <c r="F114" s="136"/>
      <c r="G114" s="136">
        <f t="shared" si="29"/>
        <v>0</v>
      </c>
      <c r="H114" s="137"/>
      <c r="I114" s="138">
        <f t="shared" si="30"/>
        <v>0</v>
      </c>
      <c r="J114" s="156"/>
      <c r="K114" s="251">
        <f t="shared" si="31"/>
        <v>0</v>
      </c>
      <c r="L114" s="256">
        <f t="shared" si="32"/>
        <v>0</v>
      </c>
      <c r="M114" s="206"/>
      <c r="N114" s="14">
        <f t="shared" si="33"/>
        <v>0</v>
      </c>
      <c r="O114" s="14"/>
      <c r="P114" s="14">
        <f t="shared" si="34"/>
        <v>0</v>
      </c>
      <c r="Q114" s="14">
        <f t="shared" si="35"/>
        <v>0</v>
      </c>
      <c r="R114" s="14">
        <f t="shared" si="36"/>
        <v>0</v>
      </c>
      <c r="S114" s="14">
        <f t="shared" si="37"/>
        <v>0</v>
      </c>
      <c r="T114" s="139">
        <f t="shared" si="38"/>
        <v>0</v>
      </c>
      <c r="U114"/>
      <c r="V114"/>
    </row>
    <row r="115" spans="1:22" ht="13.5" hidden="1" thickBot="1" x14ac:dyDescent="0.25">
      <c r="A115" s="140"/>
      <c r="B115" s="155"/>
      <c r="C115" s="243"/>
      <c r="D115" s="232"/>
      <c r="E115" s="136"/>
      <c r="F115" s="136"/>
      <c r="G115" s="136">
        <f t="shared" si="29"/>
        <v>0</v>
      </c>
      <c r="H115" s="137"/>
      <c r="I115" s="138">
        <f t="shared" si="30"/>
        <v>0</v>
      </c>
      <c r="J115" s="156"/>
      <c r="K115" s="251">
        <f t="shared" si="31"/>
        <v>0</v>
      </c>
      <c r="L115" s="256">
        <f t="shared" si="32"/>
        <v>0</v>
      </c>
      <c r="M115" s="206"/>
      <c r="N115" s="14">
        <f t="shared" si="33"/>
        <v>0</v>
      </c>
      <c r="O115" s="14"/>
      <c r="P115" s="14">
        <f t="shared" si="34"/>
        <v>0</v>
      </c>
      <c r="Q115" s="14">
        <f t="shared" si="35"/>
        <v>0</v>
      </c>
      <c r="R115" s="14">
        <f t="shared" si="36"/>
        <v>0</v>
      </c>
      <c r="S115" s="14">
        <f t="shared" si="37"/>
        <v>0</v>
      </c>
      <c r="T115" s="139">
        <f t="shared" si="38"/>
        <v>0</v>
      </c>
      <c r="U115"/>
      <c r="V115"/>
    </row>
    <row r="116" spans="1:22" ht="13.5" hidden="1" thickBot="1" x14ac:dyDescent="0.25">
      <c r="A116" s="140"/>
      <c r="B116" s="155"/>
      <c r="C116" s="243"/>
      <c r="D116" s="232"/>
      <c r="E116" s="136"/>
      <c r="F116" s="136"/>
      <c r="G116" s="136">
        <f t="shared" si="29"/>
        <v>0</v>
      </c>
      <c r="H116" s="137"/>
      <c r="I116" s="138">
        <f t="shared" si="30"/>
        <v>0</v>
      </c>
      <c r="J116" s="156"/>
      <c r="K116" s="251">
        <f t="shared" si="31"/>
        <v>0</v>
      </c>
      <c r="L116" s="256">
        <f t="shared" si="32"/>
        <v>0</v>
      </c>
      <c r="M116" s="206"/>
      <c r="N116" s="14">
        <f t="shared" si="33"/>
        <v>0</v>
      </c>
      <c r="O116" s="14"/>
      <c r="P116" s="14">
        <f t="shared" si="34"/>
        <v>0</v>
      </c>
      <c r="Q116" s="14">
        <f t="shared" si="35"/>
        <v>0</v>
      </c>
      <c r="R116" s="14">
        <f t="shared" si="36"/>
        <v>0</v>
      </c>
      <c r="S116" s="14">
        <f t="shared" si="37"/>
        <v>0</v>
      </c>
      <c r="T116" s="139">
        <f t="shared" si="38"/>
        <v>0</v>
      </c>
      <c r="U116"/>
      <c r="V116"/>
    </row>
    <row r="117" spans="1:22" ht="13.5" hidden="1" thickBot="1" x14ac:dyDescent="0.25">
      <c r="A117" s="140"/>
      <c r="B117" s="155"/>
      <c r="C117" s="243"/>
      <c r="D117" s="232"/>
      <c r="E117" s="136"/>
      <c r="F117" s="136"/>
      <c r="G117" s="136">
        <f t="shared" si="29"/>
        <v>0</v>
      </c>
      <c r="H117" s="137"/>
      <c r="I117" s="138">
        <f t="shared" si="30"/>
        <v>0</v>
      </c>
      <c r="J117" s="156"/>
      <c r="K117" s="251">
        <f t="shared" si="31"/>
        <v>0</v>
      </c>
      <c r="L117" s="256">
        <f t="shared" si="32"/>
        <v>0</v>
      </c>
      <c r="M117" s="206"/>
      <c r="N117" s="14">
        <f t="shared" si="33"/>
        <v>0</v>
      </c>
      <c r="O117" s="14"/>
      <c r="P117" s="14">
        <f t="shared" si="34"/>
        <v>0</v>
      </c>
      <c r="Q117" s="14">
        <f t="shared" si="35"/>
        <v>0</v>
      </c>
      <c r="R117" s="14">
        <f t="shared" si="36"/>
        <v>0</v>
      </c>
      <c r="S117" s="14">
        <f t="shared" si="37"/>
        <v>0</v>
      </c>
      <c r="T117" s="139">
        <f t="shared" si="38"/>
        <v>0</v>
      </c>
      <c r="U117"/>
      <c r="V117"/>
    </row>
    <row r="118" spans="1:22" ht="13.5" hidden="1" thickBot="1" x14ac:dyDescent="0.25">
      <c r="A118" s="140"/>
      <c r="B118" s="155"/>
      <c r="C118" s="243"/>
      <c r="D118" s="232"/>
      <c r="E118" s="136"/>
      <c r="F118" s="136"/>
      <c r="G118" s="136">
        <f t="shared" si="29"/>
        <v>0</v>
      </c>
      <c r="H118" s="137"/>
      <c r="I118" s="138">
        <f t="shared" si="30"/>
        <v>0</v>
      </c>
      <c r="J118" s="156"/>
      <c r="K118" s="251">
        <f t="shared" si="31"/>
        <v>0</v>
      </c>
      <c r="L118" s="256">
        <f t="shared" si="32"/>
        <v>0</v>
      </c>
      <c r="M118" s="206"/>
      <c r="N118" s="14">
        <f t="shared" si="33"/>
        <v>0</v>
      </c>
      <c r="O118" s="14"/>
      <c r="P118" s="14">
        <f t="shared" si="34"/>
        <v>0</v>
      </c>
      <c r="Q118" s="14">
        <f t="shared" si="35"/>
        <v>0</v>
      </c>
      <c r="R118" s="14">
        <f t="shared" si="36"/>
        <v>0</v>
      </c>
      <c r="S118" s="14">
        <f t="shared" si="37"/>
        <v>0</v>
      </c>
      <c r="T118" s="139">
        <f t="shared" si="38"/>
        <v>0</v>
      </c>
      <c r="U118"/>
      <c r="V118"/>
    </row>
    <row r="119" spans="1:22" ht="13.5" hidden="1" thickBot="1" x14ac:dyDescent="0.25">
      <c r="A119" s="140"/>
      <c r="B119" s="155"/>
      <c r="C119" s="243"/>
      <c r="D119" s="232"/>
      <c r="E119" s="136"/>
      <c r="F119" s="136"/>
      <c r="G119" s="136">
        <f t="shared" si="29"/>
        <v>0</v>
      </c>
      <c r="H119" s="137"/>
      <c r="I119" s="138">
        <f t="shared" si="30"/>
        <v>0</v>
      </c>
      <c r="J119" s="156"/>
      <c r="K119" s="251">
        <f t="shared" si="31"/>
        <v>0</v>
      </c>
      <c r="L119" s="256">
        <f t="shared" si="32"/>
        <v>0</v>
      </c>
      <c r="M119" s="206"/>
      <c r="N119" s="14">
        <f t="shared" si="33"/>
        <v>0</v>
      </c>
      <c r="O119" s="14"/>
      <c r="P119" s="14">
        <f t="shared" si="34"/>
        <v>0</v>
      </c>
      <c r="Q119" s="14">
        <f t="shared" si="35"/>
        <v>0</v>
      </c>
      <c r="R119" s="14">
        <f t="shared" si="36"/>
        <v>0</v>
      </c>
      <c r="S119" s="14">
        <f t="shared" si="37"/>
        <v>0</v>
      </c>
      <c r="T119" s="139">
        <f t="shared" si="38"/>
        <v>0</v>
      </c>
      <c r="U119"/>
      <c r="V119"/>
    </row>
    <row r="120" spans="1:22" ht="13.5" hidden="1" thickBot="1" x14ac:dyDescent="0.25">
      <c r="A120" s="140"/>
      <c r="B120" s="155"/>
      <c r="C120" s="243"/>
      <c r="D120" s="232"/>
      <c r="E120" s="136"/>
      <c r="F120" s="136"/>
      <c r="G120" s="136">
        <f t="shared" si="29"/>
        <v>0</v>
      </c>
      <c r="H120" s="137"/>
      <c r="I120" s="138">
        <f t="shared" si="30"/>
        <v>0</v>
      </c>
      <c r="J120" s="156"/>
      <c r="K120" s="251">
        <f t="shared" si="31"/>
        <v>0</v>
      </c>
      <c r="L120" s="256">
        <f t="shared" si="32"/>
        <v>0</v>
      </c>
      <c r="M120" s="206"/>
      <c r="N120" s="14">
        <f t="shared" si="33"/>
        <v>0</v>
      </c>
      <c r="O120" s="14"/>
      <c r="P120" s="14">
        <f t="shared" si="34"/>
        <v>0</v>
      </c>
      <c r="Q120" s="14">
        <f t="shared" si="35"/>
        <v>0</v>
      </c>
      <c r="R120" s="14">
        <f t="shared" si="36"/>
        <v>0</v>
      </c>
      <c r="S120" s="14">
        <f t="shared" si="37"/>
        <v>0</v>
      </c>
      <c r="T120" s="139">
        <f t="shared" si="38"/>
        <v>0</v>
      </c>
      <c r="U120"/>
      <c r="V120"/>
    </row>
    <row r="121" spans="1:22" ht="13.5" hidden="1" thickBot="1" x14ac:dyDescent="0.25">
      <c r="A121" s="140"/>
      <c r="B121" s="155"/>
      <c r="C121" s="243"/>
      <c r="D121" s="232"/>
      <c r="E121" s="136"/>
      <c r="F121" s="136"/>
      <c r="G121" s="136">
        <f t="shared" si="29"/>
        <v>0</v>
      </c>
      <c r="H121" s="137"/>
      <c r="I121" s="138">
        <f t="shared" si="30"/>
        <v>0</v>
      </c>
      <c r="J121" s="156"/>
      <c r="K121" s="251">
        <f t="shared" si="31"/>
        <v>0</v>
      </c>
      <c r="L121" s="256">
        <f t="shared" si="32"/>
        <v>0</v>
      </c>
      <c r="M121" s="206"/>
      <c r="N121" s="14">
        <f t="shared" si="33"/>
        <v>0</v>
      </c>
      <c r="O121" s="14"/>
      <c r="P121" s="14">
        <f t="shared" si="34"/>
        <v>0</v>
      </c>
      <c r="Q121" s="14">
        <f t="shared" si="35"/>
        <v>0</v>
      </c>
      <c r="R121" s="14">
        <f t="shared" si="36"/>
        <v>0</v>
      </c>
      <c r="S121" s="14">
        <f t="shared" si="37"/>
        <v>0</v>
      </c>
      <c r="T121" s="139">
        <f t="shared" si="38"/>
        <v>0</v>
      </c>
      <c r="U121"/>
      <c r="V121"/>
    </row>
    <row r="122" spans="1:22" ht="13.5" hidden="1" thickBot="1" x14ac:dyDescent="0.25">
      <c r="A122" s="140"/>
      <c r="B122" s="155"/>
      <c r="C122" s="243"/>
      <c r="D122" s="232"/>
      <c r="E122" s="136"/>
      <c r="F122" s="136"/>
      <c r="G122" s="136">
        <f t="shared" si="29"/>
        <v>0</v>
      </c>
      <c r="H122" s="137"/>
      <c r="I122" s="138">
        <f t="shared" si="30"/>
        <v>0</v>
      </c>
      <c r="J122" s="156"/>
      <c r="K122" s="251">
        <f t="shared" si="31"/>
        <v>0</v>
      </c>
      <c r="L122" s="256">
        <f t="shared" si="32"/>
        <v>0</v>
      </c>
      <c r="M122" s="206"/>
      <c r="N122" s="14">
        <f t="shared" si="33"/>
        <v>0</v>
      </c>
      <c r="O122" s="14"/>
      <c r="P122" s="14">
        <f t="shared" si="34"/>
        <v>0</v>
      </c>
      <c r="Q122" s="14">
        <f t="shared" si="35"/>
        <v>0</v>
      </c>
      <c r="R122" s="14">
        <f t="shared" si="36"/>
        <v>0</v>
      </c>
      <c r="S122" s="14">
        <f t="shared" si="37"/>
        <v>0</v>
      </c>
      <c r="T122" s="139">
        <f t="shared" si="38"/>
        <v>0</v>
      </c>
      <c r="U122"/>
      <c r="V122"/>
    </row>
    <row r="123" spans="1:22" ht="13.5" hidden="1" thickBot="1" x14ac:dyDescent="0.25">
      <c r="A123" s="140"/>
      <c r="B123" s="155"/>
      <c r="C123" s="243"/>
      <c r="D123" s="232"/>
      <c r="E123" s="136"/>
      <c r="F123" s="136"/>
      <c r="G123" s="136">
        <f t="shared" si="29"/>
        <v>0</v>
      </c>
      <c r="H123" s="137"/>
      <c r="I123" s="138">
        <f t="shared" si="30"/>
        <v>0</v>
      </c>
      <c r="J123" s="156"/>
      <c r="K123" s="251">
        <f t="shared" si="31"/>
        <v>0</v>
      </c>
      <c r="L123" s="256">
        <f t="shared" si="32"/>
        <v>0</v>
      </c>
      <c r="M123" s="206"/>
      <c r="N123" s="14">
        <f t="shared" si="33"/>
        <v>0</v>
      </c>
      <c r="O123" s="14"/>
      <c r="P123" s="14">
        <f t="shared" si="34"/>
        <v>0</v>
      </c>
      <c r="Q123" s="14">
        <f t="shared" si="35"/>
        <v>0</v>
      </c>
      <c r="R123" s="14">
        <f t="shared" si="36"/>
        <v>0</v>
      </c>
      <c r="S123" s="14">
        <f t="shared" si="37"/>
        <v>0</v>
      </c>
      <c r="T123" s="139">
        <f t="shared" si="38"/>
        <v>0</v>
      </c>
      <c r="U123"/>
      <c r="V123"/>
    </row>
    <row r="124" spans="1:22" ht="13.5" hidden="1" thickBot="1" x14ac:dyDescent="0.25">
      <c r="A124" s="140"/>
      <c r="B124" s="155"/>
      <c r="C124" s="243"/>
      <c r="D124" s="232"/>
      <c r="E124" s="136"/>
      <c r="F124" s="136"/>
      <c r="G124" s="136">
        <f t="shared" si="29"/>
        <v>0</v>
      </c>
      <c r="H124" s="137"/>
      <c r="I124" s="138">
        <f t="shared" si="30"/>
        <v>0</v>
      </c>
      <c r="J124" s="156"/>
      <c r="K124" s="251">
        <f t="shared" si="31"/>
        <v>0</v>
      </c>
      <c r="L124" s="256">
        <f t="shared" si="32"/>
        <v>0</v>
      </c>
      <c r="M124" s="206"/>
      <c r="N124" s="14">
        <f t="shared" si="33"/>
        <v>0</v>
      </c>
      <c r="O124" s="14"/>
      <c r="P124" s="14">
        <f t="shared" si="34"/>
        <v>0</v>
      </c>
      <c r="Q124" s="14">
        <f t="shared" si="35"/>
        <v>0</v>
      </c>
      <c r="R124" s="14">
        <f t="shared" si="36"/>
        <v>0</v>
      </c>
      <c r="S124" s="14">
        <f t="shared" si="37"/>
        <v>0</v>
      </c>
      <c r="T124" s="139">
        <f t="shared" si="38"/>
        <v>0</v>
      </c>
      <c r="U124"/>
      <c r="V124"/>
    </row>
    <row r="125" spans="1:22" ht="13.5" hidden="1" thickBot="1" x14ac:dyDescent="0.25">
      <c r="A125" s="140"/>
      <c r="B125" s="155"/>
      <c r="C125" s="243"/>
      <c r="D125" s="232"/>
      <c r="E125" s="136"/>
      <c r="F125" s="136"/>
      <c r="G125" s="136">
        <f t="shared" si="29"/>
        <v>0</v>
      </c>
      <c r="H125" s="137"/>
      <c r="I125" s="138">
        <f t="shared" si="30"/>
        <v>0</v>
      </c>
      <c r="J125" s="156"/>
      <c r="K125" s="251">
        <f t="shared" si="31"/>
        <v>0</v>
      </c>
      <c r="L125" s="256">
        <f t="shared" si="32"/>
        <v>0</v>
      </c>
      <c r="M125" s="206"/>
      <c r="N125" s="14">
        <f t="shared" si="33"/>
        <v>0</v>
      </c>
      <c r="O125" s="14"/>
      <c r="P125" s="14">
        <f t="shared" si="34"/>
        <v>0</v>
      </c>
      <c r="Q125" s="14">
        <f t="shared" si="35"/>
        <v>0</v>
      </c>
      <c r="R125" s="14">
        <f t="shared" si="36"/>
        <v>0</v>
      </c>
      <c r="S125" s="14">
        <f t="shared" si="37"/>
        <v>0</v>
      </c>
      <c r="T125" s="139">
        <f t="shared" si="38"/>
        <v>0</v>
      </c>
      <c r="U125"/>
      <c r="V125"/>
    </row>
    <row r="126" spans="1:22" ht="13.5" hidden="1" thickBot="1" x14ac:dyDescent="0.25">
      <c r="A126" s="140"/>
      <c r="B126" s="78"/>
      <c r="C126" s="239" t="str">
        <f>CONCATENATE(C91, " - CELKEM")</f>
        <v>E - CELKEM</v>
      </c>
      <c r="D126" s="215"/>
      <c r="E126" s="142"/>
      <c r="F126" s="143"/>
      <c r="G126" s="144">
        <f>SUM(G92:G125)</f>
        <v>0</v>
      </c>
      <c r="H126" s="138"/>
      <c r="I126" s="82">
        <f>SUM(I92:I125)</f>
        <v>0</v>
      </c>
      <c r="J126" s="83"/>
      <c r="K126" s="157">
        <f>SUM(K92:K125)</f>
        <v>0</v>
      </c>
      <c r="L126" s="257">
        <f>SUM(L92:L125)</f>
        <v>0</v>
      </c>
      <c r="M126" s="200">
        <v>0</v>
      </c>
      <c r="N126" s="84">
        <f>SUM(N92:N125)</f>
        <v>0</v>
      </c>
      <c r="O126" s="85"/>
      <c r="P126" s="84">
        <f>SUM(P92:P125)</f>
        <v>0</v>
      </c>
      <c r="Q126" s="85">
        <f t="shared" si="35"/>
        <v>0</v>
      </c>
      <c r="R126" s="84">
        <f>SUM(R92:R125)</f>
        <v>0</v>
      </c>
      <c r="S126" s="85">
        <f t="shared" si="37"/>
        <v>0</v>
      </c>
      <c r="T126" s="87">
        <f>SUM(T92:T125)</f>
        <v>0</v>
      </c>
      <c r="U126"/>
      <c r="V126"/>
    </row>
    <row r="127" spans="1:22" ht="13.5" hidden="1" thickBot="1" x14ac:dyDescent="0.25">
      <c r="A127" s="140"/>
      <c r="B127" s="78"/>
      <c r="C127" s="239"/>
      <c r="D127" s="215"/>
      <c r="E127" s="142"/>
      <c r="F127" s="143"/>
      <c r="G127" s="143"/>
      <c r="H127" s="138"/>
      <c r="I127" s="82">
        <f t="shared" ref="I127:I166" si="39">ROUND(E127*H127,2)</f>
        <v>0</v>
      </c>
      <c r="J127" s="83"/>
      <c r="K127" s="157"/>
      <c r="L127" s="257"/>
      <c r="M127" s="200"/>
      <c r="N127" s="84"/>
      <c r="O127" s="85"/>
      <c r="P127" s="84"/>
      <c r="Q127" s="85"/>
      <c r="R127" s="84"/>
      <c r="S127" s="85"/>
      <c r="T127" s="87"/>
      <c r="U127"/>
      <c r="V127"/>
    </row>
    <row r="128" spans="1:22" ht="13.5" hidden="1" thickBot="1" x14ac:dyDescent="0.25">
      <c r="A128" s="140"/>
      <c r="B128" s="154"/>
      <c r="C128" s="242" t="s">
        <v>53</v>
      </c>
      <c r="D128" s="232"/>
      <c r="E128" s="136"/>
      <c r="F128" s="136"/>
      <c r="G128" s="136">
        <f t="shared" ref="G128:G166" si="40">ROUND(E128*F128,2)</f>
        <v>0</v>
      </c>
      <c r="H128" s="137"/>
      <c r="I128" s="138">
        <f t="shared" si="39"/>
        <v>0</v>
      </c>
      <c r="J128" s="156"/>
      <c r="K128" s="251">
        <f t="shared" ref="K128:K166" si="41">ROUND(E128*J128,2)</f>
        <v>0</v>
      </c>
      <c r="L128" s="256">
        <f t="shared" ref="L128:L166" si="42">SUM(I128+K128)</f>
        <v>0</v>
      </c>
      <c r="M128" s="206"/>
      <c r="N128" s="14">
        <f t="shared" ref="N128:N166" si="43">SUM(M128*(H128+J128))</f>
        <v>0</v>
      </c>
      <c r="O128" s="14"/>
      <c r="P128" s="14">
        <f t="shared" ref="P128:P166" si="44">SUM(O128*(H128+J128))</f>
        <v>0</v>
      </c>
      <c r="Q128" s="14">
        <f t="shared" ref="Q128:Q167" si="45">SUM(M128+O128)</f>
        <v>0</v>
      </c>
      <c r="R128" s="14">
        <f t="shared" ref="R128:R166" si="46">SUM(Q128*(H128+J128))</f>
        <v>0</v>
      </c>
      <c r="S128" s="14">
        <f t="shared" ref="S128:S167" si="47">SUM(E128-Q128)</f>
        <v>0</v>
      </c>
      <c r="T128" s="139">
        <f t="shared" ref="T128:T166" si="48">SUM(S128*(H128+J128))</f>
        <v>0</v>
      </c>
      <c r="U128"/>
      <c r="V128"/>
    </row>
    <row r="129" spans="1:22" ht="13.5" hidden="1" thickBot="1" x14ac:dyDescent="0.25">
      <c r="A129" s="140"/>
      <c r="B129" s="155"/>
      <c r="C129" s="243"/>
      <c r="D129" s="232"/>
      <c r="E129" s="136"/>
      <c r="F129" s="136"/>
      <c r="G129" s="136">
        <f t="shared" si="40"/>
        <v>0</v>
      </c>
      <c r="H129" s="137"/>
      <c r="I129" s="138">
        <f t="shared" si="39"/>
        <v>0</v>
      </c>
      <c r="J129" s="156"/>
      <c r="K129" s="251">
        <f t="shared" si="41"/>
        <v>0</v>
      </c>
      <c r="L129" s="256">
        <f t="shared" si="42"/>
        <v>0</v>
      </c>
      <c r="M129" s="206"/>
      <c r="N129" s="14">
        <f t="shared" si="43"/>
        <v>0</v>
      </c>
      <c r="O129" s="14"/>
      <c r="P129" s="14">
        <f t="shared" si="44"/>
        <v>0</v>
      </c>
      <c r="Q129" s="14">
        <f t="shared" si="45"/>
        <v>0</v>
      </c>
      <c r="R129" s="14">
        <f t="shared" si="46"/>
        <v>0</v>
      </c>
      <c r="S129" s="14">
        <f t="shared" si="47"/>
        <v>0</v>
      </c>
      <c r="T129" s="139">
        <f t="shared" si="48"/>
        <v>0</v>
      </c>
      <c r="U129"/>
      <c r="V129"/>
    </row>
    <row r="130" spans="1:22" ht="13.5" hidden="1" thickBot="1" x14ac:dyDescent="0.25">
      <c r="A130" s="140"/>
      <c r="B130" s="155"/>
      <c r="C130" s="243"/>
      <c r="D130" s="232"/>
      <c r="E130" s="136"/>
      <c r="F130" s="136"/>
      <c r="G130" s="136">
        <f t="shared" si="40"/>
        <v>0</v>
      </c>
      <c r="H130" s="137"/>
      <c r="I130" s="138">
        <f t="shared" si="39"/>
        <v>0</v>
      </c>
      <c r="J130" s="156"/>
      <c r="K130" s="251">
        <f t="shared" si="41"/>
        <v>0</v>
      </c>
      <c r="L130" s="256">
        <f t="shared" si="42"/>
        <v>0</v>
      </c>
      <c r="M130" s="206"/>
      <c r="N130" s="14">
        <f t="shared" si="43"/>
        <v>0</v>
      </c>
      <c r="O130" s="14"/>
      <c r="P130" s="14">
        <f t="shared" si="44"/>
        <v>0</v>
      </c>
      <c r="Q130" s="14">
        <f t="shared" si="45"/>
        <v>0</v>
      </c>
      <c r="R130" s="14">
        <f t="shared" si="46"/>
        <v>0</v>
      </c>
      <c r="S130" s="14">
        <f t="shared" si="47"/>
        <v>0</v>
      </c>
      <c r="T130" s="139">
        <f t="shared" si="48"/>
        <v>0</v>
      </c>
      <c r="U130"/>
      <c r="V130"/>
    </row>
    <row r="131" spans="1:22" ht="13.5" hidden="1" thickBot="1" x14ac:dyDescent="0.25">
      <c r="A131" s="140"/>
      <c r="B131" s="155"/>
      <c r="C131" s="243"/>
      <c r="D131" s="232"/>
      <c r="E131" s="136"/>
      <c r="F131" s="136"/>
      <c r="G131" s="136">
        <f t="shared" si="40"/>
        <v>0</v>
      </c>
      <c r="H131" s="137"/>
      <c r="I131" s="138">
        <f t="shared" si="39"/>
        <v>0</v>
      </c>
      <c r="J131" s="156"/>
      <c r="K131" s="251">
        <f t="shared" si="41"/>
        <v>0</v>
      </c>
      <c r="L131" s="256">
        <f t="shared" si="42"/>
        <v>0</v>
      </c>
      <c r="M131" s="206"/>
      <c r="N131" s="14">
        <f t="shared" si="43"/>
        <v>0</v>
      </c>
      <c r="O131" s="14"/>
      <c r="P131" s="14">
        <f t="shared" si="44"/>
        <v>0</v>
      </c>
      <c r="Q131" s="14">
        <f t="shared" si="45"/>
        <v>0</v>
      </c>
      <c r="R131" s="14">
        <f t="shared" si="46"/>
        <v>0</v>
      </c>
      <c r="S131" s="14">
        <f t="shared" si="47"/>
        <v>0</v>
      </c>
      <c r="T131" s="139">
        <f t="shared" si="48"/>
        <v>0</v>
      </c>
      <c r="U131"/>
      <c r="V131"/>
    </row>
    <row r="132" spans="1:22" ht="13.5" hidden="1" thickBot="1" x14ac:dyDescent="0.25">
      <c r="A132" s="140"/>
      <c r="B132" s="155"/>
      <c r="C132" s="243"/>
      <c r="D132" s="232"/>
      <c r="E132" s="136"/>
      <c r="F132" s="136"/>
      <c r="G132" s="136">
        <f t="shared" si="40"/>
        <v>0</v>
      </c>
      <c r="H132" s="137"/>
      <c r="I132" s="138">
        <f t="shared" si="39"/>
        <v>0</v>
      </c>
      <c r="J132" s="156"/>
      <c r="K132" s="251">
        <f t="shared" si="41"/>
        <v>0</v>
      </c>
      <c r="L132" s="256">
        <f t="shared" si="42"/>
        <v>0</v>
      </c>
      <c r="M132" s="206"/>
      <c r="N132" s="14">
        <f t="shared" si="43"/>
        <v>0</v>
      </c>
      <c r="O132" s="14"/>
      <c r="P132" s="14">
        <f t="shared" si="44"/>
        <v>0</v>
      </c>
      <c r="Q132" s="14">
        <f t="shared" si="45"/>
        <v>0</v>
      </c>
      <c r="R132" s="14">
        <f t="shared" si="46"/>
        <v>0</v>
      </c>
      <c r="S132" s="14">
        <f t="shared" si="47"/>
        <v>0</v>
      </c>
      <c r="T132" s="139">
        <f t="shared" si="48"/>
        <v>0</v>
      </c>
      <c r="U132"/>
      <c r="V132"/>
    </row>
    <row r="133" spans="1:22" ht="13.5" hidden="1" thickBot="1" x14ac:dyDescent="0.25">
      <c r="A133" s="140"/>
      <c r="B133" s="155"/>
      <c r="C133" s="243"/>
      <c r="D133" s="232"/>
      <c r="E133" s="136"/>
      <c r="F133" s="136"/>
      <c r="G133" s="136">
        <f t="shared" si="40"/>
        <v>0</v>
      </c>
      <c r="H133" s="137"/>
      <c r="I133" s="138">
        <f t="shared" si="39"/>
        <v>0</v>
      </c>
      <c r="J133" s="156"/>
      <c r="K133" s="251">
        <f t="shared" si="41"/>
        <v>0</v>
      </c>
      <c r="L133" s="256">
        <f t="shared" si="42"/>
        <v>0</v>
      </c>
      <c r="M133" s="206"/>
      <c r="N133" s="14">
        <f t="shared" si="43"/>
        <v>0</v>
      </c>
      <c r="O133" s="14"/>
      <c r="P133" s="14">
        <f t="shared" si="44"/>
        <v>0</v>
      </c>
      <c r="Q133" s="14">
        <f t="shared" si="45"/>
        <v>0</v>
      </c>
      <c r="R133" s="14">
        <f t="shared" si="46"/>
        <v>0</v>
      </c>
      <c r="S133" s="14">
        <f t="shared" si="47"/>
        <v>0</v>
      </c>
      <c r="T133" s="139">
        <f t="shared" si="48"/>
        <v>0</v>
      </c>
      <c r="U133"/>
      <c r="V133"/>
    </row>
    <row r="134" spans="1:22" ht="13.5" hidden="1" thickBot="1" x14ac:dyDescent="0.25">
      <c r="A134" s="140"/>
      <c r="B134" s="155"/>
      <c r="C134" s="243"/>
      <c r="D134" s="232"/>
      <c r="E134" s="136"/>
      <c r="F134" s="136"/>
      <c r="G134" s="136">
        <f t="shared" si="40"/>
        <v>0</v>
      </c>
      <c r="H134" s="137"/>
      <c r="I134" s="138">
        <f t="shared" si="39"/>
        <v>0</v>
      </c>
      <c r="J134" s="156"/>
      <c r="K134" s="251">
        <f t="shared" si="41"/>
        <v>0</v>
      </c>
      <c r="L134" s="256">
        <f t="shared" si="42"/>
        <v>0</v>
      </c>
      <c r="M134" s="206"/>
      <c r="N134" s="14">
        <f t="shared" si="43"/>
        <v>0</v>
      </c>
      <c r="O134" s="14"/>
      <c r="P134" s="14">
        <f t="shared" si="44"/>
        <v>0</v>
      </c>
      <c r="Q134" s="14">
        <f t="shared" si="45"/>
        <v>0</v>
      </c>
      <c r="R134" s="14">
        <f t="shared" si="46"/>
        <v>0</v>
      </c>
      <c r="S134" s="14">
        <f t="shared" si="47"/>
        <v>0</v>
      </c>
      <c r="T134" s="139">
        <f t="shared" si="48"/>
        <v>0</v>
      </c>
      <c r="U134"/>
      <c r="V134"/>
    </row>
    <row r="135" spans="1:22" ht="13.5" hidden="1" thickBot="1" x14ac:dyDescent="0.25">
      <c r="A135" s="140"/>
      <c r="B135" s="155"/>
      <c r="C135" s="243"/>
      <c r="D135" s="232"/>
      <c r="E135" s="136"/>
      <c r="F135" s="136"/>
      <c r="G135" s="136">
        <f t="shared" si="40"/>
        <v>0</v>
      </c>
      <c r="H135" s="137"/>
      <c r="I135" s="138">
        <f t="shared" si="39"/>
        <v>0</v>
      </c>
      <c r="J135" s="156"/>
      <c r="K135" s="251">
        <f t="shared" si="41"/>
        <v>0</v>
      </c>
      <c r="L135" s="256">
        <f t="shared" si="42"/>
        <v>0</v>
      </c>
      <c r="M135" s="206"/>
      <c r="N135" s="14">
        <f t="shared" si="43"/>
        <v>0</v>
      </c>
      <c r="O135" s="14"/>
      <c r="P135" s="14">
        <f t="shared" si="44"/>
        <v>0</v>
      </c>
      <c r="Q135" s="14">
        <f t="shared" si="45"/>
        <v>0</v>
      </c>
      <c r="R135" s="14">
        <f t="shared" si="46"/>
        <v>0</v>
      </c>
      <c r="S135" s="14">
        <f t="shared" si="47"/>
        <v>0</v>
      </c>
      <c r="T135" s="139">
        <f t="shared" si="48"/>
        <v>0</v>
      </c>
      <c r="U135"/>
      <c r="V135"/>
    </row>
    <row r="136" spans="1:22" ht="13.5" hidden="1" thickBot="1" x14ac:dyDescent="0.25">
      <c r="A136" s="140"/>
      <c r="B136" s="155"/>
      <c r="C136" s="243"/>
      <c r="D136" s="232"/>
      <c r="E136" s="136"/>
      <c r="F136" s="136"/>
      <c r="G136" s="136">
        <f t="shared" si="40"/>
        <v>0</v>
      </c>
      <c r="H136" s="137"/>
      <c r="I136" s="138">
        <f t="shared" si="39"/>
        <v>0</v>
      </c>
      <c r="J136" s="156"/>
      <c r="K136" s="251">
        <f t="shared" si="41"/>
        <v>0</v>
      </c>
      <c r="L136" s="256">
        <f t="shared" si="42"/>
        <v>0</v>
      </c>
      <c r="M136" s="206"/>
      <c r="N136" s="14">
        <f t="shared" si="43"/>
        <v>0</v>
      </c>
      <c r="O136" s="14"/>
      <c r="P136" s="14">
        <f t="shared" si="44"/>
        <v>0</v>
      </c>
      <c r="Q136" s="14">
        <f t="shared" si="45"/>
        <v>0</v>
      </c>
      <c r="R136" s="14">
        <f t="shared" si="46"/>
        <v>0</v>
      </c>
      <c r="S136" s="14">
        <f t="shared" si="47"/>
        <v>0</v>
      </c>
      <c r="T136" s="139">
        <f t="shared" si="48"/>
        <v>0</v>
      </c>
      <c r="U136"/>
      <c r="V136"/>
    </row>
    <row r="137" spans="1:22" ht="13.5" hidden="1" thickBot="1" x14ac:dyDescent="0.25">
      <c r="A137" s="140"/>
      <c r="B137" s="155"/>
      <c r="C137" s="243"/>
      <c r="D137" s="232"/>
      <c r="E137" s="136"/>
      <c r="F137" s="136"/>
      <c r="G137" s="136">
        <f t="shared" si="40"/>
        <v>0</v>
      </c>
      <c r="H137" s="137"/>
      <c r="I137" s="138">
        <f t="shared" si="39"/>
        <v>0</v>
      </c>
      <c r="J137" s="156"/>
      <c r="K137" s="251">
        <f t="shared" si="41"/>
        <v>0</v>
      </c>
      <c r="L137" s="256">
        <f t="shared" si="42"/>
        <v>0</v>
      </c>
      <c r="M137" s="206"/>
      <c r="N137" s="14">
        <f t="shared" si="43"/>
        <v>0</v>
      </c>
      <c r="O137" s="14"/>
      <c r="P137" s="14">
        <f t="shared" si="44"/>
        <v>0</v>
      </c>
      <c r="Q137" s="14">
        <f t="shared" si="45"/>
        <v>0</v>
      </c>
      <c r="R137" s="14">
        <f t="shared" si="46"/>
        <v>0</v>
      </c>
      <c r="S137" s="14">
        <f t="shared" si="47"/>
        <v>0</v>
      </c>
      <c r="T137" s="139">
        <f t="shared" si="48"/>
        <v>0</v>
      </c>
      <c r="U137"/>
      <c r="V137"/>
    </row>
    <row r="138" spans="1:22" ht="13.5" hidden="1" thickBot="1" x14ac:dyDescent="0.25">
      <c r="A138" s="140"/>
      <c r="B138" s="155"/>
      <c r="C138" s="243"/>
      <c r="D138" s="232"/>
      <c r="E138" s="136"/>
      <c r="F138" s="136"/>
      <c r="G138" s="136">
        <f t="shared" si="40"/>
        <v>0</v>
      </c>
      <c r="H138" s="137"/>
      <c r="I138" s="138">
        <f t="shared" si="39"/>
        <v>0</v>
      </c>
      <c r="J138" s="156"/>
      <c r="K138" s="251">
        <f t="shared" si="41"/>
        <v>0</v>
      </c>
      <c r="L138" s="256">
        <f t="shared" si="42"/>
        <v>0</v>
      </c>
      <c r="M138" s="206"/>
      <c r="N138" s="14">
        <f t="shared" si="43"/>
        <v>0</v>
      </c>
      <c r="O138" s="14"/>
      <c r="P138" s="14">
        <f t="shared" si="44"/>
        <v>0</v>
      </c>
      <c r="Q138" s="14">
        <f t="shared" si="45"/>
        <v>0</v>
      </c>
      <c r="R138" s="14">
        <f t="shared" si="46"/>
        <v>0</v>
      </c>
      <c r="S138" s="14">
        <f t="shared" si="47"/>
        <v>0</v>
      </c>
      <c r="T138" s="139">
        <f t="shared" si="48"/>
        <v>0</v>
      </c>
      <c r="U138"/>
      <c r="V138"/>
    </row>
    <row r="139" spans="1:22" ht="13.5" hidden="1" thickBot="1" x14ac:dyDescent="0.25">
      <c r="A139" s="140"/>
      <c r="B139" s="155"/>
      <c r="C139" s="243"/>
      <c r="D139" s="232"/>
      <c r="E139" s="136"/>
      <c r="F139" s="136"/>
      <c r="G139" s="136">
        <f t="shared" si="40"/>
        <v>0</v>
      </c>
      <c r="H139" s="137"/>
      <c r="I139" s="138">
        <f t="shared" si="39"/>
        <v>0</v>
      </c>
      <c r="J139" s="156"/>
      <c r="K139" s="251">
        <f t="shared" si="41"/>
        <v>0</v>
      </c>
      <c r="L139" s="256">
        <f t="shared" si="42"/>
        <v>0</v>
      </c>
      <c r="M139" s="206"/>
      <c r="N139" s="14">
        <f t="shared" si="43"/>
        <v>0</v>
      </c>
      <c r="O139" s="14"/>
      <c r="P139" s="14">
        <f t="shared" si="44"/>
        <v>0</v>
      </c>
      <c r="Q139" s="14">
        <f t="shared" si="45"/>
        <v>0</v>
      </c>
      <c r="R139" s="14">
        <f t="shared" si="46"/>
        <v>0</v>
      </c>
      <c r="S139" s="14">
        <f t="shared" si="47"/>
        <v>0</v>
      </c>
      <c r="T139" s="139">
        <f t="shared" si="48"/>
        <v>0</v>
      </c>
      <c r="U139"/>
      <c r="V139"/>
    </row>
    <row r="140" spans="1:22" ht="13.5" hidden="1" thickBot="1" x14ac:dyDescent="0.25">
      <c r="A140" s="140"/>
      <c r="B140" s="155"/>
      <c r="C140" s="243"/>
      <c r="D140" s="232"/>
      <c r="E140" s="136"/>
      <c r="F140" s="136"/>
      <c r="G140" s="136">
        <f t="shared" si="40"/>
        <v>0</v>
      </c>
      <c r="H140" s="137"/>
      <c r="I140" s="138">
        <f t="shared" si="39"/>
        <v>0</v>
      </c>
      <c r="J140" s="156"/>
      <c r="K140" s="251">
        <f t="shared" si="41"/>
        <v>0</v>
      </c>
      <c r="L140" s="256">
        <f t="shared" si="42"/>
        <v>0</v>
      </c>
      <c r="M140" s="206"/>
      <c r="N140" s="14">
        <f t="shared" si="43"/>
        <v>0</v>
      </c>
      <c r="O140" s="14"/>
      <c r="P140" s="14">
        <f t="shared" si="44"/>
        <v>0</v>
      </c>
      <c r="Q140" s="14">
        <f t="shared" si="45"/>
        <v>0</v>
      </c>
      <c r="R140" s="14">
        <f t="shared" si="46"/>
        <v>0</v>
      </c>
      <c r="S140" s="14">
        <f t="shared" si="47"/>
        <v>0</v>
      </c>
      <c r="T140" s="139">
        <f t="shared" si="48"/>
        <v>0</v>
      </c>
      <c r="U140"/>
      <c r="V140"/>
    </row>
    <row r="141" spans="1:22" ht="13.5" hidden="1" thickBot="1" x14ac:dyDescent="0.25">
      <c r="A141" s="140"/>
      <c r="B141" s="155"/>
      <c r="C141" s="243"/>
      <c r="D141" s="232"/>
      <c r="E141" s="136"/>
      <c r="F141" s="136"/>
      <c r="G141" s="136">
        <f t="shared" si="40"/>
        <v>0</v>
      </c>
      <c r="H141" s="137"/>
      <c r="I141" s="138">
        <f t="shared" si="39"/>
        <v>0</v>
      </c>
      <c r="J141" s="156"/>
      <c r="K141" s="251">
        <f t="shared" si="41"/>
        <v>0</v>
      </c>
      <c r="L141" s="256">
        <f t="shared" si="42"/>
        <v>0</v>
      </c>
      <c r="M141" s="206"/>
      <c r="N141" s="14">
        <f t="shared" si="43"/>
        <v>0</v>
      </c>
      <c r="O141" s="14"/>
      <c r="P141" s="14">
        <f t="shared" si="44"/>
        <v>0</v>
      </c>
      <c r="Q141" s="14">
        <f t="shared" si="45"/>
        <v>0</v>
      </c>
      <c r="R141" s="14">
        <f t="shared" si="46"/>
        <v>0</v>
      </c>
      <c r="S141" s="14">
        <f t="shared" si="47"/>
        <v>0</v>
      </c>
      <c r="T141" s="139">
        <f t="shared" si="48"/>
        <v>0</v>
      </c>
      <c r="U141"/>
      <c r="V141"/>
    </row>
    <row r="142" spans="1:22" ht="13.5" hidden="1" thickBot="1" x14ac:dyDescent="0.25">
      <c r="A142" s="140"/>
      <c r="B142" s="155"/>
      <c r="C142" s="243"/>
      <c r="D142" s="232"/>
      <c r="E142" s="136"/>
      <c r="F142" s="136"/>
      <c r="G142" s="136">
        <f t="shared" si="40"/>
        <v>0</v>
      </c>
      <c r="H142" s="137"/>
      <c r="I142" s="138">
        <f t="shared" si="39"/>
        <v>0</v>
      </c>
      <c r="J142" s="156"/>
      <c r="K142" s="251">
        <f t="shared" si="41"/>
        <v>0</v>
      </c>
      <c r="L142" s="256">
        <f t="shared" si="42"/>
        <v>0</v>
      </c>
      <c r="M142" s="206"/>
      <c r="N142" s="14">
        <f t="shared" si="43"/>
        <v>0</v>
      </c>
      <c r="O142" s="14"/>
      <c r="P142" s="14">
        <f t="shared" si="44"/>
        <v>0</v>
      </c>
      <c r="Q142" s="14">
        <f t="shared" si="45"/>
        <v>0</v>
      </c>
      <c r="R142" s="14">
        <f t="shared" si="46"/>
        <v>0</v>
      </c>
      <c r="S142" s="14">
        <f t="shared" si="47"/>
        <v>0</v>
      </c>
      <c r="T142" s="139">
        <f t="shared" si="48"/>
        <v>0</v>
      </c>
      <c r="U142"/>
      <c r="V142"/>
    </row>
    <row r="143" spans="1:22" ht="13.5" hidden="1" thickBot="1" x14ac:dyDescent="0.25">
      <c r="A143" s="140"/>
      <c r="B143" s="155"/>
      <c r="C143" s="243"/>
      <c r="D143" s="232"/>
      <c r="E143" s="136"/>
      <c r="F143" s="136"/>
      <c r="G143" s="136">
        <f t="shared" si="40"/>
        <v>0</v>
      </c>
      <c r="H143" s="137"/>
      <c r="I143" s="138">
        <f t="shared" si="39"/>
        <v>0</v>
      </c>
      <c r="J143" s="156"/>
      <c r="K143" s="251">
        <f t="shared" si="41"/>
        <v>0</v>
      </c>
      <c r="L143" s="256">
        <f t="shared" si="42"/>
        <v>0</v>
      </c>
      <c r="M143" s="206"/>
      <c r="N143" s="14">
        <f t="shared" si="43"/>
        <v>0</v>
      </c>
      <c r="O143" s="14"/>
      <c r="P143" s="14">
        <f t="shared" si="44"/>
        <v>0</v>
      </c>
      <c r="Q143" s="14">
        <f t="shared" si="45"/>
        <v>0</v>
      </c>
      <c r="R143" s="14">
        <f t="shared" si="46"/>
        <v>0</v>
      </c>
      <c r="S143" s="14">
        <f t="shared" si="47"/>
        <v>0</v>
      </c>
      <c r="T143" s="139">
        <f t="shared" si="48"/>
        <v>0</v>
      </c>
      <c r="U143"/>
      <c r="V143"/>
    </row>
    <row r="144" spans="1:22" ht="13.5" hidden="1" thickBot="1" x14ac:dyDescent="0.25">
      <c r="A144" s="140"/>
      <c r="B144" s="155"/>
      <c r="C144" s="243"/>
      <c r="D144" s="232"/>
      <c r="E144" s="136"/>
      <c r="F144" s="136"/>
      <c r="G144" s="136">
        <f t="shared" si="40"/>
        <v>0</v>
      </c>
      <c r="H144" s="137"/>
      <c r="I144" s="138">
        <f t="shared" si="39"/>
        <v>0</v>
      </c>
      <c r="J144" s="156"/>
      <c r="K144" s="251">
        <f t="shared" si="41"/>
        <v>0</v>
      </c>
      <c r="L144" s="256">
        <f t="shared" si="42"/>
        <v>0</v>
      </c>
      <c r="M144" s="206"/>
      <c r="N144" s="14">
        <f t="shared" si="43"/>
        <v>0</v>
      </c>
      <c r="O144" s="14"/>
      <c r="P144" s="14">
        <f t="shared" si="44"/>
        <v>0</v>
      </c>
      <c r="Q144" s="14">
        <f t="shared" si="45"/>
        <v>0</v>
      </c>
      <c r="R144" s="14">
        <f t="shared" si="46"/>
        <v>0</v>
      </c>
      <c r="S144" s="14">
        <f t="shared" si="47"/>
        <v>0</v>
      </c>
      <c r="T144" s="139">
        <f t="shared" si="48"/>
        <v>0</v>
      </c>
      <c r="U144"/>
      <c r="V144"/>
    </row>
    <row r="145" spans="1:22" ht="13.5" hidden="1" thickBot="1" x14ac:dyDescent="0.25">
      <c r="A145" s="140"/>
      <c r="B145" s="155"/>
      <c r="C145" s="243"/>
      <c r="D145" s="232"/>
      <c r="E145" s="136"/>
      <c r="F145" s="136"/>
      <c r="G145" s="136">
        <f t="shared" si="40"/>
        <v>0</v>
      </c>
      <c r="H145" s="137"/>
      <c r="I145" s="138">
        <f t="shared" si="39"/>
        <v>0</v>
      </c>
      <c r="J145" s="156"/>
      <c r="K145" s="251">
        <f t="shared" si="41"/>
        <v>0</v>
      </c>
      <c r="L145" s="256">
        <f t="shared" si="42"/>
        <v>0</v>
      </c>
      <c r="M145" s="206"/>
      <c r="N145" s="14">
        <f t="shared" si="43"/>
        <v>0</v>
      </c>
      <c r="O145" s="14"/>
      <c r="P145" s="14">
        <f t="shared" si="44"/>
        <v>0</v>
      </c>
      <c r="Q145" s="14">
        <f t="shared" si="45"/>
        <v>0</v>
      </c>
      <c r="R145" s="14">
        <f t="shared" si="46"/>
        <v>0</v>
      </c>
      <c r="S145" s="14">
        <f t="shared" si="47"/>
        <v>0</v>
      </c>
      <c r="T145" s="139">
        <f t="shared" si="48"/>
        <v>0</v>
      </c>
      <c r="U145"/>
      <c r="V145"/>
    </row>
    <row r="146" spans="1:22" ht="13.5" hidden="1" thickBot="1" x14ac:dyDescent="0.25">
      <c r="A146" s="140"/>
      <c r="B146" s="155"/>
      <c r="C146" s="243"/>
      <c r="D146" s="232"/>
      <c r="E146" s="136"/>
      <c r="F146" s="136"/>
      <c r="G146" s="136">
        <f t="shared" si="40"/>
        <v>0</v>
      </c>
      <c r="H146" s="137"/>
      <c r="I146" s="138">
        <f t="shared" si="39"/>
        <v>0</v>
      </c>
      <c r="J146" s="156"/>
      <c r="K146" s="251">
        <f t="shared" si="41"/>
        <v>0</v>
      </c>
      <c r="L146" s="256">
        <f t="shared" si="42"/>
        <v>0</v>
      </c>
      <c r="M146" s="206"/>
      <c r="N146" s="14">
        <f t="shared" si="43"/>
        <v>0</v>
      </c>
      <c r="O146" s="14"/>
      <c r="P146" s="14">
        <f t="shared" si="44"/>
        <v>0</v>
      </c>
      <c r="Q146" s="14">
        <f t="shared" si="45"/>
        <v>0</v>
      </c>
      <c r="R146" s="14">
        <f t="shared" si="46"/>
        <v>0</v>
      </c>
      <c r="S146" s="14">
        <f t="shared" si="47"/>
        <v>0</v>
      </c>
      <c r="T146" s="139">
        <f t="shared" si="48"/>
        <v>0</v>
      </c>
      <c r="U146"/>
      <c r="V146"/>
    </row>
    <row r="147" spans="1:22" ht="13.5" hidden="1" thickBot="1" x14ac:dyDescent="0.25">
      <c r="A147" s="140"/>
      <c r="B147" s="155"/>
      <c r="C147" s="243"/>
      <c r="D147" s="232"/>
      <c r="E147" s="136"/>
      <c r="F147" s="136"/>
      <c r="G147" s="136">
        <f t="shared" si="40"/>
        <v>0</v>
      </c>
      <c r="H147" s="137"/>
      <c r="I147" s="138">
        <f t="shared" si="39"/>
        <v>0</v>
      </c>
      <c r="J147" s="156"/>
      <c r="K147" s="251">
        <f t="shared" si="41"/>
        <v>0</v>
      </c>
      <c r="L147" s="256">
        <f t="shared" si="42"/>
        <v>0</v>
      </c>
      <c r="M147" s="206"/>
      <c r="N147" s="14">
        <f t="shared" si="43"/>
        <v>0</v>
      </c>
      <c r="O147" s="14"/>
      <c r="P147" s="14">
        <f t="shared" si="44"/>
        <v>0</v>
      </c>
      <c r="Q147" s="14">
        <f t="shared" si="45"/>
        <v>0</v>
      </c>
      <c r="R147" s="14">
        <f t="shared" si="46"/>
        <v>0</v>
      </c>
      <c r="S147" s="14">
        <f t="shared" si="47"/>
        <v>0</v>
      </c>
      <c r="T147" s="139">
        <f t="shared" si="48"/>
        <v>0</v>
      </c>
      <c r="U147"/>
      <c r="V147"/>
    </row>
    <row r="148" spans="1:22" ht="13.5" hidden="1" thickBot="1" x14ac:dyDescent="0.25">
      <c r="A148" s="140"/>
      <c r="B148" s="155"/>
      <c r="C148" s="243"/>
      <c r="D148" s="232"/>
      <c r="E148" s="136"/>
      <c r="F148" s="136"/>
      <c r="G148" s="136">
        <f t="shared" si="40"/>
        <v>0</v>
      </c>
      <c r="H148" s="137"/>
      <c r="I148" s="138">
        <f t="shared" si="39"/>
        <v>0</v>
      </c>
      <c r="J148" s="156"/>
      <c r="K148" s="251">
        <f t="shared" si="41"/>
        <v>0</v>
      </c>
      <c r="L148" s="256">
        <f t="shared" si="42"/>
        <v>0</v>
      </c>
      <c r="M148" s="206"/>
      <c r="N148" s="14">
        <f t="shared" si="43"/>
        <v>0</v>
      </c>
      <c r="O148" s="14"/>
      <c r="P148" s="14">
        <f t="shared" si="44"/>
        <v>0</v>
      </c>
      <c r="Q148" s="14">
        <f t="shared" si="45"/>
        <v>0</v>
      </c>
      <c r="R148" s="14">
        <f t="shared" si="46"/>
        <v>0</v>
      </c>
      <c r="S148" s="14">
        <f t="shared" si="47"/>
        <v>0</v>
      </c>
      <c r="T148" s="139">
        <f t="shared" si="48"/>
        <v>0</v>
      </c>
      <c r="U148"/>
      <c r="V148"/>
    </row>
    <row r="149" spans="1:22" ht="13.5" hidden="1" thickBot="1" x14ac:dyDescent="0.25">
      <c r="A149" s="140"/>
      <c r="B149" s="155"/>
      <c r="C149" s="243"/>
      <c r="D149" s="232"/>
      <c r="E149" s="136"/>
      <c r="F149" s="136"/>
      <c r="G149" s="136">
        <f t="shared" si="40"/>
        <v>0</v>
      </c>
      <c r="H149" s="137"/>
      <c r="I149" s="138">
        <f t="shared" si="39"/>
        <v>0</v>
      </c>
      <c r="J149" s="156"/>
      <c r="K149" s="251">
        <f t="shared" si="41"/>
        <v>0</v>
      </c>
      <c r="L149" s="256">
        <f t="shared" si="42"/>
        <v>0</v>
      </c>
      <c r="M149" s="206"/>
      <c r="N149" s="14">
        <f t="shared" si="43"/>
        <v>0</v>
      </c>
      <c r="O149" s="14"/>
      <c r="P149" s="14">
        <f t="shared" si="44"/>
        <v>0</v>
      </c>
      <c r="Q149" s="14">
        <f t="shared" si="45"/>
        <v>0</v>
      </c>
      <c r="R149" s="14">
        <f t="shared" si="46"/>
        <v>0</v>
      </c>
      <c r="S149" s="14">
        <f t="shared" si="47"/>
        <v>0</v>
      </c>
      <c r="T149" s="139">
        <f t="shared" si="48"/>
        <v>0</v>
      </c>
      <c r="U149"/>
      <c r="V149"/>
    </row>
    <row r="150" spans="1:22" ht="13.5" hidden="1" thickBot="1" x14ac:dyDescent="0.25">
      <c r="A150" s="140"/>
      <c r="B150" s="155"/>
      <c r="C150" s="243"/>
      <c r="D150" s="232"/>
      <c r="E150" s="136"/>
      <c r="F150" s="136"/>
      <c r="G150" s="136">
        <f t="shared" si="40"/>
        <v>0</v>
      </c>
      <c r="H150" s="137"/>
      <c r="I150" s="138">
        <f t="shared" si="39"/>
        <v>0</v>
      </c>
      <c r="J150" s="156"/>
      <c r="K150" s="251">
        <f t="shared" si="41"/>
        <v>0</v>
      </c>
      <c r="L150" s="256">
        <f t="shared" si="42"/>
        <v>0</v>
      </c>
      <c r="M150" s="206"/>
      <c r="N150" s="14">
        <f t="shared" si="43"/>
        <v>0</v>
      </c>
      <c r="O150" s="14"/>
      <c r="P150" s="14">
        <f t="shared" si="44"/>
        <v>0</v>
      </c>
      <c r="Q150" s="14">
        <f t="shared" si="45"/>
        <v>0</v>
      </c>
      <c r="R150" s="14">
        <f t="shared" si="46"/>
        <v>0</v>
      </c>
      <c r="S150" s="14">
        <f t="shared" si="47"/>
        <v>0</v>
      </c>
      <c r="T150" s="139">
        <f t="shared" si="48"/>
        <v>0</v>
      </c>
      <c r="U150"/>
      <c r="V150"/>
    </row>
    <row r="151" spans="1:22" ht="13.5" hidden="1" thickBot="1" x14ac:dyDescent="0.25">
      <c r="A151" s="140"/>
      <c r="B151" s="155"/>
      <c r="C151" s="243"/>
      <c r="D151" s="232"/>
      <c r="E151" s="136"/>
      <c r="F151" s="136"/>
      <c r="G151" s="136">
        <f t="shared" si="40"/>
        <v>0</v>
      </c>
      <c r="H151" s="137"/>
      <c r="I151" s="138">
        <f t="shared" si="39"/>
        <v>0</v>
      </c>
      <c r="J151" s="156"/>
      <c r="K151" s="251">
        <f t="shared" si="41"/>
        <v>0</v>
      </c>
      <c r="L151" s="256">
        <f t="shared" si="42"/>
        <v>0</v>
      </c>
      <c r="M151" s="206"/>
      <c r="N151" s="14">
        <f t="shared" si="43"/>
        <v>0</v>
      </c>
      <c r="O151" s="14"/>
      <c r="P151" s="14">
        <f t="shared" si="44"/>
        <v>0</v>
      </c>
      <c r="Q151" s="14">
        <f t="shared" si="45"/>
        <v>0</v>
      </c>
      <c r="R151" s="14">
        <f t="shared" si="46"/>
        <v>0</v>
      </c>
      <c r="S151" s="14">
        <f t="shared" si="47"/>
        <v>0</v>
      </c>
      <c r="T151" s="139">
        <f t="shared" si="48"/>
        <v>0</v>
      </c>
      <c r="U151"/>
      <c r="V151"/>
    </row>
    <row r="152" spans="1:22" ht="13.5" hidden="1" thickBot="1" x14ac:dyDescent="0.25">
      <c r="A152" s="140"/>
      <c r="B152" s="155"/>
      <c r="C152" s="243"/>
      <c r="D152" s="232"/>
      <c r="E152" s="136"/>
      <c r="F152" s="136"/>
      <c r="G152" s="136">
        <f t="shared" si="40"/>
        <v>0</v>
      </c>
      <c r="H152" s="137"/>
      <c r="I152" s="138">
        <f t="shared" si="39"/>
        <v>0</v>
      </c>
      <c r="J152" s="156"/>
      <c r="K152" s="251">
        <f t="shared" si="41"/>
        <v>0</v>
      </c>
      <c r="L152" s="256">
        <f t="shared" si="42"/>
        <v>0</v>
      </c>
      <c r="M152" s="206"/>
      <c r="N152" s="14">
        <f t="shared" si="43"/>
        <v>0</v>
      </c>
      <c r="O152" s="14"/>
      <c r="P152" s="14">
        <f t="shared" si="44"/>
        <v>0</v>
      </c>
      <c r="Q152" s="14">
        <f t="shared" si="45"/>
        <v>0</v>
      </c>
      <c r="R152" s="14">
        <f t="shared" si="46"/>
        <v>0</v>
      </c>
      <c r="S152" s="14">
        <f t="shared" si="47"/>
        <v>0</v>
      </c>
      <c r="T152" s="139">
        <f t="shared" si="48"/>
        <v>0</v>
      </c>
      <c r="U152"/>
      <c r="V152"/>
    </row>
    <row r="153" spans="1:22" ht="13.5" hidden="1" thickBot="1" x14ac:dyDescent="0.25">
      <c r="A153" s="140"/>
      <c r="B153" s="155"/>
      <c r="C153" s="243"/>
      <c r="D153" s="232"/>
      <c r="E153" s="136"/>
      <c r="F153" s="136"/>
      <c r="G153" s="136">
        <f t="shared" si="40"/>
        <v>0</v>
      </c>
      <c r="H153" s="137"/>
      <c r="I153" s="138">
        <f t="shared" si="39"/>
        <v>0</v>
      </c>
      <c r="J153" s="156"/>
      <c r="K153" s="251">
        <f t="shared" si="41"/>
        <v>0</v>
      </c>
      <c r="L153" s="256">
        <f t="shared" si="42"/>
        <v>0</v>
      </c>
      <c r="M153" s="206"/>
      <c r="N153" s="14">
        <f t="shared" si="43"/>
        <v>0</v>
      </c>
      <c r="O153" s="14"/>
      <c r="P153" s="14">
        <f t="shared" si="44"/>
        <v>0</v>
      </c>
      <c r="Q153" s="14">
        <f t="shared" si="45"/>
        <v>0</v>
      </c>
      <c r="R153" s="14">
        <f t="shared" si="46"/>
        <v>0</v>
      </c>
      <c r="S153" s="14">
        <f t="shared" si="47"/>
        <v>0</v>
      </c>
      <c r="T153" s="139">
        <f t="shared" si="48"/>
        <v>0</v>
      </c>
      <c r="U153"/>
      <c r="V153"/>
    </row>
    <row r="154" spans="1:22" ht="13.5" hidden="1" thickBot="1" x14ac:dyDescent="0.25">
      <c r="A154" s="140"/>
      <c r="B154" s="155"/>
      <c r="C154" s="243"/>
      <c r="D154" s="232"/>
      <c r="E154" s="136"/>
      <c r="F154" s="136"/>
      <c r="G154" s="136">
        <f t="shared" si="40"/>
        <v>0</v>
      </c>
      <c r="H154" s="137"/>
      <c r="I154" s="138">
        <f t="shared" si="39"/>
        <v>0</v>
      </c>
      <c r="J154" s="156"/>
      <c r="K154" s="251">
        <f t="shared" si="41"/>
        <v>0</v>
      </c>
      <c r="L154" s="256">
        <f t="shared" si="42"/>
        <v>0</v>
      </c>
      <c r="M154" s="206"/>
      <c r="N154" s="14">
        <f t="shared" si="43"/>
        <v>0</v>
      </c>
      <c r="O154" s="14"/>
      <c r="P154" s="14">
        <f t="shared" si="44"/>
        <v>0</v>
      </c>
      <c r="Q154" s="14">
        <f t="shared" si="45"/>
        <v>0</v>
      </c>
      <c r="R154" s="14">
        <f t="shared" si="46"/>
        <v>0</v>
      </c>
      <c r="S154" s="14">
        <f t="shared" si="47"/>
        <v>0</v>
      </c>
      <c r="T154" s="139">
        <f t="shared" si="48"/>
        <v>0</v>
      </c>
      <c r="U154"/>
      <c r="V154"/>
    </row>
    <row r="155" spans="1:22" ht="13.5" hidden="1" thickBot="1" x14ac:dyDescent="0.25">
      <c r="A155" s="140"/>
      <c r="B155" s="155"/>
      <c r="C155" s="243"/>
      <c r="D155" s="232"/>
      <c r="E155" s="136"/>
      <c r="F155" s="136"/>
      <c r="G155" s="136">
        <f t="shared" si="40"/>
        <v>0</v>
      </c>
      <c r="H155" s="137"/>
      <c r="I155" s="138">
        <f t="shared" si="39"/>
        <v>0</v>
      </c>
      <c r="J155" s="156"/>
      <c r="K155" s="251">
        <f t="shared" si="41"/>
        <v>0</v>
      </c>
      <c r="L155" s="256">
        <f t="shared" si="42"/>
        <v>0</v>
      </c>
      <c r="M155" s="206"/>
      <c r="N155" s="14">
        <f t="shared" si="43"/>
        <v>0</v>
      </c>
      <c r="O155" s="14"/>
      <c r="P155" s="14">
        <f t="shared" si="44"/>
        <v>0</v>
      </c>
      <c r="Q155" s="14">
        <f t="shared" si="45"/>
        <v>0</v>
      </c>
      <c r="R155" s="14">
        <f t="shared" si="46"/>
        <v>0</v>
      </c>
      <c r="S155" s="14">
        <f t="shared" si="47"/>
        <v>0</v>
      </c>
      <c r="T155" s="139">
        <f t="shared" si="48"/>
        <v>0</v>
      </c>
      <c r="U155"/>
      <c r="V155"/>
    </row>
    <row r="156" spans="1:22" ht="13.5" hidden="1" thickBot="1" x14ac:dyDescent="0.25">
      <c r="A156" s="140"/>
      <c r="B156" s="155"/>
      <c r="C156" s="243"/>
      <c r="D156" s="232"/>
      <c r="E156" s="136"/>
      <c r="F156" s="136"/>
      <c r="G156" s="136">
        <f t="shared" si="40"/>
        <v>0</v>
      </c>
      <c r="H156" s="137"/>
      <c r="I156" s="138">
        <f t="shared" si="39"/>
        <v>0</v>
      </c>
      <c r="J156" s="156"/>
      <c r="K156" s="251">
        <f t="shared" si="41"/>
        <v>0</v>
      </c>
      <c r="L156" s="256">
        <f t="shared" si="42"/>
        <v>0</v>
      </c>
      <c r="M156" s="206"/>
      <c r="N156" s="14">
        <f t="shared" si="43"/>
        <v>0</v>
      </c>
      <c r="O156" s="14"/>
      <c r="P156" s="14">
        <f t="shared" si="44"/>
        <v>0</v>
      </c>
      <c r="Q156" s="14">
        <f t="shared" si="45"/>
        <v>0</v>
      </c>
      <c r="R156" s="14">
        <f t="shared" si="46"/>
        <v>0</v>
      </c>
      <c r="S156" s="14">
        <f t="shared" si="47"/>
        <v>0</v>
      </c>
      <c r="T156" s="139">
        <f t="shared" si="48"/>
        <v>0</v>
      </c>
      <c r="U156"/>
      <c r="V156"/>
    </row>
    <row r="157" spans="1:22" ht="13.5" hidden="1" thickBot="1" x14ac:dyDescent="0.25">
      <c r="A157" s="140"/>
      <c r="B157" s="155"/>
      <c r="C157" s="243"/>
      <c r="D157" s="232"/>
      <c r="E157" s="136"/>
      <c r="F157" s="136"/>
      <c r="G157" s="136">
        <f t="shared" si="40"/>
        <v>0</v>
      </c>
      <c r="H157" s="137"/>
      <c r="I157" s="138">
        <f t="shared" si="39"/>
        <v>0</v>
      </c>
      <c r="J157" s="156"/>
      <c r="K157" s="251">
        <f t="shared" si="41"/>
        <v>0</v>
      </c>
      <c r="L157" s="256">
        <f t="shared" si="42"/>
        <v>0</v>
      </c>
      <c r="M157" s="206"/>
      <c r="N157" s="14">
        <f t="shared" si="43"/>
        <v>0</v>
      </c>
      <c r="O157" s="14"/>
      <c r="P157" s="14">
        <f t="shared" si="44"/>
        <v>0</v>
      </c>
      <c r="Q157" s="14">
        <f t="shared" si="45"/>
        <v>0</v>
      </c>
      <c r="R157" s="14">
        <f t="shared" si="46"/>
        <v>0</v>
      </c>
      <c r="S157" s="14">
        <f t="shared" si="47"/>
        <v>0</v>
      </c>
      <c r="T157" s="139">
        <f t="shared" si="48"/>
        <v>0</v>
      </c>
      <c r="U157"/>
      <c r="V157"/>
    </row>
    <row r="158" spans="1:22" ht="13.5" hidden="1" thickBot="1" x14ac:dyDescent="0.25">
      <c r="A158" s="140"/>
      <c r="B158" s="155"/>
      <c r="C158" s="243"/>
      <c r="D158" s="232"/>
      <c r="E158" s="136"/>
      <c r="F158" s="136"/>
      <c r="G158" s="136">
        <f t="shared" si="40"/>
        <v>0</v>
      </c>
      <c r="H158" s="137"/>
      <c r="I158" s="138">
        <f t="shared" si="39"/>
        <v>0</v>
      </c>
      <c r="J158" s="156"/>
      <c r="K158" s="251">
        <f t="shared" si="41"/>
        <v>0</v>
      </c>
      <c r="L158" s="256">
        <f t="shared" si="42"/>
        <v>0</v>
      </c>
      <c r="M158" s="206"/>
      <c r="N158" s="14">
        <f t="shared" si="43"/>
        <v>0</v>
      </c>
      <c r="O158" s="14"/>
      <c r="P158" s="14">
        <f t="shared" si="44"/>
        <v>0</v>
      </c>
      <c r="Q158" s="14">
        <f t="shared" si="45"/>
        <v>0</v>
      </c>
      <c r="R158" s="14">
        <f t="shared" si="46"/>
        <v>0</v>
      </c>
      <c r="S158" s="14">
        <f t="shared" si="47"/>
        <v>0</v>
      </c>
      <c r="T158" s="139">
        <f t="shared" si="48"/>
        <v>0</v>
      </c>
      <c r="U158"/>
      <c r="V158"/>
    </row>
    <row r="159" spans="1:22" ht="13.5" hidden="1" thickBot="1" x14ac:dyDescent="0.25">
      <c r="A159" s="140"/>
      <c r="B159" s="155"/>
      <c r="C159" s="243"/>
      <c r="D159" s="232"/>
      <c r="E159" s="136"/>
      <c r="F159" s="136"/>
      <c r="G159" s="136">
        <f t="shared" si="40"/>
        <v>0</v>
      </c>
      <c r="H159" s="137"/>
      <c r="I159" s="138">
        <f t="shared" si="39"/>
        <v>0</v>
      </c>
      <c r="J159" s="156"/>
      <c r="K159" s="251">
        <f t="shared" si="41"/>
        <v>0</v>
      </c>
      <c r="L159" s="256">
        <f t="shared" si="42"/>
        <v>0</v>
      </c>
      <c r="M159" s="206"/>
      <c r="N159" s="14">
        <f t="shared" si="43"/>
        <v>0</v>
      </c>
      <c r="O159" s="14"/>
      <c r="P159" s="14">
        <f t="shared" si="44"/>
        <v>0</v>
      </c>
      <c r="Q159" s="14">
        <f t="shared" si="45"/>
        <v>0</v>
      </c>
      <c r="R159" s="14">
        <f t="shared" si="46"/>
        <v>0</v>
      </c>
      <c r="S159" s="14">
        <f t="shared" si="47"/>
        <v>0</v>
      </c>
      <c r="T159" s="139">
        <f t="shared" si="48"/>
        <v>0</v>
      </c>
      <c r="U159"/>
      <c r="V159"/>
    </row>
    <row r="160" spans="1:22" ht="13.5" hidden="1" thickBot="1" x14ac:dyDescent="0.25">
      <c r="A160" s="140"/>
      <c r="B160" s="155"/>
      <c r="C160" s="243"/>
      <c r="D160" s="232"/>
      <c r="E160" s="136"/>
      <c r="F160" s="136"/>
      <c r="G160" s="136">
        <f t="shared" si="40"/>
        <v>0</v>
      </c>
      <c r="H160" s="137"/>
      <c r="I160" s="138">
        <f t="shared" si="39"/>
        <v>0</v>
      </c>
      <c r="J160" s="156"/>
      <c r="K160" s="251">
        <f t="shared" si="41"/>
        <v>0</v>
      </c>
      <c r="L160" s="256">
        <f t="shared" si="42"/>
        <v>0</v>
      </c>
      <c r="M160" s="206"/>
      <c r="N160" s="14">
        <f t="shared" si="43"/>
        <v>0</v>
      </c>
      <c r="O160" s="14"/>
      <c r="P160" s="14">
        <f t="shared" si="44"/>
        <v>0</v>
      </c>
      <c r="Q160" s="14">
        <f t="shared" si="45"/>
        <v>0</v>
      </c>
      <c r="R160" s="14">
        <f t="shared" si="46"/>
        <v>0</v>
      </c>
      <c r="S160" s="14">
        <f t="shared" si="47"/>
        <v>0</v>
      </c>
      <c r="T160" s="139">
        <f t="shared" si="48"/>
        <v>0</v>
      </c>
      <c r="U160"/>
      <c r="V160"/>
    </row>
    <row r="161" spans="1:22" ht="13.5" hidden="1" thickBot="1" x14ac:dyDescent="0.25">
      <c r="A161" s="140"/>
      <c r="B161" s="155"/>
      <c r="C161" s="243"/>
      <c r="D161" s="232"/>
      <c r="E161" s="136"/>
      <c r="F161" s="136"/>
      <c r="G161" s="136">
        <f t="shared" si="40"/>
        <v>0</v>
      </c>
      <c r="H161" s="137"/>
      <c r="I161" s="138">
        <f t="shared" si="39"/>
        <v>0</v>
      </c>
      <c r="J161" s="156"/>
      <c r="K161" s="251">
        <f t="shared" si="41"/>
        <v>0</v>
      </c>
      <c r="L161" s="256">
        <f t="shared" si="42"/>
        <v>0</v>
      </c>
      <c r="M161" s="206"/>
      <c r="N161" s="14">
        <f t="shared" si="43"/>
        <v>0</v>
      </c>
      <c r="O161" s="14"/>
      <c r="P161" s="14">
        <f t="shared" si="44"/>
        <v>0</v>
      </c>
      <c r="Q161" s="14">
        <f t="shared" si="45"/>
        <v>0</v>
      </c>
      <c r="R161" s="14">
        <f t="shared" si="46"/>
        <v>0</v>
      </c>
      <c r="S161" s="14">
        <f t="shared" si="47"/>
        <v>0</v>
      </c>
      <c r="T161" s="139">
        <f t="shared" si="48"/>
        <v>0</v>
      </c>
      <c r="U161"/>
      <c r="V161"/>
    </row>
    <row r="162" spans="1:22" ht="13.5" hidden="1" thickBot="1" x14ac:dyDescent="0.25">
      <c r="A162" s="140"/>
      <c r="B162" s="155"/>
      <c r="C162" s="243"/>
      <c r="D162" s="232"/>
      <c r="E162" s="136"/>
      <c r="F162" s="136"/>
      <c r="G162" s="136">
        <f t="shared" si="40"/>
        <v>0</v>
      </c>
      <c r="H162" s="137"/>
      <c r="I162" s="138">
        <f t="shared" si="39"/>
        <v>0</v>
      </c>
      <c r="J162" s="156"/>
      <c r="K162" s="251">
        <f t="shared" si="41"/>
        <v>0</v>
      </c>
      <c r="L162" s="256">
        <f t="shared" si="42"/>
        <v>0</v>
      </c>
      <c r="M162" s="206"/>
      <c r="N162" s="14">
        <f t="shared" si="43"/>
        <v>0</v>
      </c>
      <c r="O162" s="14"/>
      <c r="P162" s="14">
        <f t="shared" si="44"/>
        <v>0</v>
      </c>
      <c r="Q162" s="14">
        <f t="shared" si="45"/>
        <v>0</v>
      </c>
      <c r="R162" s="14">
        <f t="shared" si="46"/>
        <v>0</v>
      </c>
      <c r="S162" s="14">
        <f t="shared" si="47"/>
        <v>0</v>
      </c>
      <c r="T162" s="139">
        <f t="shared" si="48"/>
        <v>0</v>
      </c>
      <c r="U162"/>
      <c r="V162"/>
    </row>
    <row r="163" spans="1:22" ht="13.5" hidden="1" thickBot="1" x14ac:dyDescent="0.25">
      <c r="A163" s="140"/>
      <c r="B163" s="155"/>
      <c r="C163" s="243"/>
      <c r="D163" s="232"/>
      <c r="E163" s="136"/>
      <c r="F163" s="136"/>
      <c r="G163" s="136">
        <f t="shared" si="40"/>
        <v>0</v>
      </c>
      <c r="H163" s="137"/>
      <c r="I163" s="138">
        <f t="shared" si="39"/>
        <v>0</v>
      </c>
      <c r="J163" s="156"/>
      <c r="K163" s="251">
        <f t="shared" si="41"/>
        <v>0</v>
      </c>
      <c r="L163" s="256">
        <f t="shared" si="42"/>
        <v>0</v>
      </c>
      <c r="M163" s="206"/>
      <c r="N163" s="14">
        <f t="shared" si="43"/>
        <v>0</v>
      </c>
      <c r="O163" s="14"/>
      <c r="P163" s="14">
        <f t="shared" si="44"/>
        <v>0</v>
      </c>
      <c r="Q163" s="14">
        <f t="shared" si="45"/>
        <v>0</v>
      </c>
      <c r="R163" s="14">
        <f t="shared" si="46"/>
        <v>0</v>
      </c>
      <c r="S163" s="14">
        <f t="shared" si="47"/>
        <v>0</v>
      </c>
      <c r="T163" s="139">
        <f t="shared" si="48"/>
        <v>0</v>
      </c>
      <c r="U163"/>
      <c r="V163"/>
    </row>
    <row r="164" spans="1:22" ht="13.5" hidden="1" thickBot="1" x14ac:dyDescent="0.25">
      <c r="A164" s="140"/>
      <c r="B164" s="155"/>
      <c r="C164" s="243"/>
      <c r="D164" s="232"/>
      <c r="E164" s="136"/>
      <c r="F164" s="136"/>
      <c r="G164" s="136">
        <f t="shared" si="40"/>
        <v>0</v>
      </c>
      <c r="H164" s="137"/>
      <c r="I164" s="138">
        <f t="shared" si="39"/>
        <v>0</v>
      </c>
      <c r="J164" s="156"/>
      <c r="K164" s="251">
        <f t="shared" si="41"/>
        <v>0</v>
      </c>
      <c r="L164" s="256">
        <f t="shared" si="42"/>
        <v>0</v>
      </c>
      <c r="M164" s="206"/>
      <c r="N164" s="14">
        <f t="shared" si="43"/>
        <v>0</v>
      </c>
      <c r="O164" s="14"/>
      <c r="P164" s="14">
        <f t="shared" si="44"/>
        <v>0</v>
      </c>
      <c r="Q164" s="14">
        <f t="shared" si="45"/>
        <v>0</v>
      </c>
      <c r="R164" s="14">
        <f t="shared" si="46"/>
        <v>0</v>
      </c>
      <c r="S164" s="14">
        <f t="shared" si="47"/>
        <v>0</v>
      </c>
      <c r="T164" s="139">
        <f t="shared" si="48"/>
        <v>0</v>
      </c>
      <c r="U164"/>
      <c r="V164"/>
    </row>
    <row r="165" spans="1:22" ht="13.5" hidden="1" thickBot="1" x14ac:dyDescent="0.25">
      <c r="A165" s="140"/>
      <c r="B165" s="155"/>
      <c r="C165" s="243"/>
      <c r="D165" s="232"/>
      <c r="E165" s="136"/>
      <c r="F165" s="136"/>
      <c r="G165" s="136">
        <f t="shared" si="40"/>
        <v>0</v>
      </c>
      <c r="H165" s="137"/>
      <c r="I165" s="138">
        <f t="shared" si="39"/>
        <v>0</v>
      </c>
      <c r="J165" s="156"/>
      <c r="K165" s="251">
        <f t="shared" si="41"/>
        <v>0</v>
      </c>
      <c r="L165" s="256">
        <f t="shared" si="42"/>
        <v>0</v>
      </c>
      <c r="M165" s="206"/>
      <c r="N165" s="14">
        <f t="shared" si="43"/>
        <v>0</v>
      </c>
      <c r="O165" s="14"/>
      <c r="P165" s="14">
        <f t="shared" si="44"/>
        <v>0</v>
      </c>
      <c r="Q165" s="14">
        <f t="shared" si="45"/>
        <v>0</v>
      </c>
      <c r="R165" s="14">
        <f t="shared" si="46"/>
        <v>0</v>
      </c>
      <c r="S165" s="14">
        <f t="shared" si="47"/>
        <v>0</v>
      </c>
      <c r="T165" s="139">
        <f t="shared" si="48"/>
        <v>0</v>
      </c>
      <c r="U165"/>
      <c r="V165"/>
    </row>
    <row r="166" spans="1:22" ht="13.5" hidden="1" thickBot="1" x14ac:dyDescent="0.25">
      <c r="A166" s="140"/>
      <c r="B166" s="155"/>
      <c r="C166" s="243"/>
      <c r="D166" s="232"/>
      <c r="E166" s="136"/>
      <c r="F166" s="136"/>
      <c r="G166" s="136">
        <f t="shared" si="40"/>
        <v>0</v>
      </c>
      <c r="H166" s="137"/>
      <c r="I166" s="138">
        <f t="shared" si="39"/>
        <v>0</v>
      </c>
      <c r="J166" s="156"/>
      <c r="K166" s="251">
        <f t="shared" si="41"/>
        <v>0</v>
      </c>
      <c r="L166" s="256">
        <f t="shared" si="42"/>
        <v>0</v>
      </c>
      <c r="M166" s="206"/>
      <c r="N166" s="14">
        <f t="shared" si="43"/>
        <v>0</v>
      </c>
      <c r="O166" s="14"/>
      <c r="P166" s="14">
        <f t="shared" si="44"/>
        <v>0</v>
      </c>
      <c r="Q166" s="14">
        <f t="shared" si="45"/>
        <v>0</v>
      </c>
      <c r="R166" s="14">
        <f t="shared" si="46"/>
        <v>0</v>
      </c>
      <c r="S166" s="14">
        <f t="shared" si="47"/>
        <v>0</v>
      </c>
      <c r="T166" s="139">
        <f t="shared" si="48"/>
        <v>0</v>
      </c>
      <c r="U166"/>
      <c r="V166"/>
    </row>
    <row r="167" spans="1:22" ht="13.5" hidden="1" thickBot="1" x14ac:dyDescent="0.25">
      <c r="A167" s="140"/>
      <c r="B167" s="78"/>
      <c r="C167" s="239" t="str">
        <f>CONCATENATE(C128, " - CELKEM")</f>
        <v>F - CELKEM</v>
      </c>
      <c r="D167" s="215"/>
      <c r="E167" s="142"/>
      <c r="F167" s="143"/>
      <c r="G167" s="144">
        <f>SUM(G129:G166)</f>
        <v>0</v>
      </c>
      <c r="H167" s="138"/>
      <c r="I167" s="82">
        <f>SUM(I129:I166)</f>
        <v>0</v>
      </c>
      <c r="J167" s="83"/>
      <c r="K167" s="157">
        <f>SUM(K129:K166)</f>
        <v>0</v>
      </c>
      <c r="L167" s="257">
        <f>SUM(L129:L166)</f>
        <v>0</v>
      </c>
      <c r="M167" s="200">
        <v>0</v>
      </c>
      <c r="N167" s="82">
        <f>SUM(N129:N166)</f>
        <v>0</v>
      </c>
      <c r="O167" s="85"/>
      <c r="P167" s="82">
        <f>SUM(P129:P166)</f>
        <v>0</v>
      </c>
      <c r="Q167" s="85">
        <f t="shared" si="45"/>
        <v>0</v>
      </c>
      <c r="R167" s="82">
        <f>SUM(R129:R166)</f>
        <v>0</v>
      </c>
      <c r="S167" s="85">
        <f t="shared" si="47"/>
        <v>0</v>
      </c>
      <c r="T167" s="157">
        <f>SUM(T129:T166)</f>
        <v>0</v>
      </c>
      <c r="U167"/>
      <c r="V167"/>
    </row>
    <row r="168" spans="1:22" ht="13.5" hidden="1" thickBot="1" x14ac:dyDescent="0.25">
      <c r="A168" s="140"/>
      <c r="B168" s="78"/>
      <c r="C168" s="239"/>
      <c r="D168" s="215"/>
      <c r="E168" s="142"/>
      <c r="F168" s="143"/>
      <c r="G168" s="143"/>
      <c r="H168" s="145"/>
      <c r="I168" s="145"/>
      <c r="J168" s="145"/>
      <c r="K168" s="250"/>
      <c r="L168" s="258"/>
      <c r="M168" s="200"/>
      <c r="N168" s="82"/>
      <c r="O168" s="85"/>
      <c r="P168" s="82"/>
      <c r="Q168" s="85"/>
      <c r="R168" s="82"/>
      <c r="S168" s="85"/>
      <c r="T168" s="157"/>
      <c r="U168"/>
      <c r="V168"/>
    </row>
    <row r="169" spans="1:22" ht="13.5" hidden="1" thickBot="1" x14ac:dyDescent="0.25">
      <c r="A169" s="140"/>
      <c r="B169" s="158"/>
      <c r="C169" s="244" t="s">
        <v>54</v>
      </c>
      <c r="D169" s="215"/>
      <c r="E169" s="142"/>
      <c r="F169" s="143"/>
      <c r="G169" s="143">
        <f t="shared" ref="G169:G217" si="49">ROUND(E169*F169,2)</f>
        <v>0</v>
      </c>
      <c r="H169" s="145"/>
      <c r="I169" s="145"/>
      <c r="J169" s="145"/>
      <c r="K169" s="250"/>
      <c r="L169" s="256"/>
      <c r="M169" s="200"/>
      <c r="N169" s="82"/>
      <c r="O169" s="85"/>
      <c r="P169" s="82"/>
      <c r="Q169" s="85"/>
      <c r="R169" s="82"/>
      <c r="S169" s="85"/>
      <c r="T169" s="157"/>
      <c r="U169"/>
      <c r="V169"/>
    </row>
    <row r="170" spans="1:22" ht="13.5" hidden="1" thickBot="1" x14ac:dyDescent="0.25">
      <c r="A170" s="140"/>
      <c r="B170" s="79"/>
      <c r="C170" s="245"/>
      <c r="D170" s="215"/>
      <c r="E170" s="142"/>
      <c r="F170" s="143"/>
      <c r="G170" s="143">
        <f t="shared" si="49"/>
        <v>0</v>
      </c>
      <c r="H170" s="145"/>
      <c r="I170" s="145">
        <f t="shared" ref="I170:I217" si="50">ROUND(E170*H170,2)</f>
        <v>0</v>
      </c>
      <c r="J170" s="145"/>
      <c r="K170" s="250">
        <f t="shared" ref="K170:K217" si="51">ROUND(E170*J170,2)</f>
        <v>0</v>
      </c>
      <c r="L170" s="256">
        <f t="shared" ref="L170:L217" si="52">SUM(I170+K170)</f>
        <v>0</v>
      </c>
      <c r="M170" s="200"/>
      <c r="N170" s="82">
        <f t="shared" ref="N170:N217" si="53">SUM(M170*(H170+J170))</f>
        <v>0</v>
      </c>
      <c r="O170" s="85"/>
      <c r="P170" s="82">
        <f t="shared" ref="P170:P217" si="54">SUM(O170*(H170+J170))</f>
        <v>0</v>
      </c>
      <c r="Q170" s="85">
        <f t="shared" ref="Q170:Q201" si="55">SUM(M170+O170)</f>
        <v>0</v>
      </c>
      <c r="R170" s="82">
        <f t="shared" ref="R170:R217" si="56">SUM(Q170*(H170+J170))</f>
        <v>0</v>
      </c>
      <c r="S170" s="85">
        <f t="shared" ref="S170:S201" si="57">SUM(E170-Q170)</f>
        <v>0</v>
      </c>
      <c r="T170" s="157">
        <f t="shared" ref="T170:T217" si="58">SUM(S170*(H170+J170))</f>
        <v>0</v>
      </c>
      <c r="U170"/>
      <c r="V170"/>
    </row>
    <row r="171" spans="1:22" ht="13.5" hidden="1" thickBot="1" x14ac:dyDescent="0.25">
      <c r="A171" s="140"/>
      <c r="B171" s="79"/>
      <c r="C171" s="245"/>
      <c r="D171" s="215"/>
      <c r="E171" s="142"/>
      <c r="F171" s="143"/>
      <c r="G171" s="143">
        <f t="shared" si="49"/>
        <v>0</v>
      </c>
      <c r="H171" s="145"/>
      <c r="I171" s="145">
        <f t="shared" si="50"/>
        <v>0</v>
      </c>
      <c r="J171" s="145"/>
      <c r="K171" s="250">
        <f t="shared" si="51"/>
        <v>0</v>
      </c>
      <c r="L171" s="256">
        <f t="shared" si="52"/>
        <v>0</v>
      </c>
      <c r="M171" s="200"/>
      <c r="N171" s="82">
        <f t="shared" si="53"/>
        <v>0</v>
      </c>
      <c r="O171" s="85"/>
      <c r="P171" s="82">
        <f t="shared" si="54"/>
        <v>0</v>
      </c>
      <c r="Q171" s="85">
        <f t="shared" si="55"/>
        <v>0</v>
      </c>
      <c r="R171" s="82">
        <f t="shared" si="56"/>
        <v>0</v>
      </c>
      <c r="S171" s="85">
        <f t="shared" si="57"/>
        <v>0</v>
      </c>
      <c r="T171" s="157">
        <f t="shared" si="58"/>
        <v>0</v>
      </c>
      <c r="U171"/>
      <c r="V171"/>
    </row>
    <row r="172" spans="1:22" ht="13.5" hidden="1" thickBot="1" x14ac:dyDescent="0.25">
      <c r="A172" s="140"/>
      <c r="B172" s="79"/>
      <c r="C172" s="245"/>
      <c r="D172" s="215"/>
      <c r="E172" s="142"/>
      <c r="F172" s="143"/>
      <c r="G172" s="143">
        <f t="shared" si="49"/>
        <v>0</v>
      </c>
      <c r="H172" s="145"/>
      <c r="I172" s="145">
        <f t="shared" si="50"/>
        <v>0</v>
      </c>
      <c r="J172" s="145"/>
      <c r="K172" s="250">
        <f t="shared" si="51"/>
        <v>0</v>
      </c>
      <c r="L172" s="256">
        <f t="shared" si="52"/>
        <v>0</v>
      </c>
      <c r="M172" s="200"/>
      <c r="N172" s="82">
        <f t="shared" si="53"/>
        <v>0</v>
      </c>
      <c r="O172" s="85"/>
      <c r="P172" s="82">
        <f t="shared" si="54"/>
        <v>0</v>
      </c>
      <c r="Q172" s="85">
        <f t="shared" si="55"/>
        <v>0</v>
      </c>
      <c r="R172" s="82">
        <f t="shared" si="56"/>
        <v>0</v>
      </c>
      <c r="S172" s="85">
        <f t="shared" si="57"/>
        <v>0</v>
      </c>
      <c r="T172" s="157">
        <f t="shared" si="58"/>
        <v>0</v>
      </c>
      <c r="U172"/>
      <c r="V172"/>
    </row>
    <row r="173" spans="1:22" ht="13.5" hidden="1" thickBot="1" x14ac:dyDescent="0.25">
      <c r="A173" s="140"/>
      <c r="B173" s="79"/>
      <c r="C173" s="245"/>
      <c r="D173" s="215"/>
      <c r="E173" s="142"/>
      <c r="F173" s="143"/>
      <c r="G173" s="143">
        <f t="shared" si="49"/>
        <v>0</v>
      </c>
      <c r="H173" s="145"/>
      <c r="I173" s="145">
        <f t="shared" si="50"/>
        <v>0</v>
      </c>
      <c r="J173" s="145"/>
      <c r="K173" s="250">
        <f t="shared" si="51"/>
        <v>0</v>
      </c>
      <c r="L173" s="256">
        <f t="shared" si="52"/>
        <v>0</v>
      </c>
      <c r="M173" s="200"/>
      <c r="N173" s="82">
        <f t="shared" si="53"/>
        <v>0</v>
      </c>
      <c r="O173" s="85"/>
      <c r="P173" s="82">
        <f t="shared" si="54"/>
        <v>0</v>
      </c>
      <c r="Q173" s="85">
        <f t="shared" si="55"/>
        <v>0</v>
      </c>
      <c r="R173" s="82">
        <f t="shared" si="56"/>
        <v>0</v>
      </c>
      <c r="S173" s="85">
        <f t="shared" si="57"/>
        <v>0</v>
      </c>
      <c r="T173" s="157">
        <f t="shared" si="58"/>
        <v>0</v>
      </c>
      <c r="U173"/>
      <c r="V173"/>
    </row>
    <row r="174" spans="1:22" ht="13.5" hidden="1" thickBot="1" x14ac:dyDescent="0.25">
      <c r="A174" s="140"/>
      <c r="B174" s="79"/>
      <c r="C174" s="245"/>
      <c r="D174" s="215"/>
      <c r="E174" s="142"/>
      <c r="F174" s="143"/>
      <c r="G174" s="143">
        <f t="shared" si="49"/>
        <v>0</v>
      </c>
      <c r="H174" s="145"/>
      <c r="I174" s="145">
        <f t="shared" si="50"/>
        <v>0</v>
      </c>
      <c r="J174" s="145"/>
      <c r="K174" s="250">
        <f t="shared" si="51"/>
        <v>0</v>
      </c>
      <c r="L174" s="256">
        <f t="shared" si="52"/>
        <v>0</v>
      </c>
      <c r="M174" s="200"/>
      <c r="N174" s="82">
        <f t="shared" si="53"/>
        <v>0</v>
      </c>
      <c r="O174" s="85"/>
      <c r="P174" s="82">
        <f t="shared" si="54"/>
        <v>0</v>
      </c>
      <c r="Q174" s="85">
        <f t="shared" si="55"/>
        <v>0</v>
      </c>
      <c r="R174" s="82">
        <f t="shared" si="56"/>
        <v>0</v>
      </c>
      <c r="S174" s="85">
        <f t="shared" si="57"/>
        <v>0</v>
      </c>
      <c r="T174" s="157">
        <f t="shared" si="58"/>
        <v>0</v>
      </c>
      <c r="U174"/>
      <c r="V174"/>
    </row>
    <row r="175" spans="1:22" ht="13.5" hidden="1" thickBot="1" x14ac:dyDescent="0.25">
      <c r="A175" s="140"/>
      <c r="B175" s="79"/>
      <c r="C175" s="245"/>
      <c r="D175" s="215"/>
      <c r="E175" s="142"/>
      <c r="F175" s="143"/>
      <c r="G175" s="143">
        <f t="shared" si="49"/>
        <v>0</v>
      </c>
      <c r="H175" s="145"/>
      <c r="I175" s="145">
        <f t="shared" si="50"/>
        <v>0</v>
      </c>
      <c r="J175" s="145"/>
      <c r="K175" s="250">
        <f t="shared" si="51"/>
        <v>0</v>
      </c>
      <c r="L175" s="256">
        <f t="shared" si="52"/>
        <v>0</v>
      </c>
      <c r="M175" s="200"/>
      <c r="N175" s="82">
        <f t="shared" si="53"/>
        <v>0</v>
      </c>
      <c r="O175" s="85"/>
      <c r="P175" s="82">
        <f t="shared" si="54"/>
        <v>0</v>
      </c>
      <c r="Q175" s="85">
        <f t="shared" si="55"/>
        <v>0</v>
      </c>
      <c r="R175" s="82">
        <f t="shared" si="56"/>
        <v>0</v>
      </c>
      <c r="S175" s="85">
        <f t="shared" si="57"/>
        <v>0</v>
      </c>
      <c r="T175" s="157">
        <f t="shared" si="58"/>
        <v>0</v>
      </c>
      <c r="U175"/>
      <c r="V175"/>
    </row>
    <row r="176" spans="1:22" ht="13.5" hidden="1" thickBot="1" x14ac:dyDescent="0.25">
      <c r="A176" s="140"/>
      <c r="B176" s="79"/>
      <c r="C176" s="245"/>
      <c r="D176" s="215"/>
      <c r="E176" s="142"/>
      <c r="F176" s="143"/>
      <c r="G176" s="143">
        <f t="shared" si="49"/>
        <v>0</v>
      </c>
      <c r="H176" s="145"/>
      <c r="I176" s="145">
        <f t="shared" si="50"/>
        <v>0</v>
      </c>
      <c r="J176" s="145"/>
      <c r="K176" s="250">
        <f t="shared" si="51"/>
        <v>0</v>
      </c>
      <c r="L176" s="256">
        <f t="shared" si="52"/>
        <v>0</v>
      </c>
      <c r="M176" s="200"/>
      <c r="N176" s="82">
        <f t="shared" si="53"/>
        <v>0</v>
      </c>
      <c r="O176" s="85"/>
      <c r="P176" s="82">
        <f t="shared" si="54"/>
        <v>0</v>
      </c>
      <c r="Q176" s="85">
        <f t="shared" si="55"/>
        <v>0</v>
      </c>
      <c r="R176" s="82">
        <f t="shared" si="56"/>
        <v>0</v>
      </c>
      <c r="S176" s="85">
        <f t="shared" si="57"/>
        <v>0</v>
      </c>
      <c r="T176" s="157">
        <f t="shared" si="58"/>
        <v>0</v>
      </c>
      <c r="U176"/>
      <c r="V176"/>
    </row>
    <row r="177" spans="1:22" ht="13.5" hidden="1" thickBot="1" x14ac:dyDescent="0.25">
      <c r="A177" s="140"/>
      <c r="B177" s="79"/>
      <c r="C177" s="245"/>
      <c r="D177" s="215"/>
      <c r="E177" s="142"/>
      <c r="F177" s="143"/>
      <c r="G177" s="143">
        <f t="shared" si="49"/>
        <v>0</v>
      </c>
      <c r="H177" s="145"/>
      <c r="I177" s="145">
        <f t="shared" si="50"/>
        <v>0</v>
      </c>
      <c r="J177" s="145"/>
      <c r="K177" s="250">
        <f t="shared" si="51"/>
        <v>0</v>
      </c>
      <c r="L177" s="256">
        <f t="shared" si="52"/>
        <v>0</v>
      </c>
      <c r="M177" s="200"/>
      <c r="N177" s="82">
        <f t="shared" si="53"/>
        <v>0</v>
      </c>
      <c r="O177" s="85"/>
      <c r="P177" s="82">
        <f t="shared" si="54"/>
        <v>0</v>
      </c>
      <c r="Q177" s="85">
        <f t="shared" si="55"/>
        <v>0</v>
      </c>
      <c r="R177" s="82">
        <f t="shared" si="56"/>
        <v>0</v>
      </c>
      <c r="S177" s="85">
        <f t="shared" si="57"/>
        <v>0</v>
      </c>
      <c r="T177" s="157">
        <f t="shared" si="58"/>
        <v>0</v>
      </c>
      <c r="U177"/>
      <c r="V177"/>
    </row>
    <row r="178" spans="1:22" ht="13.5" hidden="1" thickBot="1" x14ac:dyDescent="0.25">
      <c r="A178" s="140"/>
      <c r="B178" s="79"/>
      <c r="C178" s="245"/>
      <c r="D178" s="215"/>
      <c r="E178" s="142"/>
      <c r="F178" s="143"/>
      <c r="G178" s="143">
        <f t="shared" si="49"/>
        <v>0</v>
      </c>
      <c r="H178" s="145"/>
      <c r="I178" s="145">
        <f t="shared" si="50"/>
        <v>0</v>
      </c>
      <c r="J178" s="145"/>
      <c r="K178" s="250">
        <f t="shared" si="51"/>
        <v>0</v>
      </c>
      <c r="L178" s="256">
        <f t="shared" si="52"/>
        <v>0</v>
      </c>
      <c r="M178" s="200"/>
      <c r="N178" s="82">
        <f t="shared" si="53"/>
        <v>0</v>
      </c>
      <c r="O178" s="85"/>
      <c r="P178" s="82">
        <f t="shared" si="54"/>
        <v>0</v>
      </c>
      <c r="Q178" s="85">
        <f t="shared" si="55"/>
        <v>0</v>
      </c>
      <c r="R178" s="82">
        <f t="shared" si="56"/>
        <v>0</v>
      </c>
      <c r="S178" s="85">
        <f t="shared" si="57"/>
        <v>0</v>
      </c>
      <c r="T178" s="157">
        <f t="shared" si="58"/>
        <v>0</v>
      </c>
      <c r="U178"/>
      <c r="V178"/>
    </row>
    <row r="179" spans="1:22" ht="13.5" hidden="1" thickBot="1" x14ac:dyDescent="0.25">
      <c r="A179" s="140"/>
      <c r="B179" s="79"/>
      <c r="C179" s="245"/>
      <c r="D179" s="215"/>
      <c r="E179" s="142"/>
      <c r="F179" s="143"/>
      <c r="G179" s="143">
        <f t="shared" si="49"/>
        <v>0</v>
      </c>
      <c r="H179" s="145"/>
      <c r="I179" s="145">
        <f t="shared" si="50"/>
        <v>0</v>
      </c>
      <c r="J179" s="145"/>
      <c r="K179" s="250">
        <f t="shared" si="51"/>
        <v>0</v>
      </c>
      <c r="L179" s="256">
        <f t="shared" si="52"/>
        <v>0</v>
      </c>
      <c r="M179" s="200"/>
      <c r="N179" s="82">
        <f t="shared" si="53"/>
        <v>0</v>
      </c>
      <c r="O179" s="85"/>
      <c r="P179" s="82">
        <f t="shared" si="54"/>
        <v>0</v>
      </c>
      <c r="Q179" s="85">
        <f t="shared" si="55"/>
        <v>0</v>
      </c>
      <c r="R179" s="82">
        <f t="shared" si="56"/>
        <v>0</v>
      </c>
      <c r="S179" s="85">
        <f t="shared" si="57"/>
        <v>0</v>
      </c>
      <c r="T179" s="157">
        <f t="shared" si="58"/>
        <v>0</v>
      </c>
      <c r="U179"/>
      <c r="V179"/>
    </row>
    <row r="180" spans="1:22" ht="13.5" hidden="1" thickBot="1" x14ac:dyDescent="0.25">
      <c r="A180" s="140"/>
      <c r="B180" s="79"/>
      <c r="C180" s="245"/>
      <c r="D180" s="215"/>
      <c r="E180" s="142"/>
      <c r="F180" s="143"/>
      <c r="G180" s="143">
        <f t="shared" si="49"/>
        <v>0</v>
      </c>
      <c r="H180" s="145"/>
      <c r="I180" s="145">
        <f t="shared" si="50"/>
        <v>0</v>
      </c>
      <c r="J180" s="145"/>
      <c r="K180" s="250">
        <f t="shared" si="51"/>
        <v>0</v>
      </c>
      <c r="L180" s="256">
        <f t="shared" si="52"/>
        <v>0</v>
      </c>
      <c r="M180" s="200"/>
      <c r="N180" s="82">
        <f t="shared" si="53"/>
        <v>0</v>
      </c>
      <c r="O180" s="85"/>
      <c r="P180" s="82">
        <f t="shared" si="54"/>
        <v>0</v>
      </c>
      <c r="Q180" s="85">
        <f t="shared" si="55"/>
        <v>0</v>
      </c>
      <c r="R180" s="82">
        <f t="shared" si="56"/>
        <v>0</v>
      </c>
      <c r="S180" s="85">
        <f t="shared" si="57"/>
        <v>0</v>
      </c>
      <c r="T180" s="157">
        <f t="shared" si="58"/>
        <v>0</v>
      </c>
      <c r="U180"/>
      <c r="V180"/>
    </row>
    <row r="181" spans="1:22" ht="13.5" hidden="1" thickBot="1" x14ac:dyDescent="0.25">
      <c r="A181" s="140"/>
      <c r="B181" s="79"/>
      <c r="C181" s="245"/>
      <c r="D181" s="215"/>
      <c r="E181" s="142"/>
      <c r="F181" s="143"/>
      <c r="G181" s="143">
        <f t="shared" si="49"/>
        <v>0</v>
      </c>
      <c r="H181" s="145"/>
      <c r="I181" s="145">
        <f t="shared" si="50"/>
        <v>0</v>
      </c>
      <c r="J181" s="145"/>
      <c r="K181" s="250">
        <f t="shared" si="51"/>
        <v>0</v>
      </c>
      <c r="L181" s="256">
        <f t="shared" si="52"/>
        <v>0</v>
      </c>
      <c r="M181" s="200"/>
      <c r="N181" s="82">
        <f t="shared" si="53"/>
        <v>0</v>
      </c>
      <c r="O181" s="85"/>
      <c r="P181" s="82">
        <f t="shared" si="54"/>
        <v>0</v>
      </c>
      <c r="Q181" s="85">
        <f t="shared" si="55"/>
        <v>0</v>
      </c>
      <c r="R181" s="82">
        <f t="shared" si="56"/>
        <v>0</v>
      </c>
      <c r="S181" s="85">
        <f t="shared" si="57"/>
        <v>0</v>
      </c>
      <c r="T181" s="157">
        <f t="shared" si="58"/>
        <v>0</v>
      </c>
      <c r="U181"/>
      <c r="V181"/>
    </row>
    <row r="182" spans="1:22" ht="13.5" hidden="1" thickBot="1" x14ac:dyDescent="0.25">
      <c r="A182" s="140"/>
      <c r="B182" s="79"/>
      <c r="C182" s="245"/>
      <c r="D182" s="215"/>
      <c r="E182" s="142"/>
      <c r="F182" s="143"/>
      <c r="G182" s="143">
        <f t="shared" si="49"/>
        <v>0</v>
      </c>
      <c r="H182" s="145"/>
      <c r="I182" s="145">
        <f t="shared" si="50"/>
        <v>0</v>
      </c>
      <c r="J182" s="145"/>
      <c r="K182" s="250">
        <f t="shared" si="51"/>
        <v>0</v>
      </c>
      <c r="L182" s="256">
        <f t="shared" si="52"/>
        <v>0</v>
      </c>
      <c r="M182" s="200"/>
      <c r="N182" s="82">
        <f t="shared" si="53"/>
        <v>0</v>
      </c>
      <c r="O182" s="85"/>
      <c r="P182" s="82">
        <f t="shared" si="54"/>
        <v>0</v>
      </c>
      <c r="Q182" s="85">
        <f t="shared" si="55"/>
        <v>0</v>
      </c>
      <c r="R182" s="82">
        <f t="shared" si="56"/>
        <v>0</v>
      </c>
      <c r="S182" s="85">
        <f t="shared" si="57"/>
        <v>0</v>
      </c>
      <c r="T182" s="157">
        <f t="shared" si="58"/>
        <v>0</v>
      </c>
      <c r="U182"/>
      <c r="V182"/>
    </row>
    <row r="183" spans="1:22" ht="13.5" hidden="1" thickBot="1" x14ac:dyDescent="0.25">
      <c r="A183" s="140"/>
      <c r="B183" s="79"/>
      <c r="C183" s="245"/>
      <c r="D183" s="215"/>
      <c r="E183" s="142"/>
      <c r="F183" s="143"/>
      <c r="G183" s="143">
        <f t="shared" si="49"/>
        <v>0</v>
      </c>
      <c r="H183" s="145"/>
      <c r="I183" s="145">
        <f t="shared" si="50"/>
        <v>0</v>
      </c>
      <c r="J183" s="145"/>
      <c r="K183" s="250">
        <f t="shared" si="51"/>
        <v>0</v>
      </c>
      <c r="L183" s="256">
        <f t="shared" si="52"/>
        <v>0</v>
      </c>
      <c r="M183" s="200"/>
      <c r="N183" s="82">
        <f t="shared" si="53"/>
        <v>0</v>
      </c>
      <c r="O183" s="85"/>
      <c r="P183" s="82">
        <f t="shared" si="54"/>
        <v>0</v>
      </c>
      <c r="Q183" s="85">
        <f t="shared" si="55"/>
        <v>0</v>
      </c>
      <c r="R183" s="82">
        <f t="shared" si="56"/>
        <v>0</v>
      </c>
      <c r="S183" s="85">
        <f t="shared" si="57"/>
        <v>0</v>
      </c>
      <c r="T183" s="157">
        <f t="shared" si="58"/>
        <v>0</v>
      </c>
      <c r="U183"/>
      <c r="V183"/>
    </row>
    <row r="184" spans="1:22" ht="13.5" hidden="1" thickBot="1" x14ac:dyDescent="0.25">
      <c r="A184" s="140"/>
      <c r="B184" s="79"/>
      <c r="C184" s="245"/>
      <c r="D184" s="215"/>
      <c r="E184" s="142"/>
      <c r="F184" s="143"/>
      <c r="G184" s="143">
        <f t="shared" si="49"/>
        <v>0</v>
      </c>
      <c r="H184" s="145"/>
      <c r="I184" s="145">
        <f t="shared" si="50"/>
        <v>0</v>
      </c>
      <c r="J184" s="145"/>
      <c r="K184" s="250">
        <f t="shared" si="51"/>
        <v>0</v>
      </c>
      <c r="L184" s="256">
        <f t="shared" si="52"/>
        <v>0</v>
      </c>
      <c r="M184" s="200"/>
      <c r="N184" s="82">
        <f t="shared" si="53"/>
        <v>0</v>
      </c>
      <c r="O184" s="85"/>
      <c r="P184" s="82">
        <f t="shared" si="54"/>
        <v>0</v>
      </c>
      <c r="Q184" s="85">
        <f t="shared" si="55"/>
        <v>0</v>
      </c>
      <c r="R184" s="82">
        <f t="shared" si="56"/>
        <v>0</v>
      </c>
      <c r="S184" s="85">
        <f t="shared" si="57"/>
        <v>0</v>
      </c>
      <c r="T184" s="157">
        <f t="shared" si="58"/>
        <v>0</v>
      </c>
      <c r="U184"/>
      <c r="V184"/>
    </row>
    <row r="185" spans="1:22" ht="13.5" hidden="1" thickBot="1" x14ac:dyDescent="0.25">
      <c r="A185" s="140"/>
      <c r="B185" s="79"/>
      <c r="C185" s="245"/>
      <c r="D185" s="215"/>
      <c r="E185" s="142"/>
      <c r="F185" s="143"/>
      <c r="G185" s="143">
        <f t="shared" si="49"/>
        <v>0</v>
      </c>
      <c r="H185" s="145"/>
      <c r="I185" s="145">
        <f t="shared" si="50"/>
        <v>0</v>
      </c>
      <c r="J185" s="145"/>
      <c r="K185" s="250">
        <f t="shared" si="51"/>
        <v>0</v>
      </c>
      <c r="L185" s="256">
        <f t="shared" si="52"/>
        <v>0</v>
      </c>
      <c r="M185" s="200"/>
      <c r="N185" s="82">
        <f t="shared" si="53"/>
        <v>0</v>
      </c>
      <c r="O185" s="85"/>
      <c r="P185" s="82">
        <f t="shared" si="54"/>
        <v>0</v>
      </c>
      <c r="Q185" s="85">
        <f t="shared" si="55"/>
        <v>0</v>
      </c>
      <c r="R185" s="82">
        <f t="shared" si="56"/>
        <v>0</v>
      </c>
      <c r="S185" s="85">
        <f t="shared" si="57"/>
        <v>0</v>
      </c>
      <c r="T185" s="157">
        <f t="shared" si="58"/>
        <v>0</v>
      </c>
      <c r="U185"/>
      <c r="V185"/>
    </row>
    <row r="186" spans="1:22" ht="13.5" hidden="1" thickBot="1" x14ac:dyDescent="0.25">
      <c r="A186" s="140"/>
      <c r="B186" s="79"/>
      <c r="C186" s="245"/>
      <c r="D186" s="215"/>
      <c r="E186" s="142"/>
      <c r="F186" s="143"/>
      <c r="G186" s="143">
        <f t="shared" si="49"/>
        <v>0</v>
      </c>
      <c r="H186" s="145"/>
      <c r="I186" s="145">
        <f t="shared" si="50"/>
        <v>0</v>
      </c>
      <c r="J186" s="145"/>
      <c r="K186" s="250">
        <f t="shared" si="51"/>
        <v>0</v>
      </c>
      <c r="L186" s="256">
        <f t="shared" si="52"/>
        <v>0</v>
      </c>
      <c r="M186" s="200"/>
      <c r="N186" s="82">
        <f t="shared" si="53"/>
        <v>0</v>
      </c>
      <c r="O186" s="85"/>
      <c r="P186" s="82">
        <f t="shared" si="54"/>
        <v>0</v>
      </c>
      <c r="Q186" s="85">
        <f t="shared" si="55"/>
        <v>0</v>
      </c>
      <c r="R186" s="82">
        <f t="shared" si="56"/>
        <v>0</v>
      </c>
      <c r="S186" s="85">
        <f t="shared" si="57"/>
        <v>0</v>
      </c>
      <c r="T186" s="157">
        <f t="shared" si="58"/>
        <v>0</v>
      </c>
      <c r="U186"/>
      <c r="V186"/>
    </row>
    <row r="187" spans="1:22" ht="13.5" hidden="1" thickBot="1" x14ac:dyDescent="0.25">
      <c r="A187" s="140"/>
      <c r="B187" s="79"/>
      <c r="C187" s="245"/>
      <c r="D187" s="215"/>
      <c r="E187" s="142"/>
      <c r="F187" s="143"/>
      <c r="G187" s="143">
        <f t="shared" si="49"/>
        <v>0</v>
      </c>
      <c r="H187" s="145"/>
      <c r="I187" s="145">
        <f t="shared" si="50"/>
        <v>0</v>
      </c>
      <c r="J187" s="145"/>
      <c r="K187" s="250">
        <f t="shared" si="51"/>
        <v>0</v>
      </c>
      <c r="L187" s="256">
        <f t="shared" si="52"/>
        <v>0</v>
      </c>
      <c r="M187" s="200"/>
      <c r="N187" s="82">
        <f t="shared" si="53"/>
        <v>0</v>
      </c>
      <c r="O187" s="85"/>
      <c r="P187" s="82">
        <f t="shared" si="54"/>
        <v>0</v>
      </c>
      <c r="Q187" s="85">
        <f t="shared" si="55"/>
        <v>0</v>
      </c>
      <c r="R187" s="82">
        <f t="shared" si="56"/>
        <v>0</v>
      </c>
      <c r="S187" s="85">
        <f t="shared" si="57"/>
        <v>0</v>
      </c>
      <c r="T187" s="157">
        <f t="shared" si="58"/>
        <v>0</v>
      </c>
      <c r="U187"/>
      <c r="V187"/>
    </row>
    <row r="188" spans="1:22" ht="13.5" hidden="1" thickBot="1" x14ac:dyDescent="0.25">
      <c r="A188" s="140"/>
      <c r="B188" s="79"/>
      <c r="C188" s="245"/>
      <c r="D188" s="215"/>
      <c r="E188" s="142"/>
      <c r="F188" s="143"/>
      <c r="G188" s="143">
        <f t="shared" si="49"/>
        <v>0</v>
      </c>
      <c r="H188" s="145"/>
      <c r="I188" s="145">
        <f t="shared" si="50"/>
        <v>0</v>
      </c>
      <c r="J188" s="145"/>
      <c r="K188" s="250">
        <f t="shared" si="51"/>
        <v>0</v>
      </c>
      <c r="L188" s="256">
        <f t="shared" si="52"/>
        <v>0</v>
      </c>
      <c r="M188" s="200"/>
      <c r="N188" s="82">
        <f t="shared" si="53"/>
        <v>0</v>
      </c>
      <c r="O188" s="85"/>
      <c r="P188" s="82">
        <f t="shared" si="54"/>
        <v>0</v>
      </c>
      <c r="Q188" s="85">
        <f t="shared" si="55"/>
        <v>0</v>
      </c>
      <c r="R188" s="82">
        <f t="shared" si="56"/>
        <v>0</v>
      </c>
      <c r="S188" s="85">
        <f t="shared" si="57"/>
        <v>0</v>
      </c>
      <c r="T188" s="157">
        <f t="shared" si="58"/>
        <v>0</v>
      </c>
      <c r="U188"/>
      <c r="V188"/>
    </row>
    <row r="189" spans="1:22" ht="13.5" hidden="1" thickBot="1" x14ac:dyDescent="0.25">
      <c r="A189" s="140"/>
      <c r="B189" s="79"/>
      <c r="C189" s="245"/>
      <c r="D189" s="215"/>
      <c r="E189" s="142"/>
      <c r="F189" s="143"/>
      <c r="G189" s="143">
        <f t="shared" si="49"/>
        <v>0</v>
      </c>
      <c r="H189" s="145"/>
      <c r="I189" s="145">
        <f t="shared" si="50"/>
        <v>0</v>
      </c>
      <c r="J189" s="145"/>
      <c r="K189" s="250">
        <f t="shared" si="51"/>
        <v>0</v>
      </c>
      <c r="L189" s="256">
        <f t="shared" si="52"/>
        <v>0</v>
      </c>
      <c r="M189" s="200"/>
      <c r="N189" s="82">
        <f t="shared" si="53"/>
        <v>0</v>
      </c>
      <c r="O189" s="85"/>
      <c r="P189" s="82">
        <f t="shared" si="54"/>
        <v>0</v>
      </c>
      <c r="Q189" s="85">
        <f t="shared" si="55"/>
        <v>0</v>
      </c>
      <c r="R189" s="82">
        <f t="shared" si="56"/>
        <v>0</v>
      </c>
      <c r="S189" s="85">
        <f t="shared" si="57"/>
        <v>0</v>
      </c>
      <c r="T189" s="157">
        <f t="shared" si="58"/>
        <v>0</v>
      </c>
      <c r="U189"/>
      <c r="V189"/>
    </row>
    <row r="190" spans="1:22" ht="13.5" hidden="1" thickBot="1" x14ac:dyDescent="0.25">
      <c r="A190" s="140"/>
      <c r="B190" s="79"/>
      <c r="C190" s="245"/>
      <c r="D190" s="215"/>
      <c r="E190" s="142"/>
      <c r="F190" s="143"/>
      <c r="G190" s="143">
        <f t="shared" si="49"/>
        <v>0</v>
      </c>
      <c r="H190" s="145"/>
      <c r="I190" s="145">
        <f t="shared" si="50"/>
        <v>0</v>
      </c>
      <c r="J190" s="145"/>
      <c r="K190" s="250">
        <f t="shared" si="51"/>
        <v>0</v>
      </c>
      <c r="L190" s="256">
        <f t="shared" si="52"/>
        <v>0</v>
      </c>
      <c r="M190" s="200"/>
      <c r="N190" s="82">
        <f t="shared" si="53"/>
        <v>0</v>
      </c>
      <c r="O190" s="85"/>
      <c r="P190" s="82">
        <f t="shared" si="54"/>
        <v>0</v>
      </c>
      <c r="Q190" s="85">
        <f t="shared" si="55"/>
        <v>0</v>
      </c>
      <c r="R190" s="82">
        <f t="shared" si="56"/>
        <v>0</v>
      </c>
      <c r="S190" s="85">
        <f t="shared" si="57"/>
        <v>0</v>
      </c>
      <c r="T190" s="157">
        <f t="shared" si="58"/>
        <v>0</v>
      </c>
      <c r="U190"/>
      <c r="V190"/>
    </row>
    <row r="191" spans="1:22" ht="13.5" hidden="1" thickBot="1" x14ac:dyDescent="0.25">
      <c r="A191" s="140"/>
      <c r="B191" s="79"/>
      <c r="C191" s="245"/>
      <c r="D191" s="215"/>
      <c r="E191" s="142"/>
      <c r="F191" s="143"/>
      <c r="G191" s="143">
        <f t="shared" si="49"/>
        <v>0</v>
      </c>
      <c r="H191" s="145"/>
      <c r="I191" s="145">
        <f t="shared" si="50"/>
        <v>0</v>
      </c>
      <c r="J191" s="145"/>
      <c r="K191" s="250">
        <f t="shared" si="51"/>
        <v>0</v>
      </c>
      <c r="L191" s="256">
        <f t="shared" si="52"/>
        <v>0</v>
      </c>
      <c r="M191" s="200"/>
      <c r="N191" s="82">
        <f t="shared" si="53"/>
        <v>0</v>
      </c>
      <c r="O191" s="85"/>
      <c r="P191" s="82">
        <f t="shared" si="54"/>
        <v>0</v>
      </c>
      <c r="Q191" s="85">
        <f t="shared" si="55"/>
        <v>0</v>
      </c>
      <c r="R191" s="82">
        <f t="shared" si="56"/>
        <v>0</v>
      </c>
      <c r="S191" s="85">
        <f t="shared" si="57"/>
        <v>0</v>
      </c>
      <c r="T191" s="157">
        <f t="shared" si="58"/>
        <v>0</v>
      </c>
      <c r="U191"/>
      <c r="V191"/>
    </row>
    <row r="192" spans="1:22" ht="13.5" hidden="1" thickBot="1" x14ac:dyDescent="0.25">
      <c r="A192" s="140"/>
      <c r="B192" s="79"/>
      <c r="C192" s="245"/>
      <c r="D192" s="215"/>
      <c r="E192" s="142"/>
      <c r="F192" s="143"/>
      <c r="G192" s="143">
        <f t="shared" si="49"/>
        <v>0</v>
      </c>
      <c r="H192" s="145"/>
      <c r="I192" s="145">
        <f t="shared" si="50"/>
        <v>0</v>
      </c>
      <c r="J192" s="145"/>
      <c r="K192" s="250">
        <f t="shared" si="51"/>
        <v>0</v>
      </c>
      <c r="L192" s="256">
        <f t="shared" si="52"/>
        <v>0</v>
      </c>
      <c r="M192" s="200"/>
      <c r="N192" s="82">
        <f t="shared" si="53"/>
        <v>0</v>
      </c>
      <c r="O192" s="85"/>
      <c r="P192" s="82">
        <f t="shared" si="54"/>
        <v>0</v>
      </c>
      <c r="Q192" s="85">
        <f t="shared" si="55"/>
        <v>0</v>
      </c>
      <c r="R192" s="82">
        <f t="shared" si="56"/>
        <v>0</v>
      </c>
      <c r="S192" s="85">
        <f t="shared" si="57"/>
        <v>0</v>
      </c>
      <c r="T192" s="157">
        <f t="shared" si="58"/>
        <v>0</v>
      </c>
      <c r="U192"/>
      <c r="V192"/>
    </row>
    <row r="193" spans="1:22" ht="13.5" hidden="1" thickBot="1" x14ac:dyDescent="0.25">
      <c r="A193" s="140"/>
      <c r="B193" s="79"/>
      <c r="C193" s="245"/>
      <c r="D193" s="215"/>
      <c r="E193" s="142"/>
      <c r="F193" s="143"/>
      <c r="G193" s="143">
        <f t="shared" si="49"/>
        <v>0</v>
      </c>
      <c r="H193" s="145"/>
      <c r="I193" s="145">
        <f t="shared" si="50"/>
        <v>0</v>
      </c>
      <c r="J193" s="145"/>
      <c r="K193" s="250">
        <f t="shared" si="51"/>
        <v>0</v>
      </c>
      <c r="L193" s="256">
        <f t="shared" si="52"/>
        <v>0</v>
      </c>
      <c r="M193" s="200"/>
      <c r="N193" s="82">
        <f t="shared" si="53"/>
        <v>0</v>
      </c>
      <c r="O193" s="85"/>
      <c r="P193" s="82">
        <f t="shared" si="54"/>
        <v>0</v>
      </c>
      <c r="Q193" s="85">
        <f t="shared" si="55"/>
        <v>0</v>
      </c>
      <c r="R193" s="82">
        <f t="shared" si="56"/>
        <v>0</v>
      </c>
      <c r="S193" s="85">
        <f t="shared" si="57"/>
        <v>0</v>
      </c>
      <c r="T193" s="157">
        <f t="shared" si="58"/>
        <v>0</v>
      </c>
      <c r="U193"/>
      <c r="V193"/>
    </row>
    <row r="194" spans="1:22" ht="13.5" hidden="1" thickBot="1" x14ac:dyDescent="0.25">
      <c r="A194" s="140"/>
      <c r="B194" s="79"/>
      <c r="C194" s="245"/>
      <c r="D194" s="215"/>
      <c r="E194" s="142"/>
      <c r="F194" s="143"/>
      <c r="G194" s="143">
        <f t="shared" si="49"/>
        <v>0</v>
      </c>
      <c r="H194" s="145"/>
      <c r="I194" s="145">
        <f t="shared" si="50"/>
        <v>0</v>
      </c>
      <c r="J194" s="145"/>
      <c r="K194" s="250">
        <f t="shared" si="51"/>
        <v>0</v>
      </c>
      <c r="L194" s="256">
        <f t="shared" si="52"/>
        <v>0</v>
      </c>
      <c r="M194" s="200"/>
      <c r="N194" s="82">
        <f t="shared" si="53"/>
        <v>0</v>
      </c>
      <c r="O194" s="85"/>
      <c r="P194" s="82">
        <f t="shared" si="54"/>
        <v>0</v>
      </c>
      <c r="Q194" s="85">
        <f t="shared" si="55"/>
        <v>0</v>
      </c>
      <c r="R194" s="82">
        <f t="shared" si="56"/>
        <v>0</v>
      </c>
      <c r="S194" s="85">
        <f t="shared" si="57"/>
        <v>0</v>
      </c>
      <c r="T194" s="157">
        <f t="shared" si="58"/>
        <v>0</v>
      </c>
      <c r="U194"/>
      <c r="V194"/>
    </row>
    <row r="195" spans="1:22" ht="13.5" hidden="1" thickBot="1" x14ac:dyDescent="0.25">
      <c r="A195" s="140"/>
      <c r="B195" s="79"/>
      <c r="C195" s="245"/>
      <c r="D195" s="215"/>
      <c r="E195" s="142"/>
      <c r="F195" s="143"/>
      <c r="G195" s="143">
        <f t="shared" si="49"/>
        <v>0</v>
      </c>
      <c r="H195" s="145"/>
      <c r="I195" s="145">
        <f t="shared" si="50"/>
        <v>0</v>
      </c>
      <c r="J195" s="145"/>
      <c r="K195" s="250">
        <f t="shared" si="51"/>
        <v>0</v>
      </c>
      <c r="L195" s="256">
        <f t="shared" si="52"/>
        <v>0</v>
      </c>
      <c r="M195" s="200"/>
      <c r="N195" s="82">
        <f t="shared" si="53"/>
        <v>0</v>
      </c>
      <c r="O195" s="85"/>
      <c r="P195" s="82">
        <f t="shared" si="54"/>
        <v>0</v>
      </c>
      <c r="Q195" s="85">
        <f t="shared" si="55"/>
        <v>0</v>
      </c>
      <c r="R195" s="82">
        <f t="shared" si="56"/>
        <v>0</v>
      </c>
      <c r="S195" s="85">
        <f t="shared" si="57"/>
        <v>0</v>
      </c>
      <c r="T195" s="157">
        <f t="shared" si="58"/>
        <v>0</v>
      </c>
      <c r="U195"/>
      <c r="V195"/>
    </row>
    <row r="196" spans="1:22" ht="13.5" hidden="1" thickBot="1" x14ac:dyDescent="0.25">
      <c r="A196" s="140"/>
      <c r="B196" s="79"/>
      <c r="C196" s="245"/>
      <c r="D196" s="215"/>
      <c r="E196" s="142"/>
      <c r="F196" s="143"/>
      <c r="G196" s="143">
        <f t="shared" si="49"/>
        <v>0</v>
      </c>
      <c r="H196" s="145"/>
      <c r="I196" s="145">
        <f t="shared" si="50"/>
        <v>0</v>
      </c>
      <c r="J196" s="145"/>
      <c r="K196" s="250">
        <f t="shared" si="51"/>
        <v>0</v>
      </c>
      <c r="L196" s="256">
        <f t="shared" si="52"/>
        <v>0</v>
      </c>
      <c r="M196" s="200"/>
      <c r="N196" s="82">
        <f t="shared" si="53"/>
        <v>0</v>
      </c>
      <c r="O196" s="85"/>
      <c r="P196" s="82">
        <f t="shared" si="54"/>
        <v>0</v>
      </c>
      <c r="Q196" s="85">
        <f t="shared" si="55"/>
        <v>0</v>
      </c>
      <c r="R196" s="82">
        <f t="shared" si="56"/>
        <v>0</v>
      </c>
      <c r="S196" s="85">
        <f t="shared" si="57"/>
        <v>0</v>
      </c>
      <c r="T196" s="157">
        <f t="shared" si="58"/>
        <v>0</v>
      </c>
      <c r="U196"/>
      <c r="V196"/>
    </row>
    <row r="197" spans="1:22" ht="13.5" hidden="1" thickBot="1" x14ac:dyDescent="0.25">
      <c r="A197" s="140"/>
      <c r="B197" s="79"/>
      <c r="C197" s="245"/>
      <c r="D197" s="215"/>
      <c r="E197" s="142"/>
      <c r="F197" s="143"/>
      <c r="G197" s="143">
        <f t="shared" si="49"/>
        <v>0</v>
      </c>
      <c r="H197" s="145"/>
      <c r="I197" s="145">
        <f t="shared" si="50"/>
        <v>0</v>
      </c>
      <c r="J197" s="145"/>
      <c r="K197" s="250">
        <f t="shared" si="51"/>
        <v>0</v>
      </c>
      <c r="L197" s="256">
        <f t="shared" si="52"/>
        <v>0</v>
      </c>
      <c r="M197" s="200"/>
      <c r="N197" s="82">
        <f t="shared" si="53"/>
        <v>0</v>
      </c>
      <c r="O197" s="85"/>
      <c r="P197" s="82">
        <f t="shared" si="54"/>
        <v>0</v>
      </c>
      <c r="Q197" s="85">
        <f t="shared" si="55"/>
        <v>0</v>
      </c>
      <c r="R197" s="82">
        <f t="shared" si="56"/>
        <v>0</v>
      </c>
      <c r="S197" s="85">
        <f t="shared" si="57"/>
        <v>0</v>
      </c>
      <c r="T197" s="157">
        <f t="shared" si="58"/>
        <v>0</v>
      </c>
      <c r="U197"/>
      <c r="V197"/>
    </row>
    <row r="198" spans="1:22" ht="13.5" hidden="1" thickBot="1" x14ac:dyDescent="0.25">
      <c r="A198" s="140"/>
      <c r="B198" s="79"/>
      <c r="C198" s="245"/>
      <c r="D198" s="215"/>
      <c r="E198" s="142"/>
      <c r="F198" s="143"/>
      <c r="G198" s="143">
        <f t="shared" si="49"/>
        <v>0</v>
      </c>
      <c r="H198" s="145"/>
      <c r="I198" s="145">
        <f t="shared" si="50"/>
        <v>0</v>
      </c>
      <c r="J198" s="145"/>
      <c r="K198" s="250">
        <f t="shared" si="51"/>
        <v>0</v>
      </c>
      <c r="L198" s="256">
        <f t="shared" si="52"/>
        <v>0</v>
      </c>
      <c r="M198" s="200"/>
      <c r="N198" s="82">
        <f t="shared" si="53"/>
        <v>0</v>
      </c>
      <c r="O198" s="85"/>
      <c r="P198" s="82">
        <f t="shared" si="54"/>
        <v>0</v>
      </c>
      <c r="Q198" s="85">
        <f t="shared" si="55"/>
        <v>0</v>
      </c>
      <c r="R198" s="82">
        <f t="shared" si="56"/>
        <v>0</v>
      </c>
      <c r="S198" s="85">
        <f t="shared" si="57"/>
        <v>0</v>
      </c>
      <c r="T198" s="157">
        <f t="shared" si="58"/>
        <v>0</v>
      </c>
      <c r="U198"/>
      <c r="V198"/>
    </row>
    <row r="199" spans="1:22" ht="13.5" hidden="1" thickBot="1" x14ac:dyDescent="0.25">
      <c r="A199" s="140"/>
      <c r="B199" s="79"/>
      <c r="C199" s="245"/>
      <c r="D199" s="215"/>
      <c r="E199" s="142"/>
      <c r="F199" s="143"/>
      <c r="G199" s="143">
        <f t="shared" si="49"/>
        <v>0</v>
      </c>
      <c r="H199" s="145"/>
      <c r="I199" s="145">
        <f t="shared" si="50"/>
        <v>0</v>
      </c>
      <c r="J199" s="145"/>
      <c r="K199" s="250">
        <f t="shared" si="51"/>
        <v>0</v>
      </c>
      <c r="L199" s="256">
        <f t="shared" si="52"/>
        <v>0</v>
      </c>
      <c r="M199" s="200"/>
      <c r="N199" s="82">
        <f t="shared" si="53"/>
        <v>0</v>
      </c>
      <c r="O199" s="85"/>
      <c r="P199" s="82">
        <f t="shared" si="54"/>
        <v>0</v>
      </c>
      <c r="Q199" s="85">
        <f t="shared" si="55"/>
        <v>0</v>
      </c>
      <c r="R199" s="82">
        <f t="shared" si="56"/>
        <v>0</v>
      </c>
      <c r="S199" s="85">
        <f t="shared" si="57"/>
        <v>0</v>
      </c>
      <c r="T199" s="157">
        <f t="shared" si="58"/>
        <v>0</v>
      </c>
      <c r="U199"/>
      <c r="V199"/>
    </row>
    <row r="200" spans="1:22" ht="13.5" hidden="1" thickBot="1" x14ac:dyDescent="0.25">
      <c r="A200" s="140"/>
      <c r="B200" s="79"/>
      <c r="C200" s="245"/>
      <c r="D200" s="215"/>
      <c r="E200" s="142"/>
      <c r="F200" s="143"/>
      <c r="G200" s="143">
        <f t="shared" si="49"/>
        <v>0</v>
      </c>
      <c r="H200" s="145"/>
      <c r="I200" s="145">
        <f t="shared" si="50"/>
        <v>0</v>
      </c>
      <c r="J200" s="145"/>
      <c r="K200" s="250">
        <f t="shared" si="51"/>
        <v>0</v>
      </c>
      <c r="L200" s="256">
        <f t="shared" si="52"/>
        <v>0</v>
      </c>
      <c r="M200" s="200"/>
      <c r="N200" s="82">
        <f t="shared" si="53"/>
        <v>0</v>
      </c>
      <c r="O200" s="85"/>
      <c r="P200" s="82">
        <f t="shared" si="54"/>
        <v>0</v>
      </c>
      <c r="Q200" s="85">
        <f t="shared" si="55"/>
        <v>0</v>
      </c>
      <c r="R200" s="82">
        <f t="shared" si="56"/>
        <v>0</v>
      </c>
      <c r="S200" s="85">
        <f t="shared" si="57"/>
        <v>0</v>
      </c>
      <c r="T200" s="157">
        <f t="shared" si="58"/>
        <v>0</v>
      </c>
      <c r="U200"/>
      <c r="V200"/>
    </row>
    <row r="201" spans="1:22" ht="13.5" hidden="1" thickBot="1" x14ac:dyDescent="0.25">
      <c r="A201" s="140"/>
      <c r="B201" s="79"/>
      <c r="C201" s="245"/>
      <c r="D201" s="215"/>
      <c r="E201" s="142"/>
      <c r="F201" s="143"/>
      <c r="G201" s="143">
        <f t="shared" si="49"/>
        <v>0</v>
      </c>
      <c r="H201" s="145"/>
      <c r="I201" s="145">
        <f t="shared" si="50"/>
        <v>0</v>
      </c>
      <c r="J201" s="145"/>
      <c r="K201" s="250">
        <f t="shared" si="51"/>
        <v>0</v>
      </c>
      <c r="L201" s="256">
        <f t="shared" si="52"/>
        <v>0</v>
      </c>
      <c r="M201" s="200"/>
      <c r="N201" s="82">
        <f t="shared" si="53"/>
        <v>0</v>
      </c>
      <c r="O201" s="85"/>
      <c r="P201" s="82">
        <f t="shared" si="54"/>
        <v>0</v>
      </c>
      <c r="Q201" s="85">
        <f t="shared" si="55"/>
        <v>0</v>
      </c>
      <c r="R201" s="82">
        <f t="shared" si="56"/>
        <v>0</v>
      </c>
      <c r="S201" s="85">
        <f t="shared" si="57"/>
        <v>0</v>
      </c>
      <c r="T201" s="157">
        <f t="shared" si="58"/>
        <v>0</v>
      </c>
      <c r="U201"/>
      <c r="V201"/>
    </row>
    <row r="202" spans="1:22" ht="13.5" hidden="1" thickBot="1" x14ac:dyDescent="0.25">
      <c r="A202" s="140"/>
      <c r="B202" s="79"/>
      <c r="C202" s="245"/>
      <c r="D202" s="215"/>
      <c r="E202" s="142"/>
      <c r="F202" s="143"/>
      <c r="G202" s="143">
        <f t="shared" si="49"/>
        <v>0</v>
      </c>
      <c r="H202" s="145"/>
      <c r="I202" s="145">
        <f t="shared" si="50"/>
        <v>0</v>
      </c>
      <c r="J202" s="145"/>
      <c r="K202" s="250">
        <f t="shared" si="51"/>
        <v>0</v>
      </c>
      <c r="L202" s="256">
        <f t="shared" si="52"/>
        <v>0</v>
      </c>
      <c r="M202" s="200"/>
      <c r="N202" s="82">
        <f t="shared" si="53"/>
        <v>0</v>
      </c>
      <c r="O202" s="85"/>
      <c r="P202" s="82">
        <f t="shared" si="54"/>
        <v>0</v>
      </c>
      <c r="Q202" s="85">
        <f t="shared" ref="Q202:Q218" si="59">SUM(M202+O202)</f>
        <v>0</v>
      </c>
      <c r="R202" s="82">
        <f t="shared" si="56"/>
        <v>0</v>
      </c>
      <c r="S202" s="85">
        <f t="shared" ref="S202:S218" si="60">SUM(E202-Q202)</f>
        <v>0</v>
      </c>
      <c r="T202" s="157">
        <f t="shared" si="58"/>
        <v>0</v>
      </c>
      <c r="U202"/>
      <c r="V202"/>
    </row>
    <row r="203" spans="1:22" ht="13.5" hidden="1" thickBot="1" x14ac:dyDescent="0.25">
      <c r="A203" s="140"/>
      <c r="B203" s="79"/>
      <c r="C203" s="245"/>
      <c r="D203" s="215"/>
      <c r="E203" s="142"/>
      <c r="F203" s="143"/>
      <c r="G203" s="143">
        <f t="shared" si="49"/>
        <v>0</v>
      </c>
      <c r="H203" s="145"/>
      <c r="I203" s="145">
        <f t="shared" si="50"/>
        <v>0</v>
      </c>
      <c r="J203" s="145"/>
      <c r="K203" s="250">
        <f t="shared" si="51"/>
        <v>0</v>
      </c>
      <c r="L203" s="256">
        <f t="shared" si="52"/>
        <v>0</v>
      </c>
      <c r="M203" s="200"/>
      <c r="N203" s="82">
        <f t="shared" si="53"/>
        <v>0</v>
      </c>
      <c r="O203" s="85"/>
      <c r="P203" s="82">
        <f t="shared" si="54"/>
        <v>0</v>
      </c>
      <c r="Q203" s="85">
        <f t="shared" si="59"/>
        <v>0</v>
      </c>
      <c r="R203" s="82">
        <f t="shared" si="56"/>
        <v>0</v>
      </c>
      <c r="S203" s="85">
        <f t="shared" si="60"/>
        <v>0</v>
      </c>
      <c r="T203" s="157">
        <f t="shared" si="58"/>
        <v>0</v>
      </c>
      <c r="U203"/>
      <c r="V203"/>
    </row>
    <row r="204" spans="1:22" ht="13.5" hidden="1" thickBot="1" x14ac:dyDescent="0.25">
      <c r="A204" s="140"/>
      <c r="B204" s="79"/>
      <c r="C204" s="245"/>
      <c r="D204" s="215"/>
      <c r="E204" s="142"/>
      <c r="F204" s="143"/>
      <c r="G204" s="143">
        <f t="shared" si="49"/>
        <v>0</v>
      </c>
      <c r="H204" s="145"/>
      <c r="I204" s="145">
        <f t="shared" si="50"/>
        <v>0</v>
      </c>
      <c r="J204" s="145"/>
      <c r="K204" s="250">
        <f t="shared" si="51"/>
        <v>0</v>
      </c>
      <c r="L204" s="256">
        <f t="shared" si="52"/>
        <v>0</v>
      </c>
      <c r="M204" s="200"/>
      <c r="N204" s="82">
        <f t="shared" si="53"/>
        <v>0</v>
      </c>
      <c r="O204" s="85"/>
      <c r="P204" s="82">
        <f t="shared" si="54"/>
        <v>0</v>
      </c>
      <c r="Q204" s="85">
        <f t="shared" si="59"/>
        <v>0</v>
      </c>
      <c r="R204" s="82">
        <f t="shared" si="56"/>
        <v>0</v>
      </c>
      <c r="S204" s="85">
        <f t="shared" si="60"/>
        <v>0</v>
      </c>
      <c r="T204" s="157">
        <f t="shared" si="58"/>
        <v>0</v>
      </c>
      <c r="U204"/>
      <c r="V204"/>
    </row>
    <row r="205" spans="1:22" ht="13.5" hidden="1" thickBot="1" x14ac:dyDescent="0.25">
      <c r="A205" s="140"/>
      <c r="B205" s="79"/>
      <c r="C205" s="245"/>
      <c r="D205" s="215"/>
      <c r="E205" s="142"/>
      <c r="F205" s="143"/>
      <c r="G205" s="143">
        <f t="shared" si="49"/>
        <v>0</v>
      </c>
      <c r="H205" s="145"/>
      <c r="I205" s="145">
        <f t="shared" si="50"/>
        <v>0</v>
      </c>
      <c r="J205" s="145"/>
      <c r="K205" s="250">
        <f t="shared" si="51"/>
        <v>0</v>
      </c>
      <c r="L205" s="256">
        <f t="shared" si="52"/>
        <v>0</v>
      </c>
      <c r="M205" s="200"/>
      <c r="N205" s="82">
        <f t="shared" si="53"/>
        <v>0</v>
      </c>
      <c r="O205" s="85"/>
      <c r="P205" s="82">
        <f t="shared" si="54"/>
        <v>0</v>
      </c>
      <c r="Q205" s="85">
        <f t="shared" si="59"/>
        <v>0</v>
      </c>
      <c r="R205" s="82">
        <f t="shared" si="56"/>
        <v>0</v>
      </c>
      <c r="S205" s="85">
        <f t="shared" si="60"/>
        <v>0</v>
      </c>
      <c r="T205" s="157">
        <f t="shared" si="58"/>
        <v>0</v>
      </c>
      <c r="U205"/>
      <c r="V205"/>
    </row>
    <row r="206" spans="1:22" ht="13.5" hidden="1" thickBot="1" x14ac:dyDescent="0.25">
      <c r="A206" s="140"/>
      <c r="B206" s="79"/>
      <c r="C206" s="245"/>
      <c r="D206" s="215"/>
      <c r="E206" s="142"/>
      <c r="F206" s="143"/>
      <c r="G206" s="143">
        <f t="shared" si="49"/>
        <v>0</v>
      </c>
      <c r="H206" s="145"/>
      <c r="I206" s="145">
        <f t="shared" si="50"/>
        <v>0</v>
      </c>
      <c r="J206" s="145"/>
      <c r="K206" s="250">
        <f t="shared" si="51"/>
        <v>0</v>
      </c>
      <c r="L206" s="256">
        <f t="shared" si="52"/>
        <v>0</v>
      </c>
      <c r="M206" s="200"/>
      <c r="N206" s="82">
        <f t="shared" si="53"/>
        <v>0</v>
      </c>
      <c r="O206" s="85"/>
      <c r="P206" s="82">
        <f t="shared" si="54"/>
        <v>0</v>
      </c>
      <c r="Q206" s="85">
        <f t="shared" si="59"/>
        <v>0</v>
      </c>
      <c r="R206" s="82">
        <f t="shared" si="56"/>
        <v>0</v>
      </c>
      <c r="S206" s="85">
        <f t="shared" si="60"/>
        <v>0</v>
      </c>
      <c r="T206" s="157">
        <f t="shared" si="58"/>
        <v>0</v>
      </c>
      <c r="U206"/>
      <c r="V206"/>
    </row>
    <row r="207" spans="1:22" ht="13.5" hidden="1" thickBot="1" x14ac:dyDescent="0.25">
      <c r="A207" s="140"/>
      <c r="B207" s="79"/>
      <c r="C207" s="245"/>
      <c r="D207" s="215"/>
      <c r="E207" s="142"/>
      <c r="F207" s="143"/>
      <c r="G207" s="143">
        <f t="shared" si="49"/>
        <v>0</v>
      </c>
      <c r="H207" s="145"/>
      <c r="I207" s="145">
        <f t="shared" si="50"/>
        <v>0</v>
      </c>
      <c r="J207" s="145"/>
      <c r="K207" s="250">
        <f t="shared" si="51"/>
        <v>0</v>
      </c>
      <c r="L207" s="256">
        <f t="shared" si="52"/>
        <v>0</v>
      </c>
      <c r="M207" s="200"/>
      <c r="N207" s="82">
        <f t="shared" si="53"/>
        <v>0</v>
      </c>
      <c r="O207" s="85"/>
      <c r="P207" s="82">
        <f t="shared" si="54"/>
        <v>0</v>
      </c>
      <c r="Q207" s="85">
        <f t="shared" si="59"/>
        <v>0</v>
      </c>
      <c r="R207" s="82">
        <f t="shared" si="56"/>
        <v>0</v>
      </c>
      <c r="S207" s="85">
        <f t="shared" si="60"/>
        <v>0</v>
      </c>
      <c r="T207" s="157">
        <f t="shared" si="58"/>
        <v>0</v>
      </c>
      <c r="U207"/>
      <c r="V207"/>
    </row>
    <row r="208" spans="1:22" ht="13.5" hidden="1" thickBot="1" x14ac:dyDescent="0.25">
      <c r="A208" s="140"/>
      <c r="B208" s="79"/>
      <c r="C208" s="245"/>
      <c r="D208" s="215"/>
      <c r="E208" s="142"/>
      <c r="F208" s="143"/>
      <c r="G208" s="143">
        <f t="shared" si="49"/>
        <v>0</v>
      </c>
      <c r="H208" s="145"/>
      <c r="I208" s="145">
        <f t="shared" si="50"/>
        <v>0</v>
      </c>
      <c r="J208" s="145"/>
      <c r="K208" s="250">
        <f t="shared" si="51"/>
        <v>0</v>
      </c>
      <c r="L208" s="256">
        <f t="shared" si="52"/>
        <v>0</v>
      </c>
      <c r="M208" s="200"/>
      <c r="N208" s="82">
        <f t="shared" si="53"/>
        <v>0</v>
      </c>
      <c r="O208" s="85"/>
      <c r="P208" s="82">
        <f t="shared" si="54"/>
        <v>0</v>
      </c>
      <c r="Q208" s="85">
        <f t="shared" si="59"/>
        <v>0</v>
      </c>
      <c r="R208" s="82">
        <f t="shared" si="56"/>
        <v>0</v>
      </c>
      <c r="S208" s="85">
        <f t="shared" si="60"/>
        <v>0</v>
      </c>
      <c r="T208" s="157">
        <f t="shared" si="58"/>
        <v>0</v>
      </c>
      <c r="U208"/>
      <c r="V208"/>
    </row>
    <row r="209" spans="1:23" ht="13.5" hidden="1" thickBot="1" x14ac:dyDescent="0.25">
      <c r="A209" s="140"/>
      <c r="B209" s="79"/>
      <c r="C209" s="245"/>
      <c r="D209" s="215"/>
      <c r="E209" s="142"/>
      <c r="F209" s="143"/>
      <c r="G209" s="143">
        <f t="shared" si="49"/>
        <v>0</v>
      </c>
      <c r="H209" s="145"/>
      <c r="I209" s="145">
        <f t="shared" si="50"/>
        <v>0</v>
      </c>
      <c r="J209" s="145"/>
      <c r="K209" s="250">
        <f t="shared" si="51"/>
        <v>0</v>
      </c>
      <c r="L209" s="256">
        <f t="shared" si="52"/>
        <v>0</v>
      </c>
      <c r="M209" s="200"/>
      <c r="N209" s="82">
        <f t="shared" si="53"/>
        <v>0</v>
      </c>
      <c r="O209" s="85"/>
      <c r="P209" s="82">
        <f t="shared" si="54"/>
        <v>0</v>
      </c>
      <c r="Q209" s="85">
        <f t="shared" si="59"/>
        <v>0</v>
      </c>
      <c r="R209" s="82">
        <f t="shared" si="56"/>
        <v>0</v>
      </c>
      <c r="S209" s="85">
        <f t="shared" si="60"/>
        <v>0</v>
      </c>
      <c r="T209" s="157">
        <f t="shared" si="58"/>
        <v>0</v>
      </c>
      <c r="U209"/>
      <c r="V209"/>
    </row>
    <row r="210" spans="1:23" ht="13.5" hidden="1" thickBot="1" x14ac:dyDescent="0.25">
      <c r="A210" s="140"/>
      <c r="B210" s="79"/>
      <c r="C210" s="245"/>
      <c r="D210" s="215"/>
      <c r="E210" s="142"/>
      <c r="F210" s="143"/>
      <c r="G210" s="143">
        <f t="shared" si="49"/>
        <v>0</v>
      </c>
      <c r="H210" s="145"/>
      <c r="I210" s="145">
        <f t="shared" si="50"/>
        <v>0</v>
      </c>
      <c r="J210" s="145"/>
      <c r="K210" s="250">
        <f t="shared" si="51"/>
        <v>0</v>
      </c>
      <c r="L210" s="256">
        <f t="shared" si="52"/>
        <v>0</v>
      </c>
      <c r="M210" s="200"/>
      <c r="N210" s="82">
        <f t="shared" si="53"/>
        <v>0</v>
      </c>
      <c r="O210" s="85"/>
      <c r="P210" s="82">
        <f t="shared" si="54"/>
        <v>0</v>
      </c>
      <c r="Q210" s="85">
        <f t="shared" si="59"/>
        <v>0</v>
      </c>
      <c r="R210" s="82">
        <f t="shared" si="56"/>
        <v>0</v>
      </c>
      <c r="S210" s="85">
        <f t="shared" si="60"/>
        <v>0</v>
      </c>
      <c r="T210" s="157">
        <f t="shared" si="58"/>
        <v>0</v>
      </c>
      <c r="U210"/>
      <c r="V210"/>
    </row>
    <row r="211" spans="1:23" ht="13.5" hidden="1" thickBot="1" x14ac:dyDescent="0.25">
      <c r="A211" s="140"/>
      <c r="B211" s="79"/>
      <c r="C211" s="245"/>
      <c r="D211" s="215"/>
      <c r="E211" s="142"/>
      <c r="F211" s="143"/>
      <c r="G211" s="143">
        <f t="shared" si="49"/>
        <v>0</v>
      </c>
      <c r="H211" s="145"/>
      <c r="I211" s="145">
        <f t="shared" si="50"/>
        <v>0</v>
      </c>
      <c r="J211" s="145"/>
      <c r="K211" s="250">
        <f t="shared" si="51"/>
        <v>0</v>
      </c>
      <c r="L211" s="256">
        <f t="shared" si="52"/>
        <v>0</v>
      </c>
      <c r="M211" s="200"/>
      <c r="N211" s="82">
        <f t="shared" si="53"/>
        <v>0</v>
      </c>
      <c r="O211" s="85"/>
      <c r="P211" s="82">
        <f t="shared" si="54"/>
        <v>0</v>
      </c>
      <c r="Q211" s="85">
        <f t="shared" si="59"/>
        <v>0</v>
      </c>
      <c r="R211" s="82">
        <f t="shared" si="56"/>
        <v>0</v>
      </c>
      <c r="S211" s="85">
        <f t="shared" si="60"/>
        <v>0</v>
      </c>
      <c r="T211" s="157">
        <f t="shared" si="58"/>
        <v>0</v>
      </c>
      <c r="U211"/>
      <c r="V211"/>
    </row>
    <row r="212" spans="1:23" ht="13.5" hidden="1" thickBot="1" x14ac:dyDescent="0.25">
      <c r="A212" s="140"/>
      <c r="B212" s="79"/>
      <c r="C212" s="245"/>
      <c r="D212" s="215"/>
      <c r="E212" s="142"/>
      <c r="F212" s="143"/>
      <c r="G212" s="143">
        <f t="shared" si="49"/>
        <v>0</v>
      </c>
      <c r="H212" s="145"/>
      <c r="I212" s="145">
        <f t="shared" si="50"/>
        <v>0</v>
      </c>
      <c r="J212" s="145"/>
      <c r="K212" s="250">
        <f t="shared" si="51"/>
        <v>0</v>
      </c>
      <c r="L212" s="256">
        <f t="shared" si="52"/>
        <v>0</v>
      </c>
      <c r="M212" s="200"/>
      <c r="N212" s="82">
        <f t="shared" si="53"/>
        <v>0</v>
      </c>
      <c r="O212" s="85"/>
      <c r="P212" s="82">
        <f t="shared" si="54"/>
        <v>0</v>
      </c>
      <c r="Q212" s="85">
        <f t="shared" si="59"/>
        <v>0</v>
      </c>
      <c r="R212" s="82">
        <f t="shared" si="56"/>
        <v>0</v>
      </c>
      <c r="S212" s="85">
        <f t="shared" si="60"/>
        <v>0</v>
      </c>
      <c r="T212" s="157">
        <f t="shared" si="58"/>
        <v>0</v>
      </c>
      <c r="U212"/>
      <c r="V212"/>
    </row>
    <row r="213" spans="1:23" ht="13.5" hidden="1" thickBot="1" x14ac:dyDescent="0.25">
      <c r="A213" s="140"/>
      <c r="B213" s="79"/>
      <c r="C213" s="245"/>
      <c r="D213" s="215"/>
      <c r="E213" s="142"/>
      <c r="F213" s="143"/>
      <c r="G213" s="143">
        <f t="shared" si="49"/>
        <v>0</v>
      </c>
      <c r="H213" s="145"/>
      <c r="I213" s="145">
        <f t="shared" si="50"/>
        <v>0</v>
      </c>
      <c r="J213" s="145"/>
      <c r="K213" s="250">
        <f t="shared" si="51"/>
        <v>0</v>
      </c>
      <c r="L213" s="256">
        <f t="shared" si="52"/>
        <v>0</v>
      </c>
      <c r="M213" s="200"/>
      <c r="N213" s="82">
        <f t="shared" si="53"/>
        <v>0</v>
      </c>
      <c r="O213" s="85"/>
      <c r="P213" s="82">
        <f t="shared" si="54"/>
        <v>0</v>
      </c>
      <c r="Q213" s="85">
        <f t="shared" si="59"/>
        <v>0</v>
      </c>
      <c r="R213" s="82">
        <f t="shared" si="56"/>
        <v>0</v>
      </c>
      <c r="S213" s="85">
        <f t="shared" si="60"/>
        <v>0</v>
      </c>
      <c r="T213" s="157">
        <f t="shared" si="58"/>
        <v>0</v>
      </c>
      <c r="U213"/>
      <c r="V213"/>
    </row>
    <row r="214" spans="1:23" ht="13.5" hidden="1" thickBot="1" x14ac:dyDescent="0.25">
      <c r="A214" s="140"/>
      <c r="B214" s="79"/>
      <c r="C214" s="245"/>
      <c r="D214" s="215"/>
      <c r="E214" s="142"/>
      <c r="F214" s="143"/>
      <c r="G214" s="143">
        <f t="shared" si="49"/>
        <v>0</v>
      </c>
      <c r="H214" s="145"/>
      <c r="I214" s="145">
        <f t="shared" si="50"/>
        <v>0</v>
      </c>
      <c r="J214" s="145"/>
      <c r="K214" s="250">
        <f t="shared" si="51"/>
        <v>0</v>
      </c>
      <c r="L214" s="256">
        <f t="shared" si="52"/>
        <v>0</v>
      </c>
      <c r="M214" s="200"/>
      <c r="N214" s="82">
        <f t="shared" si="53"/>
        <v>0</v>
      </c>
      <c r="O214" s="85"/>
      <c r="P214" s="82">
        <f t="shared" si="54"/>
        <v>0</v>
      </c>
      <c r="Q214" s="85">
        <f t="shared" si="59"/>
        <v>0</v>
      </c>
      <c r="R214" s="82">
        <f t="shared" si="56"/>
        <v>0</v>
      </c>
      <c r="S214" s="85">
        <f t="shared" si="60"/>
        <v>0</v>
      </c>
      <c r="T214" s="157">
        <f t="shared" si="58"/>
        <v>0</v>
      </c>
      <c r="U214"/>
      <c r="V214"/>
    </row>
    <row r="215" spans="1:23" ht="13.5" hidden="1" thickBot="1" x14ac:dyDescent="0.25">
      <c r="A215" s="140"/>
      <c r="B215" s="79"/>
      <c r="C215" s="245"/>
      <c r="D215" s="215"/>
      <c r="E215" s="142"/>
      <c r="F215" s="143"/>
      <c r="G215" s="143">
        <f t="shared" si="49"/>
        <v>0</v>
      </c>
      <c r="H215" s="145"/>
      <c r="I215" s="145">
        <f t="shared" si="50"/>
        <v>0</v>
      </c>
      <c r="J215" s="145"/>
      <c r="K215" s="250">
        <f t="shared" si="51"/>
        <v>0</v>
      </c>
      <c r="L215" s="256">
        <f t="shared" si="52"/>
        <v>0</v>
      </c>
      <c r="M215" s="200"/>
      <c r="N215" s="82">
        <f t="shared" si="53"/>
        <v>0</v>
      </c>
      <c r="O215" s="85"/>
      <c r="P215" s="82">
        <f t="shared" si="54"/>
        <v>0</v>
      </c>
      <c r="Q215" s="85">
        <f t="shared" si="59"/>
        <v>0</v>
      </c>
      <c r="R215" s="82">
        <f t="shared" si="56"/>
        <v>0</v>
      </c>
      <c r="S215" s="85">
        <f t="shared" si="60"/>
        <v>0</v>
      </c>
      <c r="T215" s="157">
        <f t="shared" si="58"/>
        <v>0</v>
      </c>
      <c r="U215"/>
      <c r="V215"/>
    </row>
    <row r="216" spans="1:23" ht="13.5" hidden="1" thickBot="1" x14ac:dyDescent="0.25">
      <c r="A216" s="140"/>
      <c r="B216" s="79"/>
      <c r="C216" s="245"/>
      <c r="D216" s="215"/>
      <c r="E216" s="142"/>
      <c r="F216" s="143"/>
      <c r="G216" s="143">
        <f t="shared" si="49"/>
        <v>0</v>
      </c>
      <c r="H216" s="145"/>
      <c r="I216" s="145">
        <f t="shared" si="50"/>
        <v>0</v>
      </c>
      <c r="J216" s="145"/>
      <c r="K216" s="250">
        <f t="shared" si="51"/>
        <v>0</v>
      </c>
      <c r="L216" s="256">
        <f t="shared" si="52"/>
        <v>0</v>
      </c>
      <c r="M216" s="200"/>
      <c r="N216" s="82">
        <f t="shared" si="53"/>
        <v>0</v>
      </c>
      <c r="O216" s="85"/>
      <c r="P216" s="82">
        <f t="shared" si="54"/>
        <v>0</v>
      </c>
      <c r="Q216" s="85">
        <f t="shared" si="59"/>
        <v>0</v>
      </c>
      <c r="R216" s="82">
        <f t="shared" si="56"/>
        <v>0</v>
      </c>
      <c r="S216" s="85">
        <f t="shared" si="60"/>
        <v>0</v>
      </c>
      <c r="T216" s="157">
        <f t="shared" si="58"/>
        <v>0</v>
      </c>
      <c r="U216"/>
      <c r="V216"/>
    </row>
    <row r="217" spans="1:23" ht="13.5" hidden="1" thickBot="1" x14ac:dyDescent="0.25">
      <c r="A217" s="140"/>
      <c r="B217" s="79"/>
      <c r="C217" s="245"/>
      <c r="D217" s="141"/>
      <c r="E217" s="142"/>
      <c r="F217" s="143"/>
      <c r="G217" s="143">
        <f t="shared" si="49"/>
        <v>0</v>
      </c>
      <c r="H217" s="145"/>
      <c r="I217" s="145">
        <f t="shared" si="50"/>
        <v>0</v>
      </c>
      <c r="J217" s="145"/>
      <c r="K217" s="250">
        <f t="shared" si="51"/>
        <v>0</v>
      </c>
      <c r="L217" s="256">
        <f t="shared" si="52"/>
        <v>0</v>
      </c>
      <c r="M217" s="200"/>
      <c r="N217" s="82">
        <f t="shared" si="53"/>
        <v>0</v>
      </c>
      <c r="O217" s="85"/>
      <c r="P217" s="82">
        <f t="shared" si="54"/>
        <v>0</v>
      </c>
      <c r="Q217" s="85">
        <f t="shared" si="59"/>
        <v>0</v>
      </c>
      <c r="R217" s="82">
        <f t="shared" si="56"/>
        <v>0</v>
      </c>
      <c r="S217" s="85">
        <f t="shared" si="60"/>
        <v>0</v>
      </c>
      <c r="T217" s="157">
        <f t="shared" si="58"/>
        <v>0</v>
      </c>
      <c r="U217"/>
      <c r="V217"/>
    </row>
    <row r="218" spans="1:23" ht="13.5" hidden="1" thickBot="1" x14ac:dyDescent="0.25">
      <c r="A218" s="140"/>
      <c r="B218" s="78"/>
      <c r="C218" s="239" t="str">
        <f>CONCATENATE(C169, " - CELKEM")</f>
        <v>G - CELKEM</v>
      </c>
      <c r="D218" s="141"/>
      <c r="E218" s="142"/>
      <c r="F218" s="143"/>
      <c r="G218" s="144">
        <f>SUM(G170:G217)</f>
        <v>0</v>
      </c>
      <c r="H218" s="138"/>
      <c r="I218" s="82">
        <f>SUM(I170:I217)</f>
        <v>0</v>
      </c>
      <c r="J218" s="83"/>
      <c r="K218" s="157">
        <f>SUM(K170:K217)</f>
        <v>0</v>
      </c>
      <c r="L218" s="257">
        <f>SUM(L170:L217)</f>
        <v>0</v>
      </c>
      <c r="M218" s="200">
        <v>0</v>
      </c>
      <c r="N218" s="82">
        <f>SUM(N170:N217)</f>
        <v>0</v>
      </c>
      <c r="O218" s="85"/>
      <c r="P218" s="82">
        <f>SUM(P170:P217)</f>
        <v>0</v>
      </c>
      <c r="Q218" s="85">
        <f t="shared" si="59"/>
        <v>0</v>
      </c>
      <c r="R218" s="82">
        <f>SUM(R170:R217)</f>
        <v>0</v>
      </c>
      <c r="S218" s="85">
        <f t="shared" si="60"/>
        <v>0</v>
      </c>
      <c r="T218" s="157">
        <f>SUM(T170:T217)</f>
        <v>0</v>
      </c>
      <c r="U218"/>
      <c r="V218"/>
    </row>
    <row r="219" spans="1:23" ht="13.5" thickBot="1" x14ac:dyDescent="0.25">
      <c r="A219" s="269"/>
      <c r="B219" s="270"/>
      <c r="C219" s="260" t="s">
        <v>64</v>
      </c>
      <c r="D219" s="299">
        <f>SUM(L38:L48)</f>
        <v>0</v>
      </c>
      <c r="E219" s="300"/>
      <c r="F219" s="300"/>
      <c r="G219" s="300"/>
      <c r="H219" s="300"/>
      <c r="I219" s="300"/>
      <c r="J219" s="300"/>
      <c r="K219" s="300"/>
      <c r="L219" s="301"/>
      <c r="M219" s="200"/>
      <c r="N219" s="84"/>
      <c r="O219" s="85"/>
      <c r="P219" s="84"/>
      <c r="Q219" s="85"/>
      <c r="R219" s="84"/>
      <c r="S219" s="85"/>
      <c r="T219" s="87"/>
      <c r="U219"/>
      <c r="V219"/>
    </row>
    <row r="220" spans="1:23" x14ac:dyDescent="0.2">
      <c r="A220" s="159"/>
      <c r="B220" s="160"/>
      <c r="C220" s="161"/>
      <c r="D220" s="162"/>
      <c r="E220" s="1"/>
      <c r="F220" s="163"/>
      <c r="G220" s="16"/>
      <c r="H220" s="164"/>
      <c r="I220" s="164"/>
      <c r="J220" s="164"/>
      <c r="K220" s="164"/>
      <c r="L220" s="259"/>
      <c r="M220" s="164"/>
      <c r="N220" s="164"/>
      <c r="O220" s="164"/>
      <c r="P220" s="164"/>
      <c r="Q220" s="1"/>
      <c r="R220" s="1"/>
      <c r="S220" s="1"/>
      <c r="T220" s="1"/>
      <c r="W220" s="179"/>
    </row>
    <row r="221" spans="1:23" x14ac:dyDescent="0.2">
      <c r="A221" s="165"/>
      <c r="B221" s="166"/>
      <c r="I221" s="1"/>
    </row>
    <row r="222" spans="1:23" x14ac:dyDescent="0.2">
      <c r="A222" s="159"/>
      <c r="B222" s="166"/>
      <c r="C222" t="s">
        <v>63</v>
      </c>
      <c r="L222" s="1"/>
    </row>
    <row r="223" spans="1:23" x14ac:dyDescent="0.2">
      <c r="A223" s="159"/>
      <c r="B223" s="167"/>
      <c r="C223" s="167"/>
    </row>
    <row r="224" spans="1:23" x14ac:dyDescent="0.2">
      <c r="A224" s="159"/>
      <c r="B224" s="167"/>
      <c r="C224" s="167"/>
    </row>
    <row r="225" spans="1:3" x14ac:dyDescent="0.2">
      <c r="A225" s="159"/>
      <c r="B225" s="167"/>
      <c r="C225" s="167"/>
    </row>
    <row r="226" spans="1:3" x14ac:dyDescent="0.2">
      <c r="A226" s="159"/>
      <c r="B226" s="167"/>
      <c r="C226" s="167"/>
    </row>
    <row r="227" spans="1:3" x14ac:dyDescent="0.2">
      <c r="A227" s="159"/>
      <c r="C227" s="167"/>
    </row>
    <row r="228" spans="1:3" x14ac:dyDescent="0.2">
      <c r="A228" s="159"/>
      <c r="B228" s="168"/>
      <c r="C228" s="169"/>
    </row>
    <row r="229" spans="1:3" x14ac:dyDescent="0.2">
      <c r="A229" s="159"/>
      <c r="B229" s="169"/>
      <c r="C229" s="169"/>
    </row>
    <row r="230" spans="1:3" x14ac:dyDescent="0.2">
      <c r="A230" s="15"/>
      <c r="B230" s="169"/>
      <c r="C230" s="169"/>
    </row>
    <row r="231" spans="1:3" x14ac:dyDescent="0.2">
      <c r="A231" s="17"/>
      <c r="B231" s="169"/>
      <c r="C231" s="170"/>
    </row>
    <row r="232" spans="1:3" x14ac:dyDescent="0.2">
      <c r="B232" s="169"/>
      <c r="C232" s="170"/>
    </row>
    <row r="233" spans="1:3" x14ac:dyDescent="0.2">
      <c r="C233" s="170"/>
    </row>
    <row r="234" spans="1:3" x14ac:dyDescent="0.2">
      <c r="C234" s="169"/>
    </row>
    <row r="235" spans="1:3" x14ac:dyDescent="0.2">
      <c r="C235" s="170"/>
    </row>
    <row r="236" spans="1:3" x14ac:dyDescent="0.2">
      <c r="B236" s="167"/>
      <c r="C236" s="167"/>
    </row>
    <row r="237" spans="1:3" x14ac:dyDescent="0.2">
      <c r="C237" s="167"/>
    </row>
    <row r="238" spans="1:3" x14ac:dyDescent="0.2">
      <c r="B238" s="171"/>
      <c r="C238" s="171"/>
    </row>
    <row r="239" spans="1:3" x14ac:dyDescent="0.2">
      <c r="B239" s="171"/>
      <c r="C239" s="171"/>
    </row>
    <row r="240" spans="1:3" x14ac:dyDescent="0.2">
      <c r="B240" s="171"/>
      <c r="C240" s="171"/>
    </row>
    <row r="241" spans="2:3" x14ac:dyDescent="0.2">
      <c r="B241" s="171"/>
      <c r="C241" s="171"/>
    </row>
    <row r="242" spans="2:3" x14ac:dyDescent="0.2">
      <c r="B242" s="171"/>
      <c r="C242" s="171"/>
    </row>
    <row r="243" spans="2:3" x14ac:dyDescent="0.2">
      <c r="B243" s="171"/>
      <c r="C243" s="171"/>
    </row>
    <row r="244" spans="2:3" x14ac:dyDescent="0.2">
      <c r="B244" s="171"/>
      <c r="C244" s="171"/>
    </row>
    <row r="245" spans="2:3" x14ac:dyDescent="0.2">
      <c r="B245" s="168"/>
      <c r="C245" s="169"/>
    </row>
    <row r="246" spans="2:3" x14ac:dyDescent="0.2">
      <c r="B246" s="169"/>
      <c r="C246" s="169"/>
    </row>
    <row r="247" spans="2:3" x14ac:dyDescent="0.2">
      <c r="B247" s="167"/>
      <c r="C247" s="167"/>
    </row>
    <row r="248" spans="2:3" x14ac:dyDescent="0.2">
      <c r="C248" s="167"/>
    </row>
    <row r="249" spans="2:3" x14ac:dyDescent="0.2">
      <c r="B249" s="171"/>
      <c r="C249" s="171"/>
    </row>
    <row r="250" spans="2:3" x14ac:dyDescent="0.2">
      <c r="B250" s="171"/>
      <c r="C250" s="171"/>
    </row>
    <row r="251" spans="2:3" x14ac:dyDescent="0.2">
      <c r="B251" s="171"/>
      <c r="C251" s="171"/>
    </row>
    <row r="252" spans="2:3" x14ac:dyDescent="0.2">
      <c r="B252" s="171"/>
      <c r="C252" s="171"/>
    </row>
    <row r="253" spans="2:3" x14ac:dyDescent="0.2">
      <c r="B253" s="171"/>
      <c r="C253" s="171"/>
    </row>
    <row r="254" spans="2:3" x14ac:dyDescent="0.2">
      <c r="B254" s="171"/>
      <c r="C254" s="171"/>
    </row>
    <row r="255" spans="2:3" x14ac:dyDescent="0.2">
      <c r="B255" s="171"/>
      <c r="C255" s="171"/>
    </row>
    <row r="256" spans="2:3" x14ac:dyDescent="0.2">
      <c r="B256" s="171"/>
      <c r="C256" s="171"/>
    </row>
    <row r="257" spans="2:3" x14ac:dyDescent="0.2">
      <c r="B257" s="168"/>
      <c r="C257" s="169"/>
    </row>
    <row r="258" spans="2:3" x14ac:dyDescent="0.2">
      <c r="B258" s="167"/>
      <c r="C258" s="167"/>
    </row>
    <row r="259" spans="2:3" x14ac:dyDescent="0.2">
      <c r="C259" s="167"/>
    </row>
    <row r="260" spans="2:3" x14ac:dyDescent="0.2">
      <c r="B260" s="171"/>
    </row>
    <row r="261" spans="2:3" x14ac:dyDescent="0.2">
      <c r="C261" s="171"/>
    </row>
    <row r="262" spans="2:3" x14ac:dyDescent="0.2">
      <c r="C262" s="171"/>
    </row>
    <row r="263" spans="2:3" x14ac:dyDescent="0.2">
      <c r="C263" s="171"/>
    </row>
    <row r="264" spans="2:3" x14ac:dyDescent="0.2">
      <c r="C264" s="171"/>
    </row>
    <row r="265" spans="2:3" x14ac:dyDescent="0.2">
      <c r="C265" s="171"/>
    </row>
    <row r="266" spans="2:3" x14ac:dyDescent="0.2">
      <c r="B266" s="168"/>
      <c r="C266" s="169"/>
    </row>
    <row r="267" spans="2:3" x14ac:dyDescent="0.2">
      <c r="C267" s="169"/>
    </row>
    <row r="268" spans="2:3" x14ac:dyDescent="0.2">
      <c r="C268" s="169"/>
    </row>
    <row r="269" spans="2:3" x14ac:dyDescent="0.2">
      <c r="C269" s="169"/>
    </row>
    <row r="270" spans="2:3" x14ac:dyDescent="0.2">
      <c r="B270" s="171"/>
    </row>
    <row r="271" spans="2:3" x14ac:dyDescent="0.2">
      <c r="B271" s="171"/>
      <c r="C271" s="171"/>
    </row>
    <row r="272" spans="2:3" x14ac:dyDescent="0.2">
      <c r="B272" s="171"/>
      <c r="C272" s="171"/>
    </row>
    <row r="273" spans="2:3" x14ac:dyDescent="0.2">
      <c r="B273" s="171"/>
      <c r="C273" s="171"/>
    </row>
    <row r="274" spans="2:3" x14ac:dyDescent="0.2">
      <c r="C274" s="171"/>
    </row>
    <row r="275" spans="2:3" x14ac:dyDescent="0.2">
      <c r="C275" s="171"/>
    </row>
    <row r="276" spans="2:3" x14ac:dyDescent="0.2">
      <c r="B276" s="168"/>
      <c r="C276" s="169"/>
    </row>
    <row r="277" spans="2:3" x14ac:dyDescent="0.2">
      <c r="C277" s="169"/>
    </row>
    <row r="278" spans="2:3" x14ac:dyDescent="0.2">
      <c r="B278" s="167"/>
      <c r="C278" s="167"/>
    </row>
    <row r="279" spans="2:3" x14ac:dyDescent="0.2">
      <c r="C279" s="167"/>
    </row>
    <row r="280" spans="2:3" x14ac:dyDescent="0.2">
      <c r="B280" s="171"/>
    </row>
    <row r="281" spans="2:3" x14ac:dyDescent="0.2">
      <c r="B281" s="171"/>
      <c r="C281" s="171"/>
    </row>
    <row r="282" spans="2:3" x14ac:dyDescent="0.2">
      <c r="C282" s="171"/>
    </row>
  </sheetData>
  <protectedRanges>
    <protectedRange sqref="A47:C47 A44:C45 A41:C41 B43 B48:C48 B42:C42 B46:C46" name="Oblast3_1"/>
    <protectedRange sqref="A40:C40 B38:C39 C43" name="Oblast3_2_1"/>
    <protectedRange sqref="D41:D48" name="Oblast3_1_1"/>
    <protectedRange sqref="D38:D40" name="Oblast3_2_1_1"/>
    <protectedRange sqref="E41:E48 H41:H48 J41:J48" name="Oblast3_1_3"/>
    <protectedRange sqref="H38:J40 E38:E40 I42:I44 I46:I48" name="Oblast3_2_1_2"/>
    <protectedRange sqref="F41:F48" name="Oblast3_1_6"/>
    <protectedRange sqref="F38:F40" name="Oblast3_2_1_6"/>
    <protectedRange sqref="K37:K48" name="Oblast3_1_6_1"/>
    <protectedRange sqref="L41 L43:L45 L47:L48" name="Oblast3_1_6_2"/>
    <protectedRange sqref="L38:L40 L42 L46" name="Oblast3_2_1_6_2"/>
  </protectedRanges>
  <mergeCells count="4">
    <mergeCell ref="J15:K15"/>
    <mergeCell ref="C12:F12"/>
    <mergeCell ref="D219:L219"/>
    <mergeCell ref="E14:E16"/>
  </mergeCells>
  <pageMargins left="0.17" right="0.17" top="0.44" bottom="0.25" header="0.17" footer="0.16"/>
  <pageSetup paperSize="9" scale="78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269CA0-36F0-4065-AC4C-90D2840FAA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 Změna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Žákovec Petr, Ing.</cp:lastModifiedBy>
  <cp:lastPrinted>2019-12-03T12:53:32Z</cp:lastPrinted>
  <dcterms:created xsi:type="dcterms:W3CDTF">2019-09-12T11:58:42Z</dcterms:created>
  <dcterms:modified xsi:type="dcterms:W3CDTF">2019-12-03T19:45:48Z</dcterms:modified>
</cp:coreProperties>
</file>