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10" windowWidth="19200" windowHeight="11520"/>
  </bookViews>
  <sheets>
    <sheet name="AllInOne" sheetId="6" r:id="rId1"/>
  </sheets>
  <definedNames>
    <definedName name="CFGAREA" localSheetId="0">AllInOne!$C$9:$I$120</definedName>
    <definedName name="ColumnHeader" localSheetId="0">""</definedName>
    <definedName name="FixedRowHeightColumn" localSheetId="0">"19"</definedName>
    <definedName name="HasColumnHeader" localSheetId="0">"0"</definedName>
    <definedName name="L3PRODUCTCODE" localSheetId="0">""</definedName>
    <definedName name="_xlnm.Print_Titles" localSheetId="0">AllInOne!$B:$F,AllInOne!$2:$9</definedName>
    <definedName name="_xlnm.Print_Area" localSheetId="0">AllInOne!$C$2:$J$124</definedName>
    <definedName name="PHUAWEIHSW1">#REF!</definedName>
    <definedName name="PHUAWEIHW1">#REF!</definedName>
    <definedName name="PHUAWEISERVICE1">#REF!</definedName>
    <definedName name="PHUAWEISW1">#REF!</definedName>
    <definedName name="PLOCALOUTSOURCING1">#REF!</definedName>
    <definedName name="PLOCALSERVICE1">#REF!</definedName>
    <definedName name="PLSSERVICE1">#REF!</definedName>
    <definedName name="POUTSOURINGHW1">#REF!</definedName>
    <definedName name="POUTSOURINGSW1">#REF!</definedName>
    <definedName name="PVIRTUALTRADECATEGORY1">#REF!</definedName>
    <definedName name="QF_SYS_CURRENCY1">#REF!</definedName>
    <definedName name="QF_SYS_DESTINATION1">#REF!</definedName>
    <definedName name="QF_SYS_EXCHANGE1">#REF!</definedName>
    <definedName name="QF_SYS_LISTPRICECURRENCY">#REF!</definedName>
    <definedName name="QF_SYS_TRADETERMDESC1">#REF!</definedName>
    <definedName name="QuoteType">#REF!</definedName>
    <definedName name="SheetByID" localSheetId="0">"None"</definedName>
    <definedName name="SheetByName" localSheetId="0">"None"</definedName>
    <definedName name="SheetName" localSheetId="0">"AllInOne"</definedName>
    <definedName name="SheetType" localSheetId="0">"0"</definedName>
  </definedNames>
  <calcPr calcId="145621"/>
</workbook>
</file>

<file path=xl/calcChain.xml><?xml version="1.0" encoding="utf-8"?>
<calcChain xmlns="http://schemas.openxmlformats.org/spreadsheetml/2006/main">
  <c r="I120" i="6" l="1"/>
  <c r="J120" i="6" s="1"/>
  <c r="I115" i="6"/>
  <c r="J115" i="6" s="1"/>
  <c r="I114" i="6"/>
  <c r="J114" i="6" s="1"/>
  <c r="I113" i="6"/>
  <c r="J113" i="6" s="1"/>
  <c r="I112" i="6"/>
  <c r="J112" i="6" s="1"/>
  <c r="I111" i="6"/>
  <c r="J111" i="6" s="1"/>
  <c r="I106" i="6"/>
  <c r="J106" i="6" s="1"/>
  <c r="I101" i="6"/>
  <c r="J101" i="6" s="1"/>
  <c r="I96" i="6"/>
  <c r="J96" i="6" s="1"/>
  <c r="I95" i="6"/>
  <c r="J95" i="6" s="1"/>
  <c r="I94" i="6"/>
  <c r="J94" i="6" s="1"/>
  <c r="I93" i="6"/>
  <c r="J93" i="6" s="1"/>
  <c r="I92" i="6"/>
  <c r="J92" i="6" s="1"/>
  <c r="I91" i="6"/>
  <c r="J91" i="6" s="1"/>
  <c r="I90" i="6"/>
  <c r="J90" i="6" s="1"/>
  <c r="I89" i="6"/>
  <c r="J89" i="6" s="1"/>
  <c r="I88" i="6"/>
  <c r="J88" i="6" s="1"/>
  <c r="I87" i="6"/>
  <c r="J87" i="6" s="1"/>
  <c r="I82" i="6"/>
  <c r="J82" i="6" s="1"/>
  <c r="J122" i="6" s="1"/>
  <c r="J123" i="6" s="1"/>
  <c r="J124" i="6" s="1"/>
  <c r="I81" i="6"/>
  <c r="J81" i="6" s="1"/>
  <c r="I80" i="6"/>
  <c r="J80" i="6" s="1"/>
  <c r="I79" i="6"/>
  <c r="J79" i="6" s="1"/>
  <c r="I78" i="6"/>
  <c r="J78" i="6" s="1"/>
  <c r="I73" i="6"/>
  <c r="J73" i="6" s="1"/>
  <c r="I68" i="6"/>
  <c r="J68" i="6" s="1"/>
  <c r="I63" i="6"/>
  <c r="J63" i="6" s="1"/>
  <c r="I58" i="6"/>
  <c r="J58" i="6" s="1"/>
  <c r="I53" i="6"/>
  <c r="J53" i="6" s="1"/>
  <c r="I52" i="6"/>
  <c r="J52" i="6" s="1"/>
  <c r="I51" i="6"/>
  <c r="J51" i="6" s="1"/>
  <c r="I50" i="6"/>
  <c r="J50" i="6" s="1"/>
  <c r="I49" i="6"/>
  <c r="J49" i="6" s="1"/>
  <c r="I48" i="6"/>
  <c r="J48" i="6" s="1"/>
  <c r="I47" i="6"/>
  <c r="J47" i="6" s="1"/>
  <c r="I42" i="6"/>
  <c r="J42" i="6" s="1"/>
  <c r="I41" i="6"/>
  <c r="J41" i="6" s="1"/>
  <c r="I40" i="6"/>
  <c r="J40" i="6" s="1"/>
  <c r="I39" i="6"/>
  <c r="J39" i="6" s="1"/>
  <c r="I38" i="6"/>
  <c r="J38" i="6" s="1"/>
  <c r="I37" i="6"/>
  <c r="J37" i="6" s="1"/>
  <c r="I36" i="6"/>
  <c r="J36" i="6" s="1"/>
  <c r="I31" i="6"/>
  <c r="J31" i="6" s="1"/>
  <c r="I30" i="6"/>
  <c r="J30" i="6" s="1"/>
  <c r="I29" i="6"/>
  <c r="J29" i="6" s="1"/>
  <c r="I28" i="6"/>
  <c r="J28" i="6" s="1"/>
  <c r="I27" i="6"/>
  <c r="J27" i="6" s="1"/>
  <c r="I26" i="6"/>
  <c r="J26" i="6" s="1"/>
  <c r="I25" i="6"/>
  <c r="J25" i="6" s="1"/>
  <c r="I20" i="6"/>
  <c r="J20" i="6" s="1"/>
  <c r="I19" i="6"/>
  <c r="J19" i="6" s="1"/>
  <c r="I18" i="6"/>
  <c r="J18" i="6" s="1"/>
  <c r="I17" i="6"/>
  <c r="J17" i="6" s="1"/>
  <c r="I16" i="6"/>
  <c r="J16" i="6" s="1"/>
  <c r="I15" i="6"/>
  <c r="J15" i="6" s="1"/>
  <c r="I14" i="6"/>
  <c r="J14" i="6" s="1"/>
  <c r="I13" i="6"/>
  <c r="J13" i="6" s="1"/>
</calcChain>
</file>

<file path=xl/sharedStrings.xml><?xml version="1.0" encoding="utf-8"?>
<sst xmlns="http://schemas.openxmlformats.org/spreadsheetml/2006/main" count="399" uniqueCount="269">
  <si>
    <t>No.</t>
  </si>
  <si>
    <t>RH2288H V3</t>
  </si>
  <si>
    <t>RH1288 V3</t>
  </si>
  <si>
    <t>Huawei solutions for SAP HANA</t>
  </si>
  <si>
    <t>Part Number</t>
  </si>
  <si>
    <t>Model</t>
  </si>
  <si>
    <t>Description</t>
  </si>
  <si>
    <t/>
  </si>
  <si>
    <t>KAC storage A01 - OceanStor 5500 V3 V300R006_Site1</t>
  </si>
  <si>
    <t>OceanStor 5500 V3</t>
  </si>
  <si>
    <t>Technical Support Service</t>
  </si>
  <si>
    <t>88134ULF</t>
  </si>
  <si>
    <t>88134UHK</t>
  </si>
  <si>
    <t>02350BSE-88134ULF-20</t>
  </si>
  <si>
    <t>02351SEL-88134ULF-20</t>
  </si>
  <si>
    <t>02359806-88134ULF-20</t>
  </si>
  <si>
    <t>88032QRA-88134UHK-20</t>
  </si>
  <si>
    <t>88032QRD-88134UHK-20</t>
  </si>
  <si>
    <t>88032QRH-88134UHK-20</t>
  </si>
  <si>
    <t>88032QRJ-88134UHK-20</t>
  </si>
  <si>
    <t>88032QRN-88134UHK-20</t>
  </si>
  <si>
    <t>5500 V3(2U,Dual Ctrl,AC,48GB,8*8Gb FC,25*2.5",SPE33C0225)-Hi-Care Onsite Premier 24x7x4H Engineer Onsite Service-20Month(s)_Renewals</t>
  </si>
  <si>
    <t>400GB SSD SAS Disk Unit(2.5")-Hi-Care Onsite Premier 24x7x4H Engineer Onsite Service-20Month(s)_Renewals</t>
  </si>
  <si>
    <t>Disk Enclosure(2U,AC,2.5",Expansion Module,25 Disk Slots,without Disk Unit,DAE22525U2)-Hi-Care Onsite Premier 24x7x4H Engineer Onsite Service-20Month(s)_Renewals</t>
  </si>
  <si>
    <t>Basic Software License for Block(Including DeviceManager,SmartThin,SmartMulti-tenant,SmartMigration,SmartErase,SmartMotion,Cloud Service,SystemReporter)-Hi-Care Application Software Upgrade Support Service-20Month(s)</t>
  </si>
  <si>
    <t>SmartTier License-Hi-Care Application Software Upgrade Support Service-20Month(s)</t>
  </si>
  <si>
    <t>SystemReporter software license-Hi-Care Application Software Upgrade Support Service-20Month(s)</t>
  </si>
  <si>
    <t>HyperSnap License-Hi-Care Application Software Upgrade Support Service-20Month(s)</t>
  </si>
  <si>
    <t>OceanStor HW UltraPath Software License-Hi-Care Application Software Upgrade Support Service-20Month(s)</t>
  </si>
  <si>
    <t>KAC storage S01 - OceanStor 5300 V3 V300R006_Site1</t>
  </si>
  <si>
    <t>OceanStor 5300 V3</t>
  </si>
  <si>
    <t>02350BVD-88134ULF-20</t>
  </si>
  <si>
    <t>0235G7JB-88134ULF-20</t>
  </si>
  <si>
    <t>88032QYK-88134UHK-20</t>
  </si>
  <si>
    <t>88032QYT-88134UHK-20</t>
  </si>
  <si>
    <t>88032QYU-88134UHK-20</t>
  </si>
  <si>
    <t>88032QYX-88134UHK-20</t>
  </si>
  <si>
    <t>88032UCM-88134UHK-20</t>
  </si>
  <si>
    <t>5300 V3(2U,Dual Ctrl,AC,32GB,8*GE,12*3.5",SPE33C0212)-Hi-Care Onsite Premier 24x7x4H Engineer Onsite Service-20Month(s)_Renewals</t>
  </si>
  <si>
    <t>DAE07535U4 HD Disk Enclosure(4U,3.5",AC,Dual SAS Expansion Module,800W,75 Disks,without disk)-Hi-Care Onsite Premier 24x7x4H Engineer Onsite Service-20Month(s)_Renewals</t>
  </si>
  <si>
    <t>Basic Software License for Block(Including DeviceManager,SmartThin,SmartMulti-tenant,SmartMigration,SmartErase,SmartMotion,Ultrapath,Cloud Service,SystemReporter)-Hi-Care Application Software Upgrade Support Service-20Month(s)</t>
  </si>
  <si>
    <t>HyperReplication License-Hi-Care Application Software Upgrade Support Service-20Month(s)</t>
  </si>
  <si>
    <t>Upgrade license from Block to Unified Storage(Include SmartDedupe &amp; SmartCompression(for FS),SmartQuota,NFS,CIFS,NDMP)-Hi-Care Application Software Upgrade Support Service-20Month(s)</t>
  </si>
  <si>
    <t>KAC storage S03 - OceanStor 5300 V3 V300R006_Site1</t>
  </si>
  <si>
    <t>02359808-88134ULF-20</t>
  </si>
  <si>
    <t>Disk Enclosure(4U,AC,3.5",Expansion Module,24 Disk Slots,without Disk Unit,DAE22435U4)-Hi-Care Onsite Premier 24x7x4H Engineer Onsite Service-20Month(s)_Renewals</t>
  </si>
  <si>
    <t>KAC storage S04 - OceanStor 5300 V3 V300R006_Site1</t>
  </si>
  <si>
    <t>KAC servery - RH2288H V3_Site1</t>
  </si>
  <si>
    <t>02311GHQ-88134ULF-20</t>
  </si>
  <si>
    <t>RH2288H V3 (25*2.5inch HDD Chassis)(Only for oversea,except Japan)H22H-03-Hi-Care Onsite Premier 24x7x4H Engineer Onsite Service-20Month(s)_Renewals</t>
  </si>
  <si>
    <t>KAC rozsireni o 2 servery - RH2288H V3_Site1</t>
  </si>
  <si>
    <t>02311GHQ-88134ULF-28</t>
  </si>
  <si>
    <t>RH2288H V3 (25*2.5inch HDD Chassis)(Only for oversea,except Japan)H22H-03-Hi-Care Onsite Premier 24x7x4H Engineer Onsite Service-28Month(s)_Renewals</t>
  </si>
  <si>
    <t>Servery pro virtualizaci desktopu - RH2288H V3_Site1</t>
  </si>
  <si>
    <t>02311GHN-88134ULF-18</t>
  </si>
  <si>
    <t>RH2288H V3 (24*2.5inch HDD Chassis,support 3pcs RAID card)(Only for oversea,except Japan)H22H-03-Hi-Care Onsite Premier 24x7x4H Engineer Onsite Service-18Month(s)_Renewals</t>
  </si>
  <si>
    <t>Server pro Exadatu - RH1288 V3_Site1</t>
  </si>
  <si>
    <t>02311GGN-88134ULF-18</t>
  </si>
  <si>
    <t>RH1288 V3 (8*2.5inch HDD Chassis)(Only for oversea,except Japan)H12M-03-Hi-Care Onsite Premier 24x7x4H Engineer Onsite Service-18Month(s)_Renewals</t>
  </si>
  <si>
    <t>CDP Backup pole - OceanStor 5500 V3_1 V300R006_Site1</t>
  </si>
  <si>
    <t>02350HWU-88134ULF-18</t>
  </si>
  <si>
    <t>0235G7JB-88134ULF-18</t>
  </si>
  <si>
    <t>88032QRA-88134UHK-18</t>
  </si>
  <si>
    <t>88032QRN-88134UHK-18</t>
  </si>
  <si>
    <t>88032RFK-88134UHK-18</t>
  </si>
  <si>
    <t>5500 V3(2U,Dual Ctrl,AC,48GB,SmartIO,8*16Gb FC,12*3.5",SPE33C0212)-Hi-Care Onsite Premier 24x7x4H Engineer Onsite Service-18Month(s)_Renewals</t>
  </si>
  <si>
    <t>DAE07535U4 HD Disk Enclosure(4U,3.5",AC,Dual SAS Expansion Module,800W,75 Disks,without disk)-Hi-Care Onsite Premier 24x7x4H Engineer Onsite Service-18Month(s)_Renewals</t>
  </si>
  <si>
    <t>Basic Software License for Block(Including DeviceManager,SmartThin,SmartMulti-tenant,SmartMigration,SmartErase,SmartMotion,Cloud Service,SystemReporter)-Hi-Care Application Software Upgrade Support Service-18Month(s)</t>
  </si>
  <si>
    <t>OceanStor HW UltraPath Software License-Hi-Care Application Software Upgrade Support Service-18Month(s)</t>
  </si>
  <si>
    <t>SmartDedupe &amp; SmartCompression(for LUN)-Hi-Care Application Software Upgrade Support Service-18Month(s)</t>
  </si>
  <si>
    <t>CDP Production Storage - OceanStor 5800 V3_1 V300R006_Site1</t>
  </si>
  <si>
    <t>OceanStor 5800 V3</t>
  </si>
  <si>
    <t>02350UHJ-88134ULF-18</t>
  </si>
  <si>
    <t>02351FMY-88134ULF-18</t>
  </si>
  <si>
    <t>02359806-88134ULF-18</t>
  </si>
  <si>
    <t>88032KMY-88134UHK-18</t>
  </si>
  <si>
    <t>88032KNB-88134UHK-18</t>
  </si>
  <si>
    <t>88032KNC-88134UHK-18</t>
  </si>
  <si>
    <t>88032KNK-88134UHK-18</t>
  </si>
  <si>
    <t>88032NMQ-88134UHK-18</t>
  </si>
  <si>
    <t>88032RGW-88134UHK-18</t>
  </si>
  <si>
    <t>88033NGH-88134UHK-18</t>
  </si>
  <si>
    <t>5800 V3(3U,Dual Ctrl,AC,256GB,SPE62C0300),Enhanced Version-Hi-Care Onsite Premier 24x7x4H Engineer Onsite Service-18Month(s)_Renewals</t>
  </si>
  <si>
    <t>600GB SSD SAS Disk Unit(2.5")-Hi-Care Onsite Premier 24x7x4H Engineer Onsite Service-18Month(s)_Renewals</t>
  </si>
  <si>
    <t>Disk Enclosure(2U,AC,2.5",Expansion Module,25 Disk Slots,without Disk Unit,DAE22525U2)-Hi-Care Onsite Premier 24x7x4H Engineer Onsite Service-18Month(s)_Renewals</t>
  </si>
  <si>
    <t>HyperSnap License-Hi-Care Application Software Upgrade Support Service-18Month(s)</t>
  </si>
  <si>
    <t>HyperClone License-Hi-Care Application Software Upgrade Support Service-18Month(s)</t>
  </si>
  <si>
    <t>HyperReplication License-Hi-Care Application Software Upgrade Support Service-18Month(s)</t>
  </si>
  <si>
    <t>Huawei OceanStor UltraPath Software License-Hi-Care Application Software Upgrade Support Service-18Month(s)</t>
  </si>
  <si>
    <t>Basic Software License for Block(Including Device Manager,SmartThin,SmartMulti-tenant,SmartMigration,SmartErase,SmartMotion,Cloud Service,and SystemReporter)-Hi-Care Application Software Upgrade Support Service-18Month(s)</t>
  </si>
  <si>
    <t>HyperMetro Solution Suite License(Including HyperMetro and HyperSnap)-Hi-Care Application Software Upgrade Support Service-18Month(s)</t>
  </si>
  <si>
    <t>CDP servery produkce - RH2288H V3_Site1</t>
  </si>
  <si>
    <t>02311GHE-88134ULF-18</t>
  </si>
  <si>
    <t>RH2288H V3 (8*2.5inch HDD Chassis)(Only for oversea,except Japan)H22H-03-Hi-Care Onsite Premier 24x7x4H Engineer Onsite Service-18Month(s)_Renewals</t>
  </si>
  <si>
    <t>CDP servery Backup - RH2288H V3_Site1</t>
  </si>
  <si>
    <t>02311GHQ-88134ULF-18</t>
  </si>
  <si>
    <t>RH2288H V3 (25*2.5inch HDD Chassis)(Only for oversea,except Japan)H22H-03-Hi-Care Onsite Premier 24x7x4H Engineer Onsite Service-18Month(s)_Renewals</t>
  </si>
  <si>
    <t>CDP media retention -Storage Data &amp; Device Retention Service_Site1</t>
  </si>
  <si>
    <t>Specialized/One-Off service</t>
  </si>
  <si>
    <t>Data &amp; Device Retention Service</t>
  </si>
  <si>
    <t>88135VNJ</t>
  </si>
  <si>
    <t>88135VNM</t>
  </si>
  <si>
    <t>88135PFX</t>
  </si>
  <si>
    <t>88135VMV</t>
  </si>
  <si>
    <t>88136TRW</t>
  </si>
  <si>
    <t>Data &amp; Device Retention Service-SAS 900GB, service time 18Month(s)</t>
  </si>
  <si>
    <t>Data &amp; Device Retention Service-NL-SAS 4000GB, service time 18Month(s)</t>
  </si>
  <si>
    <t>Data &amp; Device Retention Service-SSD 400GB, service time 18Month(s)</t>
  </si>
  <si>
    <t>Data &amp; Device Retention Service-SSD 600GB, service time 18Month(s)</t>
  </si>
  <si>
    <t>Data &amp; Device Retention Service-SSD(Include HSSD) 900GB, service time 18Month(s)</t>
  </si>
  <si>
    <t>SAP HANA servery - Huawei solutions for SAP HANA_Site1</t>
  </si>
  <si>
    <t>88134ULC</t>
  </si>
  <si>
    <t>02311NDP-88134ULC-18</t>
  </si>
  <si>
    <t>Basic Configuration of SAP HANA(E7 v3,4*GE,2*2KW AC,DVD)H58H-03-Hi-Care Onsite Standard 9x5xNBD Engineer Onsite Service-18Month(s)_Renewals</t>
  </si>
  <si>
    <t>COL_SORTNO.0</t>
  </si>
  <si>
    <t>COL_DESCRIPTION.0</t>
  </si>
  <si>
    <t>1</t>
  </si>
  <si>
    <t>1.1</t>
  </si>
  <si>
    <t>COL_ADD.0</t>
  </si>
  <si>
    <t>COL_SALECODE.0</t>
  </si>
  <si>
    <t>COL_MODEL.0</t>
  </si>
  <si>
    <t>COL_UNIT_QTY.0</t>
  </si>
  <si>
    <t>COL_BETAREMARK.0</t>
  </si>
  <si>
    <t>sitecfgid.114617928_366835132,productcfgid.114617928,cfgmodeltypeid.4,productid.18772936,locationid.366835132,</t>
  </si>
  <si>
    <t>sitecfgid.114617928_366835132,productcfgid.114617928,cfgmodeltypeid.4,productid.18772936,locationid.366835132,productid.18772936,subnetid.null,serviceExtId.1</t>
  </si>
  <si>
    <t>sitecfgid.114617928_366835132,productcfgid.114617928,cfgmodeltypeid.4,productid.18772936,locationid.366835132,productid.18772936,subnetid.null,sbomid2.-1026618433,fathersbomid.0,null</t>
  </si>
  <si>
    <t>sitecfgid.114617928_366835132,productcfgid.114617928,cfgmodeltypeid.4,productid.18772936,locationid.366835132,productid.18772936,subnetid.null,sbomid3.-259600241,fathersbomid.-1026618433,uniqueId.11961.097333343801,productid.18772936,producttypeid.2,partnumber.88134ULF,erpid.32922315,discountcategoryid.10724,desc.-553960651,isquoteleaf.1,isquoteitem.1</t>
  </si>
  <si>
    <t>sitecfgid.114617928_366835132,productcfgid.114617928,cfgmodeltypeid.4,productid.18772936,locationid.366835132,productid.18772936,subnetid.null,sbomid3.-1751335182,fathersbomid.-1026618433,uniqueId.120.36666665620001,productid.18772936,producttypeid.2,partnumber.88134ULF,erpid.32922315,discountcategoryid.10724,desc.-24983335,isquoteleaf.1,isquoteitem.1</t>
  </si>
  <si>
    <t>sitecfgid.114617928_366835132,productcfgid.114617928,cfgmodeltypeid.4,productid.18772936,locationid.366835132,productid.18772936,subnetid.null,sbomid3.-74091794,fathersbomid.-1026618433,uniqueId.11961.097333343801,productid.18772936,producttypeid.2,partnumber.88134ULF,erpid.32922315,discountcategoryid.10724,desc.-1158336476,isquoteleaf.1,isquoteitem.1</t>
  </si>
  <si>
    <t>sitecfgid.114617928_366835132,productcfgid.114617928,cfgmodeltypeid.4,productid.18772936,locationid.366835132,productid.18772936,subnetid.null,sbomid3.-996542666,fathersbomid.-1026618433,uniqueId.512.8666666562,productid.18772936,producttypeid.2,partnumber.88134UHK,erpid.32867201,discountcategoryid.10729,desc.-235882611,isquoteleaf.1,isquoteitem.1</t>
  </si>
  <si>
    <t>sitecfgid.114617928_366835132,productcfgid.114617928,cfgmodeltypeid.4,productid.18772936,locationid.366835132,productid.18772936,subnetid.null,sbomid3.-187628836,fathersbomid.-1026618433,uniqueId.4809.433333343801,productid.18772936,producttypeid.2,partnumber.88134UHK,erpid.32867201,discountcategoryid.10729,desc.-186459822,isquoteleaf.1,isquoteitem.1</t>
  </si>
  <si>
    <t>sitecfgid.114617928_366835132,productcfgid.114617928,cfgmodeltypeid.4,productid.18772936,locationid.366835132,productid.18772936,subnetid.null,sbomid3.-1143011825,fathersbomid.-1026618433,uniqueId.1449.6333333438,productid.18772936,producttypeid.2,partnumber.88134UHK,erpid.32867201,discountcategoryid.10729,desc.-987391770,isquoteleaf.1,isquoteitem.1</t>
  </si>
  <si>
    <t>sitecfgid.114617928_366835132,productcfgid.114617928,cfgmodeltypeid.4,productid.18772936,locationid.366835132,productid.18772936,subnetid.null,sbomid3.-555329811,fathersbomid.-1026618433,uniqueId.2642.8333333438004,productid.18772936,producttypeid.2,partnumber.88134UHK,erpid.32867201,discountcategoryid.10729,desc.-1166389063,isquoteleaf.1,isquoteitem.1</t>
  </si>
  <si>
    <t>sitecfgid.114617928_366835132,productcfgid.114617928,cfgmodeltypeid.4,productid.18772936,locationid.366835132,productid.18772936,subnetid.null,sbomid3.-843647880,fathersbomid.-1026618433,uniqueId.617.5333333438001,productid.18772936,producttypeid.2,partnumber.88134UHK,erpid.32867201,discountcategoryid.10729,desc.-1715198924,isquoteleaf.1,isquoteitem.1</t>
  </si>
  <si>
    <t>sitecfgid.114617928_366835132,productcfgid.114617928,cfgmodeltypeid.4,productid.18772936,locationid.366835132,productid.18772936,subnetid.null,blank.1,isblank.1</t>
  </si>
  <si>
    <t>sitecfgid.114615477_366835132,productcfgid.114615477,cfgmodeltypeid.4,productid.18772848,locationid.366835132,</t>
  </si>
  <si>
    <t>sitecfgid.114615477_366835132,productcfgid.114615477,cfgmodeltypeid.4,productid.18772848,locationid.366835132,productid.18772848,subnetid.null,serviceExtId.1</t>
  </si>
  <si>
    <t>2</t>
  </si>
  <si>
    <t>sitecfgid.114615477_366835132,productcfgid.114615477,cfgmodeltypeid.4,productid.18772848,locationid.366835132,productid.18772848,subnetid.null,sbomid2.-1026618433,fathersbomid.0,null</t>
  </si>
  <si>
    <t>2.1</t>
  </si>
  <si>
    <t>sitecfgid.114615477_366835132,productcfgid.114615477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</si>
  <si>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114615477_366835132,productcfgid.114615477,cfgmodeltypeid.4,productid.18772848,locationid.366835132,productid.18772848,subnetid.null,sbomid3.-604508835,fathersbomid.-1026618433,uniqueId.22881.2846666562,productid.18772848,producttypeid.2,partnumber.88134ULF,erpid.32922315,discountcategoryid.10724,desc.-250455382,isquoteleaf.1,isquoteitem.1</t>
  </si>
  <si>
    <t>sitecfgid.114615477_366835132,productcfgid.114615477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</si>
  <si>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114615477_366835132,productcfgid.114615477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</si>
  <si>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114615477_366835132,productcfgid.114615477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</si>
  <si>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114615477_366835132,productcfgid.114615477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</si>
  <si>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114615477_366835132,productcfgid.114615477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</si>
  <si>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sitecfgid.114615477_366835132,productcfgid.114615477,cfgmodeltypeid.4,productid.18772848,locationid.366835132,productid.18772848,subnetid.null,blank.1,isblank.1</t>
  </si>
  <si>
    <t>sitecfgid.114616883_366835132,productcfgid.114616883,cfgmodeltypeid.4,productid.18772848,locationid.366835132,</t>
  </si>
  <si>
    <t>sitecfgid.114616883_366835132,productcfgid.114616883,cfgmodeltypeid.4,productid.18772848,locationid.366835132,productid.18772848,subnetid.null,serviceExtId.1</t>
  </si>
  <si>
    <t>3</t>
  </si>
  <si>
    <t>sitecfgid.114616883_366835132,productcfgid.114616883,cfgmodeltypeid.4,productid.18772848,locationid.366835132,productid.18772848,subnetid.null,sbomid2.-1026618433,fathersbomid.0,null</t>
  </si>
  <si>
    <t>3.1</t>
  </si>
  <si>
    <t>sitecfgid.114616883_366835132,productcfgid.114616883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</si>
  <si>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114616883_366835132,productcfgid.114616883,cfgmodeltypeid.4,productid.18772848,locationid.366835132,productid.18772848,subnetid.null,sbomid3.-200667820,fathersbomid.-1026618433,uniqueId.11961.097333343801,productid.18772848,producttypeid.2,partnumber.88134ULF,erpid.32922315,discountcategoryid.10724,desc.-226461536,isquoteleaf.1,isquoteitem.1</t>
  </si>
  <si>
    <t>sitecfgid.114616883_366835132,productcfgid.114616883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</si>
  <si>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114616883_366835132,productcfgid.114616883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</si>
  <si>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114616883_366835132,productcfgid.114616883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</si>
  <si>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114616883_366835132,productcfgid.114616883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</si>
  <si>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114616883_366835132,productcfgid.114616883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</si>
  <si>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sitecfgid.114616883_366835132,productcfgid.114616883,cfgmodeltypeid.4,productid.18772848,locationid.366835132,productid.18772848,subnetid.null,blank.1,isblank.1</t>
  </si>
  <si>
    <t>sitecfgid.114617230_366835132,productcfgid.114617230,cfgmodeltypeid.4,productid.18772848,locationid.366835132,</t>
  </si>
  <si>
    <t>sitecfgid.114617230_366835132,productcfgid.114617230,cfgmodeltypeid.4,productid.18772848,locationid.366835132,productid.18772848,subnetid.null,serviceExtId.1</t>
  </si>
  <si>
    <t>4</t>
  </si>
  <si>
    <t>sitecfgid.114617230_366835132,productcfgid.114617230,cfgmodeltypeid.4,productid.18772848,locationid.366835132,productid.18772848,subnetid.null,sbomid2.-1026618433,fathersbomid.0,null</t>
  </si>
  <si>
    <t>4.1</t>
  </si>
  <si>
    <t>sitecfgid.114617230_366835132,productcfgid.114617230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</si>
  <si>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114617230_366835132,productcfgid.114617230,cfgmodeltypeid.4,productid.18772848,locationid.366835132,productid.18772848,subnetid.null,sbomid3.-200667820,fathersbomid.-1026618433,uniqueId.11961.097333343801,productid.18772848,producttypeid.2,partnumber.88134ULF,erpid.32922315,discountcategoryid.10724,desc.-226461536,isquoteleaf.1,isquoteitem.1</t>
  </si>
  <si>
    <t>sitecfgid.114617230_366835132,productcfgid.114617230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</si>
  <si>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114617230_366835132,productcfgid.114617230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</si>
  <si>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114617230_366835132,productcfgid.114617230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</si>
  <si>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114617230_366835132,productcfgid.114617230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</si>
  <si>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114617230_366835132,productcfgid.114617230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</si>
  <si>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sitecfgid.114617230_366835132,productcfgid.114617230,cfgmodeltypeid.4,productid.18772848,locationid.366835132,productid.18772848,subnetid.null,blank.1,isblank.1</t>
  </si>
  <si>
    <t>sitecfgid.114613758_366835132,productcfgid.114613758,cfgmodeltypeid.4,productid.18514647,locationid.366835132,</t>
  </si>
  <si>
    <t>sitecfgid.114613758_366835132,productcfgid.114613758,cfgmodeltypeid.4,productid.18514647,locationid.366835132,productid.18514647,subnetid.null,serviceExtId.1</t>
  </si>
  <si>
    <t>5</t>
  </si>
  <si>
    <t>sitecfgid.114613758_366835132,productcfgid.114613758,cfgmodeltypeid.4,productid.18514647,locationid.366835132,productid.18514647,subnetid.null,sbomid2.-1026618433,fathersbomid.0,null</t>
  </si>
  <si>
    <t>5.1</t>
  </si>
  <si>
    <t>sitecfgid.114613758_366835132,productcfgid.114613758,cfgmodeltypeid.4,productid.18514647,locationid.366835132,productid.18514647,subnetid.null,sbomid3.-91294128,fathersbomid.-1026618433,uniqueId.4097.7,productid.18514647,producttypeid.2,partnumber.88134ULF,erpid.32922315,discountcategoryid.10725,desc.-1364859466,isquoteleaf.1,isquoteitem.1</t>
  </si>
  <si>
    <t>sitecfgid.114613758_366835132,productcfgid.114613758,cfgmodeltypeid.4,productid.18514647,locationid.366835132,productid.18514647,subnetid.null,blank.1,isblank.1</t>
  </si>
  <si>
    <t>sitecfgid.114613555_366835132,productcfgid.114613555,cfgmodeltypeid.4,productid.18514647,locationid.366835132,</t>
  </si>
  <si>
    <t>sitecfgid.114613555_366835132,productcfgid.114613555,cfgmodeltypeid.4,productid.18514647,locationid.366835132,productid.18514647,subnetid.null,serviceExtId.1</t>
  </si>
  <si>
    <t>6</t>
  </si>
  <si>
    <t>sitecfgid.114613555_366835132,productcfgid.114613555,cfgmodeltypeid.4,productid.18514647,locationid.366835132,productid.18514647,subnetid.null,sbomid2.-1026618433,fathersbomid.0,null</t>
  </si>
  <si>
    <t>6.1</t>
  </si>
  <si>
    <t>sitecfgid.114613555_366835132,productcfgid.114613555,cfgmodeltypeid.4,productid.18514647,locationid.366835132,productid.18514647,subnetid.null,sbomid3.-522055340,fathersbomid.-1026618433,uniqueId.5736.780000000001,productid.18514647,producttypeid.2,partnumber.88134ULF,erpid.32922315,discountcategoryid.10725,desc.-1355374014,isquoteleaf.1,isquoteitem.1</t>
  </si>
  <si>
    <t>sitecfgid.114613555_366835132,productcfgid.114613555,cfgmodeltypeid.4,productid.18514647,locationid.366835132,productid.18514647,subnetid.null,blank.1,isblank.1</t>
  </si>
  <si>
    <t>sitecfgid.114614373_366835132,productcfgid.114614373,cfgmodeltypeid.4,productid.18514647,locationid.366835132,</t>
  </si>
  <si>
    <t>sitecfgid.114614373_366835132,productcfgid.114614373,cfgmodeltypeid.4,productid.18514647,locationid.366835132,productid.18514647,subnetid.null,serviceExtId.1</t>
  </si>
  <si>
    <t>7</t>
  </si>
  <si>
    <t>sitecfgid.114614373_366835132,productcfgid.114614373,cfgmodeltypeid.4,productid.18514647,locationid.366835132,productid.18514647,subnetid.null,sbomid2.-1026618433,fathersbomid.0,null</t>
  </si>
  <si>
    <t>7.1</t>
  </si>
  <si>
    <t>sitecfgid.114614373_366835132,productcfgid.114614373,cfgmodeltypeid.4,productid.18514647,locationid.366835132,productid.18514647,subnetid.null,sbomid3.-1901301320,fathersbomid.-1026618433,uniqueId.3687.9300000000003,productid.18514647,producttypeid.2,partnumber.88134ULF,erpid.32922315,discountcategoryid.10725,desc.-1175141064,isquoteleaf.1,isquoteitem.1</t>
  </si>
  <si>
    <t>sitecfgid.114614373_366835132,productcfgid.114614373,cfgmodeltypeid.4,productid.18514647,locationid.366835132,productid.18514647,subnetid.null,blank.1,isblank.1</t>
  </si>
  <si>
    <t>sitecfgid.114573334_366835132,productcfgid.114573334,cfgmodeltypeid.4,productid.18515091,locationid.366835132,</t>
  </si>
  <si>
    <t>sitecfgid.114573334_366835132,productcfgid.114573334,cfgmodeltypeid.4,productid.18515091,locationid.366835132,productid.18515091,subnetid.null,serviceExtId.1</t>
  </si>
  <si>
    <t>8</t>
  </si>
  <si>
    <t>sitecfgid.114573334_366835132,productcfgid.114573334,cfgmodeltypeid.4,productid.18515091,locationid.366835132,productid.18515091,subnetid.null,sbomid2.-1026618433,fathersbomid.0,null</t>
  </si>
  <si>
    <t>8.1</t>
  </si>
  <si>
    <t>sitecfgid.114573334_366835132,productcfgid.114573334,cfgmodeltypeid.4,productid.18515091,locationid.366835132,productid.18515091,subnetid.null,sbomid3.-324382078,fathersbomid.-1026618433,uniqueId.1992.53253,productid.18515091,producttypeid.2,partnumber.88134ULF,erpid.32922315,discountcategoryid.10725,desc.-1555650791,isquoteleaf.1,isquoteitem.1</t>
  </si>
  <si>
    <t>sitecfgid.114573334_366835132,productcfgid.114573334,cfgmodeltypeid.4,productid.18515091,locationid.366835132,productid.18515091,subnetid.null,blank.1,isblank.1</t>
  </si>
  <si>
    <t>sitecfgid.114576930_366835132,productcfgid.114576930,cfgmodeltypeid.4,productid.18772936,locationid.366835132,</t>
  </si>
  <si>
    <t>sitecfgid.114576930_366835132,productcfgid.114576930,cfgmodeltypeid.4,productid.18772936,locationid.366835132,productid.18772936,subnetid.null,serviceExtId.1</t>
  </si>
  <si>
    <t>9</t>
  </si>
  <si>
    <t>sitecfgid.114576930_366835132,productcfgid.114576930,cfgmodeltypeid.4,productid.18772936,locationid.366835132,productid.18772936,subnetid.null,sbomid2.-1026618433,fathersbomid.0,null</t>
  </si>
  <si>
    <t>9.1</t>
  </si>
  <si>
    <t>sitecfgid.114576930_366835132,productcfgid.114576930,cfgmodeltypeid.4,productid.18772936,locationid.366835132,productid.18772936,subnetid.null,sbomid3.-1528783292,fathersbomid.-1026618433,uniqueId.11398.2,productid.18772936,producttypeid.2,partnumber.88134ULF,erpid.32922315,discountcategoryid.10724,desc.-1976813069,isquoteleaf.1,isquoteitem.1</t>
  </si>
  <si>
    <t>sitecfgid.114576930_366835132,productcfgid.114576930,cfgmodeltypeid.4,productid.18772936,locationid.366835132,productid.18772936,subnetid.null,sbomid3.-1586688174,fathersbomid.-1026618433,uniqueId.20593.1562,productid.18772936,producttypeid.2,partnumber.88134ULF,erpid.32922315,discountcategoryid.10724,desc.-1127764929,isquoteleaf.1,isquoteitem.1</t>
  </si>
  <si>
    <t>sitecfgid.114576930_366835132,productcfgid.114576930,cfgmodeltypeid.4,productid.18772936,locationid.366835132,productid.18772936,subnetid.null,sbomid3.-1512166928,fathersbomid.-1026618433,uniqueId.461.58000000000004,productid.18772936,producttypeid.2,partnumber.88134UHK,erpid.32867201,discountcategoryid.10729,desc.-1614102922,isquoteleaf.1,isquoteitem.1</t>
  </si>
  <si>
    <t>sitecfgid.114576930_366835132,productcfgid.114576930,cfgmodeltypeid.4,productid.18772936,locationid.366835132,productid.18772936,subnetid.null,sbomid3.-51538624,fathersbomid.-1026618433,uniqueId.555.78,productid.18772936,producttypeid.2,partnumber.88134UHK,erpid.32867201,discountcategoryid.10729,desc.-336978613,isquoteleaf.1,isquoteitem.1</t>
  </si>
  <si>
    <t>sitecfgid.114576930_366835132,productcfgid.114576930,cfgmodeltypeid.4,productid.18772936,locationid.366835132,productid.18772936,subnetid.null,sbomid3.-1130524736,fathersbomid.-1026618433,uniqueId.1125.69,productid.18772936,producttypeid.2,partnumber.88134UHK,erpid.32867201,discountcategoryid.10729,desc.-1743254073,isquoteleaf.1,isquoteitem.1</t>
  </si>
  <si>
    <t>sitecfgid.114576930_366835132,productcfgid.114576930,cfgmodeltypeid.4,productid.18772936,locationid.366835132,productid.18772936,subnetid.null,blank.1,isblank.1</t>
  </si>
  <si>
    <t>sitecfgid.114580226_366835132,productcfgid.114580226,cfgmodeltypeid.4,productid.18773116,locationid.366835132,</t>
  </si>
  <si>
    <t>sitecfgid.114580226_366835132,productcfgid.114580226,cfgmodeltypeid.4,productid.18773116,locationid.366835132,productid.18773116,subnetid.null,serviceExtId.1</t>
  </si>
  <si>
    <t>10</t>
  </si>
  <si>
    <t>sitecfgid.114580226_366835132,productcfgid.114580226,cfgmodeltypeid.4,productid.18773116,locationid.366835132,productid.18773116,subnetid.null,sbomid2.-1026618433,fathersbomid.0,null</t>
  </si>
  <si>
    <t>10.1</t>
  </si>
  <si>
    <t>sitecfgid.114580226_366835132,productcfgid.114580226,cfgmodeltypeid.4,productid.18773116,locationid.366835132,productid.18773116,subnetid.null,sbomid3.-978343271,fathersbomid.-1026618433,uniqueId.21922.4124,productid.18773116,producttypeid.2,partnumber.88134ULF,erpid.32922315,discountcategoryid.10724,desc.-750821499,isquoteleaf.1,isquoteitem.1</t>
  </si>
  <si>
    <t>sitecfgid.114580226_366835132,productcfgid.114580226,cfgmodeltypeid.4,productid.18773116,locationid.366835132,productid.18773116,subnetid.null,sbomid3.-1484459335,fathersbomid.-1026618433,uniqueId.155.43,productid.18773116,producttypeid.2,partnumber.88134ULF,erpid.32922315,discountcategoryid.10724,desc.-1851758,isquoteleaf.1,isquoteitem.1</t>
  </si>
  <si>
    <t>sitecfgid.114580226_366835132,productcfgid.114580226,cfgmodeltypeid.4,productid.18773116,locationid.366835132,productid.18773116,subnetid.null,sbomid3.-175204529,fathersbomid.-1026618433,uniqueId.10764.9876,productid.18773116,producttypeid.2,partnumber.88134ULF,erpid.32922315,discountcategoryid.10724,desc.-219883835,isquoteleaf.1,isquoteitem.1</t>
  </si>
  <si>
    <t>sitecfgid.114580226_366835132,productcfgid.114580226,cfgmodeltypeid.4,productid.18773116,locationid.366835132,productid.18773116,subnetid.null,sbomid3.-685840188,fathersbomid.-1026618433,uniqueId.5944.02,productid.18773116,producttypeid.2,partnumber.88134UHK,erpid.32867201,discountcategoryid.10729,desc.-1750357922,isquoteleaf.1,isquoteitem.1</t>
  </si>
  <si>
    <t>sitecfgid.114580226_366835132,productcfgid.114580226,cfgmodeltypeid.4,productid.18773116,locationid.366835132,productid.18773116,subnetid.null,sbomid3.-123645748,fathersbomid.-1026618433,uniqueId.5944.02,productid.18773116,producttypeid.2,partnumber.88134UHK,erpid.32867201,discountcategoryid.10729,desc.-160000291,isquoteleaf.1,isquoteitem.1</t>
  </si>
  <si>
    <t>sitecfgid.114580226_366835132,productcfgid.114580226,cfgmodeltypeid.4,productid.18773116,locationid.366835132,productid.18773116,subnetid.null,sbomid3.-1290034877,fathersbomid.-1026618433,uniqueId.8916.03,productid.18773116,producttypeid.2,partnumber.88134UHK,erpid.32867201,discountcategoryid.10729,desc.-980339532,isquoteleaf.1,isquoteitem.1</t>
  </si>
  <si>
    <t>sitecfgid.114580226_366835132,productcfgid.114580226,cfgmodeltypeid.4,productid.18773116,locationid.366835132,productid.18773116,subnetid.null,sbomid3.-214657179,fathersbomid.-1026618433,uniqueId.555.78,productid.18773116,producttypeid.2,partnumber.88134UHK,erpid.32867201,discountcategoryid.10729,desc.-1336121863,isquoteleaf.1,isquoteitem.1</t>
  </si>
  <si>
    <t>sitecfgid.114580226_366835132,productcfgid.114580226,cfgmodeltypeid.4,productid.18773116,locationid.366835132,productid.18773116,subnetid.null,sbomid3.-111644383,fathersbomid.-1026618433,uniqueId.2260.8,productid.18773116,producttypeid.2,partnumber.88134UHK,erpid.32867201,discountcategoryid.10729,desc.-1179521599,isquoteleaf.1,isquoteitem.1</t>
  </si>
  <si>
    <t>sitecfgid.114580226_366835132,productcfgid.114580226,cfgmodeltypeid.4,productid.18773116,locationid.366835132,productid.18773116,subnetid.null,sbomid3.-229672051,fathersbomid.-1026618433,uniqueId.2811.87,productid.18773116,producttypeid.2,partnumber.88134UHK,erpid.32867201,discountcategoryid.10729,desc.-1743254073,isquoteleaf.1,isquoteitem.1</t>
  </si>
  <si>
    <t>sitecfgid.114580226_366835132,productcfgid.114580226,cfgmodeltypeid.4,productid.18773116,locationid.366835132,productid.18773116,subnetid.null,sbomid3.-996997054,fathersbomid.-1026618433,uniqueId.19268.139000000003,productid.18773116,producttypeid.2,partnumber.88134UHK,erpid.32867201,discountcategoryid.10729,desc.-693232508,isquoteleaf.1,isquoteitem.1</t>
  </si>
  <si>
    <t>sitecfgid.114580226_366835132,productcfgid.114580226,cfgmodeltypeid.4,productid.18773116,locationid.366835132,productid.18773116,subnetid.null,blank.1,isblank.1</t>
  </si>
  <si>
    <t>sitecfgid.114581051_366835132,productcfgid.114581051,cfgmodeltypeid.4,productid.18514647,locationid.366835132,</t>
  </si>
  <si>
    <t>sitecfgid.114581051_366835132,productcfgid.114581051,cfgmodeltypeid.4,productid.18514647,locationid.366835132,productid.18514647,subnetid.null,serviceExtId.1</t>
  </si>
  <si>
    <t>11</t>
  </si>
  <si>
    <t>sitecfgid.114581051_366835132,productcfgid.114581051,cfgmodeltypeid.4,productid.18514647,locationid.366835132,productid.18514647,subnetid.null,sbomid2.-1026618433,fathersbomid.0,null</t>
  </si>
  <si>
    <t>11.1</t>
  </si>
  <si>
    <t>sitecfgid.114581051_366835132,productcfgid.114581051,cfgmodeltypeid.4,productid.18514647,locationid.366835132,productid.18514647,subnetid.null,sbomid3.-878651073,fathersbomid.-1026618433,uniqueId.3687.9300000000003,productid.18514647,producttypeid.2,partnumber.88134ULF,erpid.32922315,discountcategoryid.10725,desc.-1248688720,isquoteleaf.1,isquoteitem.1</t>
  </si>
  <si>
    <t>sitecfgid.114581051_366835132,productcfgid.114581051,cfgmodeltypeid.4,productid.18514647,locationid.366835132,productid.18514647,subnetid.null,blank.1,isblank.1</t>
  </si>
  <si>
    <t>sitecfgid.114582140_366835132,productcfgid.114582140,cfgmodeltypeid.4,productid.18514647,locationid.366835132,</t>
  </si>
  <si>
    <t>sitecfgid.114582140_366835132,productcfgid.114582140,cfgmodeltypeid.4,productid.18514647,locationid.366835132,productid.18514647,subnetid.null,serviceExtId.1</t>
  </si>
  <si>
    <t>12</t>
  </si>
  <si>
    <t>sitecfgid.114582140_366835132,productcfgid.114582140,cfgmodeltypeid.4,productid.18514647,locationid.366835132,productid.18514647,subnetid.null,sbomid2.-1026618433,fathersbomid.0,null</t>
  </si>
  <si>
    <t>12.1</t>
  </si>
  <si>
    <t>sitecfgid.114582140_366835132,productcfgid.114582140,cfgmodeltypeid.4,productid.18514647,locationid.366835132,productid.18514647,subnetid.null,sbomid3.-35359413,fathersbomid.-1026618433,uniqueId.3687.9300000000003,productid.18514647,producttypeid.2,partnumber.88134ULF,erpid.32922315,discountcategoryid.10725,desc.-1551887519,isquoteleaf.1,isquoteitem.1</t>
  </si>
  <si>
    <t>sitecfgid.114582140_366835132,productcfgid.114582140,cfgmodeltypeid.4,productid.18514647,locationid.366835132,productid.18514647,subnetid.null,blank.1,isblank.1</t>
  </si>
  <si>
    <t>sitecfgid.114581388_366835132,productcfgid.114581388,cfgmodeltypeid.1,productid.18773732,locationid.366835132,</t>
  </si>
  <si>
    <t>sitecfgid.114581388_366835132,productcfgid.114581388,cfgmodeltypeid.1,productid.18773732,locationid.366835132,productid.18773732,subnetid.null,equipExtId.2</t>
  </si>
  <si>
    <t>13</t>
  </si>
  <si>
    <t>sitecfgid.114581388_366835132,productcfgid.114581388,cfgmodeltypeid.1,productid.18773732,locationid.366835132,productid.18773732,subnetid.null,sbomid2.29623010,fathersbomid.0,null</t>
  </si>
  <si>
    <t>13.1</t>
  </si>
  <si>
    <t>sitecfgid.114581388_366835132,productcfgid.114581388,cfgmodeltypeid.1,productid.18773732,locationid.366835132,productid.18773732,subnetid.null,sbomid3.35363981,fathersbomid.29623010,uniqueId.228.435,productid.18773732,producttypeid.0,partnumber.88135VNJ,erpid.36338718,discountcategoryid.7142,desc.-198221236,isquoteleaf.1,isquoteitem.1</t>
  </si>
  <si>
    <t>sitecfgid.114581388_366835132,productcfgid.114581388,cfgmodeltypeid.1,productid.18773732,locationid.366835132,productid.18773732,subnetid.null,sbomid3.35363988,fathersbomid.29623010,uniqueId.207.24,productid.18773732,producttypeid.0,partnumber.88135VNM,erpid.36338721,discountcategoryid.7142,desc.-1219048532,isquoteleaf.1,isquoteitem.1</t>
  </si>
  <si>
    <t>sitecfgid.114581388_366835132,productcfgid.114581388,cfgmodeltypeid.1,productid.18773732,locationid.366835132,productid.18773732,subnetid.null,sbomid3.35363891,fathersbomid.29623010,uniqueId.308.505,productid.18773732,producttypeid.0,partnumber.88135PFX,erpid.35328220,discountcategoryid.7142,desc.-423051878,isquoteleaf.1,isquoteitem.1</t>
  </si>
  <si>
    <t>sitecfgid.114581388_366835132,productcfgid.114581388,cfgmodeltypeid.1,productid.18773732,locationid.366835132,productid.18773732,subnetid.null,sbomid3.35363887,fathersbomid.29623010,uniqueId.423.90000000000003,productid.18773732,producttypeid.0,partnumber.88135VMV,erpid.36273700,discountcategoryid.7142,desc.-400419624,isquoteleaf.1,isquoteitem.1</t>
  </si>
  <si>
    <t>sitecfgid.114581388_366835132,productcfgid.114581388,cfgmodeltypeid.1,productid.18773732,locationid.366835132,productid.18773732,subnetid.null,sbomid3.40129818,fathersbomid.29623010,uniqueId.628.0,productid.18773732,producttypeid.0,partnumber.88136TRW,erpid.43623010,discountcategoryid.7142,desc.-438521800,isquoteleaf.1,isquoteitem.1</t>
  </si>
  <si>
    <t>sitecfgid.114581388_366835132,productcfgid.114581388,cfgmodeltypeid.1,productid.18773732,locationid.366835132,productid.18773732,subnetid.null,blank.1,isblank.1</t>
  </si>
  <si>
    <t>sitecfgid.114584058_366835132,productcfgid.114584058,cfgmodeltypeid.4,productid.14113859,locationid.366835132,</t>
  </si>
  <si>
    <t>sitecfgid.114584058_366835132,productcfgid.114584058,cfgmodeltypeid.4,productid.14113859,locationid.366835132,productid.14113859,subnetid.null,serviceExtId.1</t>
  </si>
  <si>
    <t>14</t>
  </si>
  <si>
    <t>sitecfgid.114584058_366835132,productcfgid.114584058,cfgmodeltypeid.4,productid.14113859,locationid.366835132,productid.14113859,subnetid.null,sbomid2.-1026618433,fathersbomid.0,null</t>
  </si>
  <si>
    <t>14.1</t>
  </si>
  <si>
    <t>sitecfgid.114584058_366835132,productcfgid.114584058,cfgmodeltypeid.4,productid.14113859,locationid.366835132,productid.14113859,subnetid.null,sbomid3.-1547468641,fathersbomid.-1026618433,uniqueId.6038.22,productid.14113859,producttypeid.2,partnumber.88134ULC,erpid.32922312,discountcategoryid.10725,desc.-167691423,isquoteleaf.1,isquoteitem.1</t>
  </si>
  <si>
    <t>Indikativní cena níže uvedených podpor je 9 500 000 Kč bez DPH, vše sjednoceno do 30.6.2021</t>
  </si>
  <si>
    <t>cena za jednotku</t>
  </si>
  <si>
    <t>cena celkem</t>
  </si>
  <si>
    <t>ks v jednotce</t>
  </si>
  <si>
    <t>ks celkem</t>
  </si>
  <si>
    <t>Cena celkem bez DPH</t>
  </si>
  <si>
    <t>Výše DPH</t>
  </si>
  <si>
    <t>Cena celkem včetně DPH</t>
  </si>
  <si>
    <t>Příloha č. 1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</si>
</sst>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6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"/>
      <name val="nul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49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0" fontId="0" fillId="4" borderId="18" xfId="0" applyFill="1" applyBorder="1" applyAlignment="1" applyProtection="1">
      <alignment horizontal="right"/>
      <protection locked="0"/>
    </xf>
    <xf numFmtId="164" fontId="0" fillId="4" borderId="21" xfId="0" applyNumberFormat="1" applyFill="1" applyBorder="1" applyAlignment="1" applyProtection="1">
      <alignment horizontal="right"/>
      <protection locked="0"/>
    </xf>
    <xf numFmtId="0" fontId="0" fillId="4" borderId="13" xfId="0" applyFill="1" applyBorder="1" applyAlignment="1" applyProtection="1">
      <alignment shrinkToFit="1"/>
      <protection locked="0"/>
    </xf>
    <xf numFmtId="0" fontId="0" fillId="4" borderId="14" xfId="0" applyFill="1" applyBorder="1" applyAlignment="1">
      <alignment shrinkToFit="1"/>
    </xf>
    <xf numFmtId="0" fontId="0" fillId="4" borderId="16" xfId="0" applyFill="1" applyBorder="1" applyAlignment="1" applyProtection="1">
      <alignment shrinkToFit="1"/>
      <protection locked="0"/>
    </xf>
    <xf numFmtId="0" fontId="0" fillId="4" borderId="17" xfId="0" applyFill="1" applyBorder="1" applyAlignment="1">
      <alignment shrinkToFit="1"/>
    </xf>
    <xf numFmtId="0" fontId="0" fillId="4" borderId="19" xfId="0" applyFill="1" applyBorder="1" applyAlignment="1" applyProtection="1">
      <alignment shrinkToFit="1"/>
      <protection locked="0"/>
    </xf>
    <xf numFmtId="0" fontId="0" fillId="4" borderId="20" xfId="0" applyFill="1" applyBorder="1" applyAlignment="1">
      <alignment shrinkToFit="1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49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24"/>
  <sheetViews>
    <sheetView tabSelected="1" topLeftCell="B2" workbookViewId="0">
      <selection activeCell="P13" sqref="P13"/>
    </sheetView>
  </sheetViews>
  <sheetFormatPr defaultRowHeight="12.75" outlineLevelRow="2"/>
  <cols>
    <col min="1" max="1" width="1.85546875" style="1" hidden="1" customWidth="1"/>
    <col min="2" max="2" width="1.85546875" style="1" customWidth="1"/>
    <col min="3" max="3" width="7.7109375" style="1" customWidth="1"/>
    <col min="4" max="4" width="13.5703125" style="1" customWidth="1"/>
    <col min="5" max="5" width="19.42578125" style="1" customWidth="1"/>
    <col min="6" max="6" width="34.5703125" style="1" customWidth="1"/>
    <col min="7" max="8" width="9.140625" style="1" customWidth="1"/>
    <col min="9" max="9" width="12.42578125" style="1" customWidth="1"/>
    <col min="10" max="10" width="9.85546875" style="1" customWidth="1"/>
    <col min="11" max="12" width="9.140625" style="1"/>
    <col min="13" max="13" width="67.5703125" style="1" hidden="1" customWidth="1"/>
    <col min="14" max="16384" width="9.140625" style="1"/>
  </cols>
  <sheetData>
    <row r="1" spans="1:11" ht="12.75" hidden="1" customHeight="1">
      <c r="C1" t="s">
        <v>114</v>
      </c>
      <c r="D1" t="s">
        <v>119</v>
      </c>
      <c r="E1" t="s">
        <v>120</v>
      </c>
      <c r="F1" t="s">
        <v>115</v>
      </c>
      <c r="G1" t="s">
        <v>121</v>
      </c>
      <c r="H1"/>
      <c r="I1" t="s">
        <v>118</v>
      </c>
      <c r="J1"/>
      <c r="K1" t="s">
        <v>122</v>
      </c>
    </row>
    <row r="2" spans="1:11" ht="12.75" customHeight="1"/>
    <row r="3" spans="1:11" ht="12.75" customHeight="1">
      <c r="C3" s="50" t="s">
        <v>268</v>
      </c>
      <c r="D3" s="51"/>
      <c r="E3" s="51"/>
    </row>
    <row r="4" spans="1:11" ht="12.75" customHeight="1"/>
    <row r="5" spans="1:11" ht="12.75" customHeight="1">
      <c r="D5" s="21" t="s">
        <v>260</v>
      </c>
    </row>
    <row r="6" spans="1:11" ht="12.75" customHeight="1">
      <c r="C6" s="2"/>
      <c r="D6" s="2"/>
      <c r="E6" s="2"/>
      <c r="F6" s="2"/>
      <c r="G6" s="2"/>
      <c r="H6" s="2"/>
      <c r="I6" s="2"/>
      <c r="J6" s="27"/>
    </row>
    <row r="7" spans="1:11" ht="12.75" customHeight="1"/>
    <row r="8" spans="1:11" ht="12.75" customHeight="1" thickBot="1"/>
    <row r="9" spans="1:11" ht="24" customHeight="1" thickBot="1">
      <c r="C9" s="3" t="s">
        <v>0</v>
      </c>
      <c r="D9" s="3" t="s">
        <v>4</v>
      </c>
      <c r="E9" s="3" t="s">
        <v>5</v>
      </c>
      <c r="F9" s="3" t="s">
        <v>6</v>
      </c>
      <c r="G9" s="3" t="s">
        <v>263</v>
      </c>
      <c r="H9" s="28" t="s">
        <v>261</v>
      </c>
      <c r="I9" s="3" t="s">
        <v>264</v>
      </c>
      <c r="J9" s="28" t="s">
        <v>262</v>
      </c>
      <c r="K9" s="13" t="s">
        <v>7</v>
      </c>
    </row>
    <row r="10" spans="1:11">
      <c r="A10" t="s">
        <v>123</v>
      </c>
      <c r="C10" s="4"/>
      <c r="D10" s="44" t="s">
        <v>8</v>
      </c>
      <c r="E10" s="44"/>
      <c r="F10" s="45"/>
      <c r="G10" s="16"/>
      <c r="H10" s="29"/>
      <c r="I10" s="22"/>
      <c r="J10" s="32"/>
      <c r="K10" s="17"/>
    </row>
    <row r="11" spans="1:11">
      <c r="A11" t="s">
        <v>124</v>
      </c>
      <c r="C11" s="8" t="s">
        <v>116</v>
      </c>
      <c r="D11" s="46" t="s">
        <v>9</v>
      </c>
      <c r="E11" s="46" t="s">
        <v>9</v>
      </c>
      <c r="F11" s="47"/>
      <c r="G11" s="12"/>
      <c r="H11" s="29"/>
      <c r="I11" s="23">
        <v>1</v>
      </c>
      <c r="J11" s="33"/>
      <c r="K11" s="17"/>
    </row>
    <row r="12" spans="1:11" outlineLevel="1">
      <c r="A12" t="s">
        <v>125</v>
      </c>
      <c r="C12" s="7" t="s">
        <v>117</v>
      </c>
      <c r="D12" s="48" t="s">
        <v>10</v>
      </c>
      <c r="E12" s="48" t="s">
        <v>10</v>
      </c>
      <c r="F12" s="49"/>
      <c r="G12" s="10"/>
      <c r="H12" s="29"/>
      <c r="I12" s="24"/>
      <c r="J12" s="33"/>
      <c r="K12" s="17"/>
    </row>
    <row r="13" spans="1:11" ht="48" outlineLevel="2">
      <c r="A13" t="s">
        <v>126</v>
      </c>
      <c r="C13" s="5"/>
      <c r="D13" s="15" t="s">
        <v>11</v>
      </c>
      <c r="E13" s="9" t="s">
        <v>13</v>
      </c>
      <c r="F13" s="9" t="s">
        <v>21</v>
      </c>
      <c r="G13" s="11">
        <v>1</v>
      </c>
      <c r="H13" s="30"/>
      <c r="I13" s="25">
        <f>G13*I11</f>
        <v>1</v>
      </c>
      <c r="J13" s="34">
        <f>H13*I13</f>
        <v>0</v>
      </c>
      <c r="K13" s="17"/>
    </row>
    <row r="14" spans="1:11" ht="36" outlineLevel="2">
      <c r="A14" t="s">
        <v>127</v>
      </c>
      <c r="C14" s="5"/>
      <c r="D14" s="15" t="s">
        <v>11</v>
      </c>
      <c r="E14" s="9" t="s">
        <v>14</v>
      </c>
      <c r="F14" s="9" t="s">
        <v>22</v>
      </c>
      <c r="G14" s="11">
        <v>5</v>
      </c>
      <c r="H14" s="30"/>
      <c r="I14" s="25">
        <f>G14*I11</f>
        <v>5</v>
      </c>
      <c r="J14" s="34">
        <f>H14*I14</f>
        <v>0</v>
      </c>
      <c r="K14" s="17"/>
    </row>
    <row r="15" spans="1:11" ht="60" outlineLevel="2">
      <c r="A15" t="s">
        <v>128</v>
      </c>
      <c r="C15" s="5"/>
      <c r="D15" s="15" t="s">
        <v>11</v>
      </c>
      <c r="E15" s="9" t="s">
        <v>15</v>
      </c>
      <c r="F15" s="9" t="s">
        <v>23</v>
      </c>
      <c r="G15" s="11">
        <v>1</v>
      </c>
      <c r="H15" s="30"/>
      <c r="I15" s="25">
        <f>G15*I11</f>
        <v>1</v>
      </c>
      <c r="J15" s="34">
        <f>H15*I15</f>
        <v>0</v>
      </c>
      <c r="K15" s="17"/>
    </row>
    <row r="16" spans="1:11" ht="84" outlineLevel="2">
      <c r="A16" t="s">
        <v>129</v>
      </c>
      <c r="C16" s="5"/>
      <c r="D16" s="15" t="s">
        <v>12</v>
      </c>
      <c r="E16" s="9" t="s">
        <v>16</v>
      </c>
      <c r="F16" s="9" t="s">
        <v>24</v>
      </c>
      <c r="G16" s="11">
        <v>1</v>
      </c>
      <c r="H16" s="30"/>
      <c r="I16" s="25">
        <f>G16*I11</f>
        <v>1</v>
      </c>
      <c r="J16" s="34">
        <f>H16*I16</f>
        <v>0</v>
      </c>
      <c r="K16" s="17"/>
    </row>
    <row r="17" spans="1:11" ht="36" outlineLevel="2">
      <c r="A17" t="s">
        <v>130</v>
      </c>
      <c r="C17" s="5"/>
      <c r="D17" s="15" t="s">
        <v>12</v>
      </c>
      <c r="E17" s="9" t="s">
        <v>17</v>
      </c>
      <c r="F17" s="9" t="s">
        <v>25</v>
      </c>
      <c r="G17" s="11">
        <v>1</v>
      </c>
      <c r="H17" s="30"/>
      <c r="I17" s="25">
        <f>G17*I11</f>
        <v>1</v>
      </c>
      <c r="J17" s="34">
        <f>H17*I17</f>
        <v>0</v>
      </c>
      <c r="K17" s="17"/>
    </row>
    <row r="18" spans="1:11" ht="36" outlineLevel="2">
      <c r="A18" t="s">
        <v>131</v>
      </c>
      <c r="C18" s="5"/>
      <c r="D18" s="15" t="s">
        <v>12</v>
      </c>
      <c r="E18" s="9" t="s">
        <v>18</v>
      </c>
      <c r="F18" s="9" t="s">
        <v>26</v>
      </c>
      <c r="G18" s="11">
        <v>1</v>
      </c>
      <c r="H18" s="30"/>
      <c r="I18" s="25">
        <f>G18*I11</f>
        <v>1</v>
      </c>
      <c r="J18" s="34">
        <f>H18*I18</f>
        <v>0</v>
      </c>
      <c r="K18" s="17"/>
    </row>
    <row r="19" spans="1:11" ht="36" outlineLevel="2">
      <c r="A19" t="s">
        <v>132</v>
      </c>
      <c r="C19" s="5"/>
      <c r="D19" s="15" t="s">
        <v>12</v>
      </c>
      <c r="E19" s="9" t="s">
        <v>19</v>
      </c>
      <c r="F19" s="9" t="s">
        <v>27</v>
      </c>
      <c r="G19" s="11">
        <v>1</v>
      </c>
      <c r="H19" s="30"/>
      <c r="I19" s="25">
        <f>G19*I11</f>
        <v>1</v>
      </c>
      <c r="J19" s="34">
        <f>H19*I19</f>
        <v>0</v>
      </c>
      <c r="K19" s="17"/>
    </row>
    <row r="20" spans="1:11" ht="36" outlineLevel="2">
      <c r="A20" t="s">
        <v>133</v>
      </c>
      <c r="C20" s="5"/>
      <c r="D20" s="15" t="s">
        <v>12</v>
      </c>
      <c r="E20" s="9" t="s">
        <v>20</v>
      </c>
      <c r="F20" s="9" t="s">
        <v>28</v>
      </c>
      <c r="G20" s="11">
        <v>1</v>
      </c>
      <c r="H20" s="30"/>
      <c r="I20" s="25">
        <f>G20*I11</f>
        <v>1</v>
      </c>
      <c r="J20" s="34">
        <f>H20*I20</f>
        <v>0</v>
      </c>
      <c r="K20" s="17"/>
    </row>
    <row r="21" spans="1:11">
      <c r="A21" t="s">
        <v>134</v>
      </c>
      <c r="C21" s="5"/>
      <c r="D21" s="15"/>
      <c r="E21" s="9"/>
      <c r="F21" s="9"/>
      <c r="G21" s="11"/>
      <c r="H21" s="30"/>
      <c r="I21" s="25"/>
      <c r="J21" s="34"/>
      <c r="K21" s="17"/>
    </row>
    <row r="22" spans="1:11">
      <c r="A22" t="s">
        <v>135</v>
      </c>
      <c r="C22" s="4"/>
      <c r="D22" s="44" t="s">
        <v>29</v>
      </c>
      <c r="E22" s="44"/>
      <c r="F22" s="45"/>
      <c r="G22" s="16"/>
      <c r="H22" s="29"/>
      <c r="I22" s="22"/>
      <c r="J22" s="34"/>
      <c r="K22" s="17"/>
    </row>
    <row r="23" spans="1:11">
      <c r="A23" t="s">
        <v>136</v>
      </c>
      <c r="C23" s="8" t="s">
        <v>137</v>
      </c>
      <c r="D23" s="46" t="s">
        <v>30</v>
      </c>
      <c r="E23" s="46" t="s">
        <v>30</v>
      </c>
      <c r="F23" s="47"/>
      <c r="G23" s="12"/>
      <c r="H23" s="29"/>
      <c r="I23" s="23">
        <v>4</v>
      </c>
      <c r="J23" s="34"/>
      <c r="K23" s="17"/>
    </row>
    <row r="24" spans="1:11" outlineLevel="1">
      <c r="A24" t="s">
        <v>138</v>
      </c>
      <c r="C24" s="7" t="s">
        <v>139</v>
      </c>
      <c r="D24" s="48" t="s">
        <v>10</v>
      </c>
      <c r="E24" s="48" t="s">
        <v>10</v>
      </c>
      <c r="F24" s="49"/>
      <c r="G24" s="10"/>
      <c r="H24" s="29"/>
      <c r="I24" s="24"/>
      <c r="J24" s="34"/>
      <c r="K24" s="17"/>
    </row>
    <row r="25" spans="1:11" ht="60" outlineLevel="2">
      <c r="A25" t="s">
        <v>140</v>
      </c>
      <c r="C25" s="5"/>
      <c r="D25" s="15" t="s">
        <v>11</v>
      </c>
      <c r="E25" s="9" t="s">
        <v>31</v>
      </c>
      <c r="F25" s="9" t="s">
        <v>38</v>
      </c>
      <c r="G25" s="11">
        <v>1</v>
      </c>
      <c r="H25" s="30"/>
      <c r="I25" s="25">
        <f>G25*I23</f>
        <v>4</v>
      </c>
      <c r="J25" s="34">
        <f>H25*I25</f>
        <v>0</v>
      </c>
      <c r="K25" s="17"/>
    </row>
    <row r="26" spans="1:11" ht="72" outlineLevel="2">
      <c r="A26" t="s">
        <v>141</v>
      </c>
      <c r="C26" s="5"/>
      <c r="D26" s="15" t="s">
        <v>11</v>
      </c>
      <c r="E26" s="9" t="s">
        <v>32</v>
      </c>
      <c r="F26" s="9" t="s">
        <v>39</v>
      </c>
      <c r="G26" s="11">
        <v>5</v>
      </c>
      <c r="H26" s="30"/>
      <c r="I26" s="25">
        <f>G26*I23</f>
        <v>20</v>
      </c>
      <c r="J26" s="34">
        <f>H26*I26</f>
        <v>0</v>
      </c>
      <c r="K26" s="17"/>
    </row>
    <row r="27" spans="1:11" ht="96" outlineLevel="2">
      <c r="A27" t="s">
        <v>142</v>
      </c>
      <c r="C27" s="5"/>
      <c r="D27" s="15" t="s">
        <v>12</v>
      </c>
      <c r="E27" s="9" t="s">
        <v>33</v>
      </c>
      <c r="F27" s="9" t="s">
        <v>40</v>
      </c>
      <c r="G27" s="11">
        <v>1</v>
      </c>
      <c r="H27" s="30"/>
      <c r="I27" s="25">
        <f>G27*I23</f>
        <v>4</v>
      </c>
      <c r="J27" s="34">
        <f>H27*I27</f>
        <v>0</v>
      </c>
      <c r="K27" s="17"/>
    </row>
    <row r="28" spans="1:11" ht="36" outlineLevel="2">
      <c r="A28" t="s">
        <v>143</v>
      </c>
      <c r="C28" s="5"/>
      <c r="D28" s="15" t="s">
        <v>12</v>
      </c>
      <c r="E28" s="9" t="s">
        <v>34</v>
      </c>
      <c r="F28" s="9" t="s">
        <v>26</v>
      </c>
      <c r="G28" s="11">
        <v>1</v>
      </c>
      <c r="H28" s="30"/>
      <c r="I28" s="25">
        <f>G28*I23</f>
        <v>4</v>
      </c>
      <c r="J28" s="34">
        <f>H28*I28</f>
        <v>0</v>
      </c>
      <c r="K28" s="17"/>
    </row>
    <row r="29" spans="1:11" ht="36" outlineLevel="2">
      <c r="A29" t="s">
        <v>144</v>
      </c>
      <c r="C29" s="5"/>
      <c r="D29" s="15" t="s">
        <v>12</v>
      </c>
      <c r="E29" s="9" t="s">
        <v>35</v>
      </c>
      <c r="F29" s="9" t="s">
        <v>27</v>
      </c>
      <c r="G29" s="11">
        <v>1</v>
      </c>
      <c r="H29" s="30"/>
      <c r="I29" s="25">
        <f>G29*I23</f>
        <v>4</v>
      </c>
      <c r="J29" s="34">
        <f>H29*I29</f>
        <v>0</v>
      </c>
      <c r="K29" s="17"/>
    </row>
    <row r="30" spans="1:11" ht="36" outlineLevel="2">
      <c r="A30" t="s">
        <v>145</v>
      </c>
      <c r="C30" s="5"/>
      <c r="D30" s="15" t="s">
        <v>12</v>
      </c>
      <c r="E30" s="9" t="s">
        <v>36</v>
      </c>
      <c r="F30" s="9" t="s">
        <v>41</v>
      </c>
      <c r="G30" s="11">
        <v>1</v>
      </c>
      <c r="H30" s="30"/>
      <c r="I30" s="25">
        <f>G30*I23</f>
        <v>4</v>
      </c>
      <c r="J30" s="34">
        <f>H30*I30</f>
        <v>0</v>
      </c>
      <c r="K30" s="17"/>
    </row>
    <row r="31" spans="1:11" ht="72" outlineLevel="2">
      <c r="A31" t="s">
        <v>146</v>
      </c>
      <c r="C31" s="5"/>
      <c r="D31" s="15" t="s">
        <v>12</v>
      </c>
      <c r="E31" s="9" t="s">
        <v>37</v>
      </c>
      <c r="F31" s="9" t="s">
        <v>42</v>
      </c>
      <c r="G31" s="11">
        <v>1</v>
      </c>
      <c r="H31" s="30"/>
      <c r="I31" s="25">
        <f>G31*I23</f>
        <v>4</v>
      </c>
      <c r="J31" s="34">
        <f>H31*I31</f>
        <v>0</v>
      </c>
      <c r="K31" s="17"/>
    </row>
    <row r="32" spans="1:11">
      <c r="A32" t="s">
        <v>147</v>
      </c>
      <c r="C32" s="5"/>
      <c r="D32" s="15"/>
      <c r="E32" s="9"/>
      <c r="F32" s="9"/>
      <c r="G32" s="11"/>
      <c r="H32" s="30"/>
      <c r="I32" s="25"/>
      <c r="J32" s="34"/>
      <c r="K32" s="17"/>
    </row>
    <row r="33" spans="1:11">
      <c r="A33" t="s">
        <v>148</v>
      </c>
      <c r="C33" s="4"/>
      <c r="D33" s="44" t="s">
        <v>43</v>
      </c>
      <c r="E33" s="44"/>
      <c r="F33" s="45"/>
      <c r="G33" s="16"/>
      <c r="H33" s="29"/>
      <c r="I33" s="22"/>
      <c r="J33" s="34"/>
      <c r="K33" s="17"/>
    </row>
    <row r="34" spans="1:11">
      <c r="A34" t="s">
        <v>149</v>
      </c>
      <c r="C34" s="8" t="s">
        <v>150</v>
      </c>
      <c r="D34" s="46" t="s">
        <v>30</v>
      </c>
      <c r="E34" s="46" t="s">
        <v>30</v>
      </c>
      <c r="F34" s="47"/>
      <c r="G34" s="12"/>
      <c r="H34" s="29"/>
      <c r="I34" s="23">
        <v>1</v>
      </c>
      <c r="J34" s="34"/>
      <c r="K34" s="17"/>
    </row>
    <row r="35" spans="1:11" outlineLevel="1">
      <c r="A35" t="s">
        <v>151</v>
      </c>
      <c r="C35" s="7" t="s">
        <v>152</v>
      </c>
      <c r="D35" s="48" t="s">
        <v>10</v>
      </c>
      <c r="E35" s="48" t="s">
        <v>10</v>
      </c>
      <c r="F35" s="49"/>
      <c r="G35" s="10"/>
      <c r="H35" s="29"/>
      <c r="I35" s="24"/>
      <c r="J35" s="34"/>
      <c r="K35" s="17"/>
    </row>
    <row r="36" spans="1:11" ht="60" outlineLevel="2">
      <c r="A36" t="s">
        <v>153</v>
      </c>
      <c r="C36" s="5"/>
      <c r="D36" s="15" t="s">
        <v>11</v>
      </c>
      <c r="E36" s="9" t="s">
        <v>31</v>
      </c>
      <c r="F36" s="9" t="s">
        <v>38</v>
      </c>
      <c r="G36" s="11">
        <v>1</v>
      </c>
      <c r="H36" s="30"/>
      <c r="I36" s="25">
        <f>G36*I34</f>
        <v>1</v>
      </c>
      <c r="J36" s="34">
        <f>H36*I36</f>
        <v>0</v>
      </c>
      <c r="K36" s="17"/>
    </row>
    <row r="37" spans="1:11" ht="60" outlineLevel="2">
      <c r="A37" t="s">
        <v>154</v>
      </c>
      <c r="C37" s="5"/>
      <c r="D37" s="15" t="s">
        <v>11</v>
      </c>
      <c r="E37" s="9" t="s">
        <v>44</v>
      </c>
      <c r="F37" s="9" t="s">
        <v>45</v>
      </c>
      <c r="G37" s="11">
        <v>4</v>
      </c>
      <c r="H37" s="30"/>
      <c r="I37" s="25">
        <f>G37*I34</f>
        <v>4</v>
      </c>
      <c r="J37" s="34">
        <f>H37*I37</f>
        <v>0</v>
      </c>
      <c r="K37" s="17"/>
    </row>
    <row r="38" spans="1:11" ht="96" outlineLevel="2">
      <c r="A38" t="s">
        <v>155</v>
      </c>
      <c r="C38" s="5"/>
      <c r="D38" s="15" t="s">
        <v>12</v>
      </c>
      <c r="E38" s="9" t="s">
        <v>33</v>
      </c>
      <c r="F38" s="9" t="s">
        <v>40</v>
      </c>
      <c r="G38" s="11">
        <v>1</v>
      </c>
      <c r="H38" s="30"/>
      <c r="I38" s="25">
        <f>G38*I34</f>
        <v>1</v>
      </c>
      <c r="J38" s="34">
        <f>H38*I38</f>
        <v>0</v>
      </c>
      <c r="K38" s="17"/>
    </row>
    <row r="39" spans="1:11" ht="36" outlineLevel="2">
      <c r="A39" t="s">
        <v>156</v>
      </c>
      <c r="C39" s="5"/>
      <c r="D39" s="15" t="s">
        <v>12</v>
      </c>
      <c r="E39" s="9" t="s">
        <v>34</v>
      </c>
      <c r="F39" s="9" t="s">
        <v>26</v>
      </c>
      <c r="G39" s="11">
        <v>1</v>
      </c>
      <c r="H39" s="30"/>
      <c r="I39" s="25">
        <f>G39*I34</f>
        <v>1</v>
      </c>
      <c r="J39" s="34">
        <f>H39*I39</f>
        <v>0</v>
      </c>
      <c r="K39" s="17"/>
    </row>
    <row r="40" spans="1:11" ht="36" outlineLevel="2">
      <c r="A40" t="s">
        <v>157</v>
      </c>
      <c r="C40" s="5"/>
      <c r="D40" s="15" t="s">
        <v>12</v>
      </c>
      <c r="E40" s="9" t="s">
        <v>35</v>
      </c>
      <c r="F40" s="9" t="s">
        <v>27</v>
      </c>
      <c r="G40" s="11">
        <v>1</v>
      </c>
      <c r="H40" s="30"/>
      <c r="I40" s="25">
        <f>G40*I34</f>
        <v>1</v>
      </c>
      <c r="J40" s="34">
        <f>H40*I40</f>
        <v>0</v>
      </c>
      <c r="K40" s="17"/>
    </row>
    <row r="41" spans="1:11" ht="36" outlineLevel="2">
      <c r="A41" t="s">
        <v>158</v>
      </c>
      <c r="C41" s="5"/>
      <c r="D41" s="15" t="s">
        <v>12</v>
      </c>
      <c r="E41" s="9" t="s">
        <v>36</v>
      </c>
      <c r="F41" s="9" t="s">
        <v>41</v>
      </c>
      <c r="G41" s="11">
        <v>1</v>
      </c>
      <c r="H41" s="30"/>
      <c r="I41" s="25">
        <f>G41*I34</f>
        <v>1</v>
      </c>
      <c r="J41" s="34">
        <f>H41*I41</f>
        <v>0</v>
      </c>
      <c r="K41" s="17"/>
    </row>
    <row r="42" spans="1:11" ht="72" outlineLevel="2">
      <c r="A42" t="s">
        <v>159</v>
      </c>
      <c r="C42" s="5"/>
      <c r="D42" s="15" t="s">
        <v>12</v>
      </c>
      <c r="E42" s="9" t="s">
        <v>37</v>
      </c>
      <c r="F42" s="9" t="s">
        <v>42</v>
      </c>
      <c r="G42" s="11">
        <v>1</v>
      </c>
      <c r="H42" s="30"/>
      <c r="I42" s="25">
        <f>G42*I34</f>
        <v>1</v>
      </c>
      <c r="J42" s="34">
        <f>H42*I42</f>
        <v>0</v>
      </c>
      <c r="K42" s="17"/>
    </row>
    <row r="43" spans="1:11">
      <c r="A43" t="s">
        <v>160</v>
      </c>
      <c r="C43" s="5"/>
      <c r="D43" s="15"/>
      <c r="E43" s="9"/>
      <c r="F43" s="9"/>
      <c r="G43" s="11"/>
      <c r="H43" s="30"/>
      <c r="I43" s="25"/>
      <c r="J43" s="34"/>
      <c r="K43" s="17"/>
    </row>
    <row r="44" spans="1:11">
      <c r="A44" t="s">
        <v>161</v>
      </c>
      <c r="C44" s="4"/>
      <c r="D44" s="44" t="s">
        <v>46</v>
      </c>
      <c r="E44" s="44"/>
      <c r="F44" s="45"/>
      <c r="G44" s="16"/>
      <c r="H44" s="29"/>
      <c r="I44" s="22"/>
      <c r="J44" s="34"/>
      <c r="K44" s="17"/>
    </row>
    <row r="45" spans="1:11">
      <c r="A45" t="s">
        <v>162</v>
      </c>
      <c r="C45" s="8" t="s">
        <v>163</v>
      </c>
      <c r="D45" s="46" t="s">
        <v>30</v>
      </c>
      <c r="E45" s="46" t="s">
        <v>30</v>
      </c>
      <c r="F45" s="47"/>
      <c r="G45" s="12"/>
      <c r="H45" s="29"/>
      <c r="I45" s="23">
        <v>4</v>
      </c>
      <c r="J45" s="34"/>
      <c r="K45" s="17"/>
    </row>
    <row r="46" spans="1:11" outlineLevel="1">
      <c r="A46" t="s">
        <v>164</v>
      </c>
      <c r="C46" s="7" t="s">
        <v>165</v>
      </c>
      <c r="D46" s="48" t="s">
        <v>10</v>
      </c>
      <c r="E46" s="48" t="s">
        <v>10</v>
      </c>
      <c r="F46" s="49"/>
      <c r="G46" s="10"/>
      <c r="H46" s="29"/>
      <c r="I46" s="24"/>
      <c r="J46" s="34"/>
      <c r="K46" s="17"/>
    </row>
    <row r="47" spans="1:11" ht="60" outlineLevel="2">
      <c r="A47" t="s">
        <v>166</v>
      </c>
      <c r="C47" s="5"/>
      <c r="D47" s="15" t="s">
        <v>11</v>
      </c>
      <c r="E47" s="9" t="s">
        <v>31</v>
      </c>
      <c r="F47" s="9" t="s">
        <v>38</v>
      </c>
      <c r="G47" s="11">
        <v>1</v>
      </c>
      <c r="H47" s="30"/>
      <c r="I47" s="25">
        <f>G47*I45</f>
        <v>4</v>
      </c>
      <c r="J47" s="34">
        <f>H47*I47</f>
        <v>0</v>
      </c>
      <c r="K47" s="17"/>
    </row>
    <row r="48" spans="1:11" ht="60" outlineLevel="2">
      <c r="A48" t="s">
        <v>167</v>
      </c>
      <c r="C48" s="5"/>
      <c r="D48" s="15" t="s">
        <v>11</v>
      </c>
      <c r="E48" s="9" t="s">
        <v>44</v>
      </c>
      <c r="F48" s="9" t="s">
        <v>45</v>
      </c>
      <c r="G48" s="11">
        <v>1</v>
      </c>
      <c r="H48" s="30"/>
      <c r="I48" s="25">
        <f>G48*I45</f>
        <v>4</v>
      </c>
      <c r="J48" s="34">
        <f>H48*I48</f>
        <v>0</v>
      </c>
      <c r="K48" s="17"/>
    </row>
    <row r="49" spans="1:11" ht="96" outlineLevel="2">
      <c r="A49" t="s">
        <v>168</v>
      </c>
      <c r="C49" s="5"/>
      <c r="D49" s="15" t="s">
        <v>12</v>
      </c>
      <c r="E49" s="9" t="s">
        <v>33</v>
      </c>
      <c r="F49" s="9" t="s">
        <v>40</v>
      </c>
      <c r="G49" s="11">
        <v>1</v>
      </c>
      <c r="H49" s="30"/>
      <c r="I49" s="25">
        <f>G49*I45</f>
        <v>4</v>
      </c>
      <c r="J49" s="34">
        <f>H49*I49</f>
        <v>0</v>
      </c>
      <c r="K49" s="17"/>
    </row>
    <row r="50" spans="1:11" ht="36" outlineLevel="2">
      <c r="A50" t="s">
        <v>169</v>
      </c>
      <c r="C50" s="5"/>
      <c r="D50" s="15" t="s">
        <v>12</v>
      </c>
      <c r="E50" s="9" t="s">
        <v>34</v>
      </c>
      <c r="F50" s="9" t="s">
        <v>26</v>
      </c>
      <c r="G50" s="11">
        <v>1</v>
      </c>
      <c r="H50" s="30"/>
      <c r="I50" s="25">
        <f>G50*I45</f>
        <v>4</v>
      </c>
      <c r="J50" s="34">
        <f>H50*I50</f>
        <v>0</v>
      </c>
      <c r="K50" s="17"/>
    </row>
    <row r="51" spans="1:11" ht="36" outlineLevel="2">
      <c r="A51" t="s">
        <v>170</v>
      </c>
      <c r="C51" s="5"/>
      <c r="D51" s="15" t="s">
        <v>12</v>
      </c>
      <c r="E51" s="9" t="s">
        <v>35</v>
      </c>
      <c r="F51" s="9" t="s">
        <v>27</v>
      </c>
      <c r="G51" s="11">
        <v>1</v>
      </c>
      <c r="H51" s="30"/>
      <c r="I51" s="25">
        <f>G51*I45</f>
        <v>4</v>
      </c>
      <c r="J51" s="34">
        <f>H51*I51</f>
        <v>0</v>
      </c>
      <c r="K51" s="17"/>
    </row>
    <row r="52" spans="1:11" ht="36" outlineLevel="2">
      <c r="A52" t="s">
        <v>171</v>
      </c>
      <c r="C52" s="5"/>
      <c r="D52" s="15" t="s">
        <v>12</v>
      </c>
      <c r="E52" s="9" t="s">
        <v>36</v>
      </c>
      <c r="F52" s="9" t="s">
        <v>41</v>
      </c>
      <c r="G52" s="11">
        <v>1</v>
      </c>
      <c r="H52" s="30"/>
      <c r="I52" s="25">
        <f>G52*I45</f>
        <v>4</v>
      </c>
      <c r="J52" s="34">
        <f>H52*I52</f>
        <v>0</v>
      </c>
      <c r="K52" s="17"/>
    </row>
    <row r="53" spans="1:11" ht="72" outlineLevel="2">
      <c r="A53" t="s">
        <v>172</v>
      </c>
      <c r="C53" s="5"/>
      <c r="D53" s="15" t="s">
        <v>12</v>
      </c>
      <c r="E53" s="9" t="s">
        <v>37</v>
      </c>
      <c r="F53" s="9" t="s">
        <v>42</v>
      </c>
      <c r="G53" s="11">
        <v>1</v>
      </c>
      <c r="H53" s="30"/>
      <c r="I53" s="25">
        <f>G53*I45</f>
        <v>4</v>
      </c>
      <c r="J53" s="34">
        <f>H53*I53</f>
        <v>0</v>
      </c>
      <c r="K53" s="17"/>
    </row>
    <row r="54" spans="1:11">
      <c r="A54" t="s">
        <v>173</v>
      </c>
      <c r="C54" s="5"/>
      <c r="D54" s="15"/>
      <c r="E54" s="9"/>
      <c r="F54" s="9"/>
      <c r="G54" s="11"/>
      <c r="H54" s="30"/>
      <c r="I54" s="25"/>
      <c r="J54" s="34"/>
      <c r="K54" s="17"/>
    </row>
    <row r="55" spans="1:11">
      <c r="A55" t="s">
        <v>174</v>
      </c>
      <c r="C55" s="4"/>
      <c r="D55" s="44" t="s">
        <v>47</v>
      </c>
      <c r="E55" s="44"/>
      <c r="F55" s="45"/>
      <c r="G55" s="16"/>
      <c r="H55" s="29"/>
      <c r="I55" s="22"/>
      <c r="J55" s="34"/>
      <c r="K55" s="17"/>
    </row>
    <row r="56" spans="1:11">
      <c r="A56" t="s">
        <v>175</v>
      </c>
      <c r="C56" s="8" t="s">
        <v>176</v>
      </c>
      <c r="D56" s="46" t="s">
        <v>1</v>
      </c>
      <c r="E56" s="46" t="s">
        <v>1</v>
      </c>
      <c r="F56" s="47"/>
      <c r="G56" s="12"/>
      <c r="H56" s="29"/>
      <c r="I56" s="23">
        <v>52</v>
      </c>
      <c r="J56" s="34"/>
      <c r="K56" s="17"/>
    </row>
    <row r="57" spans="1:11" outlineLevel="1">
      <c r="A57" t="s">
        <v>177</v>
      </c>
      <c r="C57" s="7" t="s">
        <v>178</v>
      </c>
      <c r="D57" s="48" t="s">
        <v>10</v>
      </c>
      <c r="E57" s="48" t="s">
        <v>10</v>
      </c>
      <c r="F57" s="49"/>
      <c r="G57" s="10"/>
      <c r="H57" s="29"/>
      <c r="I57" s="24"/>
      <c r="J57" s="34"/>
      <c r="K57" s="17"/>
    </row>
    <row r="58" spans="1:11" ht="60" outlineLevel="2">
      <c r="A58" t="s">
        <v>179</v>
      </c>
      <c r="C58" s="5"/>
      <c r="D58" s="15" t="s">
        <v>11</v>
      </c>
      <c r="E58" s="9" t="s">
        <v>48</v>
      </c>
      <c r="F58" s="9" t="s">
        <v>49</v>
      </c>
      <c r="G58" s="11">
        <v>1</v>
      </c>
      <c r="H58" s="30"/>
      <c r="I58" s="25">
        <f>G58*I56</f>
        <v>52</v>
      </c>
      <c r="J58" s="34">
        <f>H58*I58</f>
        <v>0</v>
      </c>
      <c r="K58" s="17"/>
    </row>
    <row r="59" spans="1:11">
      <c r="A59" t="s">
        <v>180</v>
      </c>
      <c r="C59" s="5"/>
      <c r="D59" s="15"/>
      <c r="E59" s="9"/>
      <c r="F59" s="9"/>
      <c r="G59" s="11"/>
      <c r="H59" s="30"/>
      <c r="I59" s="25"/>
      <c r="J59" s="34"/>
      <c r="K59" s="17"/>
    </row>
    <row r="60" spans="1:11">
      <c r="A60" t="s">
        <v>181</v>
      </c>
      <c r="C60" s="4"/>
      <c r="D60" s="44" t="s">
        <v>50</v>
      </c>
      <c r="E60" s="44"/>
      <c r="F60" s="45"/>
      <c r="G60" s="16"/>
      <c r="H60" s="29"/>
      <c r="I60" s="22"/>
      <c r="J60" s="34"/>
      <c r="K60" s="17"/>
    </row>
    <row r="61" spans="1:11">
      <c r="A61" t="s">
        <v>182</v>
      </c>
      <c r="C61" s="8" t="s">
        <v>183</v>
      </c>
      <c r="D61" s="46" t="s">
        <v>1</v>
      </c>
      <c r="E61" s="46" t="s">
        <v>1</v>
      </c>
      <c r="F61" s="47"/>
      <c r="G61" s="12"/>
      <c r="H61" s="29"/>
      <c r="I61" s="23">
        <v>2</v>
      </c>
      <c r="J61" s="34"/>
      <c r="K61" s="17"/>
    </row>
    <row r="62" spans="1:11" outlineLevel="1">
      <c r="A62" t="s">
        <v>184</v>
      </c>
      <c r="C62" s="7" t="s">
        <v>185</v>
      </c>
      <c r="D62" s="48" t="s">
        <v>10</v>
      </c>
      <c r="E62" s="48" t="s">
        <v>10</v>
      </c>
      <c r="F62" s="49"/>
      <c r="G62" s="10"/>
      <c r="H62" s="29"/>
      <c r="I62" s="24"/>
      <c r="J62" s="34"/>
      <c r="K62" s="17"/>
    </row>
    <row r="63" spans="1:11" ht="60" outlineLevel="2">
      <c r="A63" t="s">
        <v>186</v>
      </c>
      <c r="C63" s="5"/>
      <c r="D63" s="15" t="s">
        <v>11</v>
      </c>
      <c r="E63" s="9" t="s">
        <v>51</v>
      </c>
      <c r="F63" s="9" t="s">
        <v>52</v>
      </c>
      <c r="G63" s="11">
        <v>1</v>
      </c>
      <c r="H63" s="30"/>
      <c r="I63" s="25">
        <f>G63*I61</f>
        <v>2</v>
      </c>
      <c r="J63" s="34">
        <f>H63*I63</f>
        <v>0</v>
      </c>
      <c r="K63" s="17"/>
    </row>
    <row r="64" spans="1:11">
      <c r="A64" t="s">
        <v>187</v>
      </c>
      <c r="C64" s="5"/>
      <c r="D64" s="15"/>
      <c r="E64" s="9"/>
      <c r="F64" s="9"/>
      <c r="G64" s="11"/>
      <c r="H64" s="30"/>
      <c r="I64" s="25"/>
      <c r="J64" s="34"/>
      <c r="K64" s="17"/>
    </row>
    <row r="65" spans="1:11">
      <c r="A65" t="s">
        <v>188</v>
      </c>
      <c r="C65" s="4"/>
      <c r="D65" s="44" t="s">
        <v>53</v>
      </c>
      <c r="E65" s="44"/>
      <c r="F65" s="45"/>
      <c r="G65" s="16"/>
      <c r="H65" s="29"/>
      <c r="I65" s="22"/>
      <c r="J65" s="34"/>
      <c r="K65" s="17"/>
    </row>
    <row r="66" spans="1:11">
      <c r="A66" t="s">
        <v>189</v>
      </c>
      <c r="C66" s="8" t="s">
        <v>190</v>
      </c>
      <c r="D66" s="46" t="s">
        <v>1</v>
      </c>
      <c r="E66" s="46" t="s">
        <v>1</v>
      </c>
      <c r="F66" s="47"/>
      <c r="G66" s="12"/>
      <c r="H66" s="29"/>
      <c r="I66" s="23">
        <v>4</v>
      </c>
      <c r="J66" s="34"/>
      <c r="K66" s="17"/>
    </row>
    <row r="67" spans="1:11" outlineLevel="1">
      <c r="A67" t="s">
        <v>191</v>
      </c>
      <c r="C67" s="7" t="s">
        <v>192</v>
      </c>
      <c r="D67" s="48" t="s">
        <v>10</v>
      </c>
      <c r="E67" s="48" t="s">
        <v>10</v>
      </c>
      <c r="F67" s="49"/>
      <c r="G67" s="10"/>
      <c r="H67" s="29"/>
      <c r="I67" s="24"/>
      <c r="J67" s="34"/>
      <c r="K67" s="17"/>
    </row>
    <row r="68" spans="1:11" ht="60" outlineLevel="2">
      <c r="A68" t="s">
        <v>193</v>
      </c>
      <c r="C68" s="5"/>
      <c r="D68" s="15" t="s">
        <v>11</v>
      </c>
      <c r="E68" s="9" t="s">
        <v>54</v>
      </c>
      <c r="F68" s="9" t="s">
        <v>55</v>
      </c>
      <c r="G68" s="11">
        <v>1</v>
      </c>
      <c r="H68" s="30"/>
      <c r="I68" s="25">
        <f>G68*I66</f>
        <v>4</v>
      </c>
      <c r="J68" s="34">
        <f>H68*I68</f>
        <v>0</v>
      </c>
      <c r="K68" s="17"/>
    </row>
    <row r="69" spans="1:11">
      <c r="A69" t="s">
        <v>194</v>
      </c>
      <c r="C69" s="5"/>
      <c r="D69" s="15"/>
      <c r="E69" s="9"/>
      <c r="F69" s="9"/>
      <c r="G69" s="11"/>
      <c r="H69" s="30"/>
      <c r="I69" s="25"/>
      <c r="J69" s="34"/>
      <c r="K69" s="17"/>
    </row>
    <row r="70" spans="1:11">
      <c r="A70" t="s">
        <v>195</v>
      </c>
      <c r="C70" s="4"/>
      <c r="D70" s="44" t="s">
        <v>56</v>
      </c>
      <c r="E70" s="44"/>
      <c r="F70" s="45"/>
      <c r="G70" s="16"/>
      <c r="H70" s="29"/>
      <c r="I70" s="22"/>
      <c r="J70" s="34"/>
      <c r="K70" s="17"/>
    </row>
    <row r="71" spans="1:11">
      <c r="A71" t="s">
        <v>196</v>
      </c>
      <c r="C71" s="8" t="s">
        <v>197</v>
      </c>
      <c r="D71" s="46" t="s">
        <v>2</v>
      </c>
      <c r="E71" s="46" t="s">
        <v>2</v>
      </c>
      <c r="F71" s="47"/>
      <c r="G71" s="12"/>
      <c r="H71" s="29"/>
      <c r="I71" s="23">
        <v>1</v>
      </c>
      <c r="J71" s="34"/>
      <c r="K71" s="17"/>
    </row>
    <row r="72" spans="1:11" outlineLevel="1">
      <c r="A72" t="s">
        <v>198</v>
      </c>
      <c r="C72" s="7" t="s">
        <v>199</v>
      </c>
      <c r="D72" s="48" t="s">
        <v>10</v>
      </c>
      <c r="E72" s="48" t="s">
        <v>10</v>
      </c>
      <c r="F72" s="49"/>
      <c r="G72" s="10"/>
      <c r="H72" s="29"/>
      <c r="I72" s="24"/>
      <c r="J72" s="34"/>
      <c r="K72" s="17"/>
    </row>
    <row r="73" spans="1:11" ht="60" outlineLevel="2">
      <c r="A73" t="s">
        <v>200</v>
      </c>
      <c r="C73" s="5"/>
      <c r="D73" s="15" t="s">
        <v>11</v>
      </c>
      <c r="E73" s="9" t="s">
        <v>57</v>
      </c>
      <c r="F73" s="9" t="s">
        <v>58</v>
      </c>
      <c r="G73" s="11">
        <v>1</v>
      </c>
      <c r="H73" s="30"/>
      <c r="I73" s="25">
        <f>G73*I71</f>
        <v>1</v>
      </c>
      <c r="J73" s="34">
        <f>H73*I73</f>
        <v>0</v>
      </c>
      <c r="K73" s="17"/>
    </row>
    <row r="74" spans="1:11">
      <c r="A74" t="s">
        <v>201</v>
      </c>
      <c r="C74" s="5"/>
      <c r="D74" s="15"/>
      <c r="E74" s="9"/>
      <c r="F74" s="9"/>
      <c r="G74" s="11"/>
      <c r="H74" s="30"/>
      <c r="I74" s="25"/>
      <c r="J74" s="34"/>
      <c r="K74" s="17"/>
    </row>
    <row r="75" spans="1:11">
      <c r="A75" t="s">
        <v>202</v>
      </c>
      <c r="C75" s="4"/>
      <c r="D75" s="44" t="s">
        <v>59</v>
      </c>
      <c r="E75" s="44"/>
      <c r="F75" s="45"/>
      <c r="G75" s="16"/>
      <c r="H75" s="29"/>
      <c r="I75" s="22"/>
      <c r="J75" s="34"/>
      <c r="K75" s="17"/>
    </row>
    <row r="76" spans="1:11">
      <c r="A76" t="s">
        <v>203</v>
      </c>
      <c r="C76" s="8" t="s">
        <v>204</v>
      </c>
      <c r="D76" s="46" t="s">
        <v>9</v>
      </c>
      <c r="E76" s="46" t="s">
        <v>9</v>
      </c>
      <c r="F76" s="47"/>
      <c r="G76" s="12"/>
      <c r="H76" s="29"/>
      <c r="I76" s="23">
        <v>2</v>
      </c>
      <c r="J76" s="34"/>
      <c r="K76" s="17"/>
    </row>
    <row r="77" spans="1:11" outlineLevel="1">
      <c r="A77" t="s">
        <v>205</v>
      </c>
      <c r="C77" s="7" t="s">
        <v>206</v>
      </c>
      <c r="D77" s="48" t="s">
        <v>10</v>
      </c>
      <c r="E77" s="48" t="s">
        <v>10</v>
      </c>
      <c r="F77" s="49"/>
      <c r="G77" s="10"/>
      <c r="H77" s="29"/>
      <c r="I77" s="24"/>
      <c r="J77" s="34"/>
      <c r="K77" s="17"/>
    </row>
    <row r="78" spans="1:11" ht="60" outlineLevel="2">
      <c r="A78" t="s">
        <v>207</v>
      </c>
      <c r="C78" s="5"/>
      <c r="D78" s="15" t="s">
        <v>11</v>
      </c>
      <c r="E78" s="9" t="s">
        <v>60</v>
      </c>
      <c r="F78" s="9" t="s">
        <v>65</v>
      </c>
      <c r="G78" s="11">
        <v>1</v>
      </c>
      <c r="H78" s="30"/>
      <c r="I78" s="25">
        <f>G78*I76</f>
        <v>2</v>
      </c>
      <c r="J78" s="34">
        <f>H78*I78</f>
        <v>0</v>
      </c>
      <c r="K78" s="17"/>
    </row>
    <row r="79" spans="1:11" ht="72" outlineLevel="2">
      <c r="A79" t="s">
        <v>208</v>
      </c>
      <c r="C79" s="5"/>
      <c r="D79" s="15" t="s">
        <v>11</v>
      </c>
      <c r="E79" s="9" t="s">
        <v>61</v>
      </c>
      <c r="F79" s="9" t="s">
        <v>66</v>
      </c>
      <c r="G79" s="11">
        <v>1</v>
      </c>
      <c r="H79" s="30"/>
      <c r="I79" s="25">
        <f>G79*I76</f>
        <v>2</v>
      </c>
      <c r="J79" s="34">
        <f>H79*I79</f>
        <v>0</v>
      </c>
      <c r="K79" s="17"/>
    </row>
    <row r="80" spans="1:11" ht="84" outlineLevel="2">
      <c r="A80" t="s">
        <v>209</v>
      </c>
      <c r="C80" s="5"/>
      <c r="D80" s="15" t="s">
        <v>12</v>
      </c>
      <c r="E80" s="9" t="s">
        <v>62</v>
      </c>
      <c r="F80" s="9" t="s">
        <v>67</v>
      </c>
      <c r="G80" s="11">
        <v>1</v>
      </c>
      <c r="H80" s="30"/>
      <c r="I80" s="25">
        <f>G80*I76</f>
        <v>2</v>
      </c>
      <c r="J80" s="34">
        <f>H80*I80</f>
        <v>0</v>
      </c>
      <c r="K80" s="17"/>
    </row>
    <row r="81" spans="1:11" ht="36" outlineLevel="2">
      <c r="A81" t="s">
        <v>210</v>
      </c>
      <c r="C81" s="5"/>
      <c r="D81" s="15" t="s">
        <v>12</v>
      </c>
      <c r="E81" s="9" t="s">
        <v>63</v>
      </c>
      <c r="F81" s="9" t="s">
        <v>68</v>
      </c>
      <c r="G81" s="11">
        <v>1</v>
      </c>
      <c r="H81" s="30"/>
      <c r="I81" s="25">
        <f>G81*I76</f>
        <v>2</v>
      </c>
      <c r="J81" s="34">
        <f>H81*I81</f>
        <v>0</v>
      </c>
      <c r="K81" s="17"/>
    </row>
    <row r="82" spans="1:11" ht="36" outlineLevel="2">
      <c r="A82" t="s">
        <v>211</v>
      </c>
      <c r="C82" s="5"/>
      <c r="D82" s="15" t="s">
        <v>12</v>
      </c>
      <c r="E82" s="9" t="s">
        <v>64</v>
      </c>
      <c r="F82" s="9" t="s">
        <v>69</v>
      </c>
      <c r="G82" s="11">
        <v>1</v>
      </c>
      <c r="H82" s="30"/>
      <c r="I82" s="25">
        <f>G82*I76</f>
        <v>2</v>
      </c>
      <c r="J82" s="34">
        <f>H82*I82</f>
        <v>0</v>
      </c>
      <c r="K82" s="17"/>
    </row>
    <row r="83" spans="1:11">
      <c r="A83" t="s">
        <v>212</v>
      </c>
      <c r="C83" s="5"/>
      <c r="D83" s="15"/>
      <c r="E83" s="9"/>
      <c r="F83" s="9"/>
      <c r="G83" s="11"/>
      <c r="H83" s="30"/>
      <c r="I83" s="25"/>
      <c r="J83" s="34"/>
      <c r="K83" s="17"/>
    </row>
    <row r="84" spans="1:11">
      <c r="A84" t="s">
        <v>213</v>
      </c>
      <c r="C84" s="4"/>
      <c r="D84" s="44" t="s">
        <v>70</v>
      </c>
      <c r="E84" s="44"/>
      <c r="F84" s="45"/>
      <c r="G84" s="16"/>
      <c r="H84" s="29"/>
      <c r="I84" s="22"/>
      <c r="J84" s="34"/>
      <c r="K84" s="17"/>
    </row>
    <row r="85" spans="1:11">
      <c r="A85" t="s">
        <v>214</v>
      </c>
      <c r="C85" s="8" t="s">
        <v>215</v>
      </c>
      <c r="D85" s="46" t="s">
        <v>71</v>
      </c>
      <c r="E85" s="46" t="s">
        <v>71</v>
      </c>
      <c r="F85" s="47"/>
      <c r="G85" s="12"/>
      <c r="H85" s="29"/>
      <c r="I85" s="23">
        <v>2</v>
      </c>
      <c r="J85" s="34"/>
      <c r="K85" s="17"/>
    </row>
    <row r="86" spans="1:11" outlineLevel="1">
      <c r="A86" t="s">
        <v>216</v>
      </c>
      <c r="C86" s="7" t="s">
        <v>217</v>
      </c>
      <c r="D86" s="48" t="s">
        <v>10</v>
      </c>
      <c r="E86" s="48" t="s">
        <v>10</v>
      </c>
      <c r="F86" s="49"/>
      <c r="G86" s="10"/>
      <c r="H86" s="29"/>
      <c r="I86" s="24"/>
      <c r="J86" s="34"/>
      <c r="K86" s="17"/>
    </row>
    <row r="87" spans="1:11" ht="60" outlineLevel="2">
      <c r="A87" t="s">
        <v>218</v>
      </c>
      <c r="C87" s="5"/>
      <c r="D87" s="15" t="s">
        <v>11</v>
      </c>
      <c r="E87" s="9" t="s">
        <v>72</v>
      </c>
      <c r="F87" s="9" t="s">
        <v>82</v>
      </c>
      <c r="G87" s="11">
        <v>2</v>
      </c>
      <c r="H87" s="30"/>
      <c r="I87" s="25">
        <f>G87*I85</f>
        <v>4</v>
      </c>
      <c r="J87" s="34">
        <f>H87*I87</f>
        <v>0</v>
      </c>
      <c r="K87" s="17"/>
    </row>
    <row r="88" spans="1:11" ht="36" outlineLevel="2">
      <c r="A88" t="s">
        <v>219</v>
      </c>
      <c r="C88" s="5"/>
      <c r="D88" s="15" t="s">
        <v>11</v>
      </c>
      <c r="E88" s="9" t="s">
        <v>73</v>
      </c>
      <c r="F88" s="9" t="s">
        <v>83</v>
      </c>
      <c r="G88" s="11">
        <v>96</v>
      </c>
      <c r="H88" s="30"/>
      <c r="I88" s="25">
        <f>G88*I85</f>
        <v>192</v>
      </c>
      <c r="J88" s="34">
        <f>H88*I88</f>
        <v>0</v>
      </c>
      <c r="K88" s="17"/>
    </row>
    <row r="89" spans="1:11" ht="60" outlineLevel="2">
      <c r="A89" t="s">
        <v>220</v>
      </c>
      <c r="C89" s="5"/>
      <c r="D89" s="15" t="s">
        <v>11</v>
      </c>
      <c r="E89" s="9" t="s">
        <v>74</v>
      </c>
      <c r="F89" s="9" t="s">
        <v>84</v>
      </c>
      <c r="G89" s="11">
        <v>4</v>
      </c>
      <c r="H89" s="30"/>
      <c r="I89" s="25">
        <f>G89*I85</f>
        <v>8</v>
      </c>
      <c r="J89" s="34">
        <f>H89*I89</f>
        <v>0</v>
      </c>
      <c r="K89" s="17"/>
    </row>
    <row r="90" spans="1:11" ht="36" outlineLevel="2">
      <c r="A90" t="s">
        <v>221</v>
      </c>
      <c r="C90" s="5"/>
      <c r="D90" s="15" t="s">
        <v>12</v>
      </c>
      <c r="E90" s="9" t="s">
        <v>75</v>
      </c>
      <c r="F90" s="9" t="s">
        <v>85</v>
      </c>
      <c r="G90" s="11">
        <v>1</v>
      </c>
      <c r="H90" s="30"/>
      <c r="I90" s="25">
        <f>G90*I85</f>
        <v>2</v>
      </c>
      <c r="J90" s="34">
        <f>H90*I90</f>
        <v>0</v>
      </c>
      <c r="K90" s="17"/>
    </row>
    <row r="91" spans="1:11" ht="36" outlineLevel="2">
      <c r="A91" t="s">
        <v>222</v>
      </c>
      <c r="C91" s="5"/>
      <c r="D91" s="15" t="s">
        <v>12</v>
      </c>
      <c r="E91" s="9" t="s">
        <v>76</v>
      </c>
      <c r="F91" s="9" t="s">
        <v>86</v>
      </c>
      <c r="G91" s="11">
        <v>1</v>
      </c>
      <c r="H91" s="30"/>
      <c r="I91" s="25">
        <f>G91*I85</f>
        <v>2</v>
      </c>
      <c r="J91" s="34">
        <f>H91*I91</f>
        <v>0</v>
      </c>
      <c r="K91" s="17"/>
    </row>
    <row r="92" spans="1:11" ht="36" outlineLevel="2">
      <c r="A92" t="s">
        <v>223</v>
      </c>
      <c r="C92" s="5"/>
      <c r="D92" s="15" t="s">
        <v>12</v>
      </c>
      <c r="E92" s="9" t="s">
        <v>77</v>
      </c>
      <c r="F92" s="9" t="s">
        <v>87</v>
      </c>
      <c r="G92" s="11">
        <v>1</v>
      </c>
      <c r="H92" s="30"/>
      <c r="I92" s="25">
        <f>G92*I85</f>
        <v>2</v>
      </c>
      <c r="J92" s="34">
        <f>H92*I92</f>
        <v>0</v>
      </c>
      <c r="K92" s="17"/>
    </row>
    <row r="93" spans="1:11" ht="36" outlineLevel="2">
      <c r="A93" t="s">
        <v>224</v>
      </c>
      <c r="C93" s="5"/>
      <c r="D93" s="15" t="s">
        <v>12</v>
      </c>
      <c r="E93" s="9" t="s">
        <v>78</v>
      </c>
      <c r="F93" s="9" t="s">
        <v>88</v>
      </c>
      <c r="G93" s="11">
        <v>1</v>
      </c>
      <c r="H93" s="30"/>
      <c r="I93" s="25">
        <f>G93*I85</f>
        <v>2</v>
      </c>
      <c r="J93" s="34">
        <f>H93*I93</f>
        <v>0</v>
      </c>
      <c r="K93" s="17"/>
    </row>
    <row r="94" spans="1:11" ht="96" outlineLevel="2">
      <c r="A94" t="s">
        <v>225</v>
      </c>
      <c r="C94" s="5"/>
      <c r="D94" s="15" t="s">
        <v>12</v>
      </c>
      <c r="E94" s="9" t="s">
        <v>79</v>
      </c>
      <c r="F94" s="9" t="s">
        <v>89</v>
      </c>
      <c r="G94" s="11">
        <v>1</v>
      </c>
      <c r="H94" s="30"/>
      <c r="I94" s="25">
        <f>G94*I85</f>
        <v>2</v>
      </c>
      <c r="J94" s="34">
        <f>H94*I94</f>
        <v>0</v>
      </c>
      <c r="K94" s="17"/>
    </row>
    <row r="95" spans="1:11" ht="36" outlineLevel="2">
      <c r="A95" t="s">
        <v>226</v>
      </c>
      <c r="C95" s="5"/>
      <c r="D95" s="15" t="s">
        <v>12</v>
      </c>
      <c r="E95" s="9" t="s">
        <v>80</v>
      </c>
      <c r="F95" s="9" t="s">
        <v>69</v>
      </c>
      <c r="G95" s="11">
        <v>1</v>
      </c>
      <c r="H95" s="30"/>
      <c r="I95" s="25">
        <f>G95*I85</f>
        <v>2</v>
      </c>
      <c r="J95" s="34">
        <f>H95*I95</f>
        <v>0</v>
      </c>
      <c r="K95" s="17"/>
    </row>
    <row r="96" spans="1:11" ht="48" outlineLevel="2">
      <c r="A96" t="s">
        <v>227</v>
      </c>
      <c r="C96" s="5"/>
      <c r="D96" s="15" t="s">
        <v>12</v>
      </c>
      <c r="E96" s="9" t="s">
        <v>81</v>
      </c>
      <c r="F96" s="9" t="s">
        <v>90</v>
      </c>
      <c r="G96" s="11">
        <v>1</v>
      </c>
      <c r="H96" s="30"/>
      <c r="I96" s="25">
        <f>G96*I85</f>
        <v>2</v>
      </c>
      <c r="J96" s="34">
        <f>H96*I96</f>
        <v>0</v>
      </c>
      <c r="K96" s="17"/>
    </row>
    <row r="97" spans="1:13">
      <c r="A97" t="s">
        <v>228</v>
      </c>
      <c r="C97" s="5"/>
      <c r="D97" s="15"/>
      <c r="E97" s="9"/>
      <c r="F97" s="9"/>
      <c r="G97" s="11"/>
      <c r="H97" s="30"/>
      <c r="I97" s="25"/>
      <c r="J97" s="34"/>
      <c r="K97" s="17"/>
    </row>
    <row r="98" spans="1:13">
      <c r="A98" t="s">
        <v>229</v>
      </c>
      <c r="C98" s="4"/>
      <c r="D98" s="44" t="s">
        <v>91</v>
      </c>
      <c r="E98" s="44"/>
      <c r="F98" s="45"/>
      <c r="G98" s="16"/>
      <c r="H98" s="29"/>
      <c r="I98" s="22"/>
      <c r="J98" s="34"/>
      <c r="K98" s="17"/>
    </row>
    <row r="99" spans="1:13">
      <c r="A99" t="s">
        <v>230</v>
      </c>
      <c r="C99" s="8" t="s">
        <v>231</v>
      </c>
      <c r="D99" s="46" t="s">
        <v>1</v>
      </c>
      <c r="E99" s="46" t="s">
        <v>1</v>
      </c>
      <c r="F99" s="47"/>
      <c r="G99" s="12"/>
      <c r="H99" s="29"/>
      <c r="I99" s="23">
        <v>9</v>
      </c>
      <c r="J99" s="34"/>
      <c r="K99" s="17"/>
    </row>
    <row r="100" spans="1:13" outlineLevel="1">
      <c r="A100" t="s">
        <v>232</v>
      </c>
      <c r="C100" s="7" t="s">
        <v>233</v>
      </c>
      <c r="D100" s="48" t="s">
        <v>10</v>
      </c>
      <c r="E100" s="48" t="s">
        <v>10</v>
      </c>
      <c r="F100" s="49"/>
      <c r="G100" s="10"/>
      <c r="H100" s="29"/>
      <c r="I100" s="24"/>
      <c r="J100" s="34"/>
      <c r="K100" s="17"/>
    </row>
    <row r="101" spans="1:13" ht="60" outlineLevel="2">
      <c r="A101" t="s">
        <v>234</v>
      </c>
      <c r="C101" s="5"/>
      <c r="D101" s="15" t="s">
        <v>11</v>
      </c>
      <c r="E101" s="9" t="s">
        <v>92</v>
      </c>
      <c r="F101" s="9" t="s">
        <v>93</v>
      </c>
      <c r="G101" s="11">
        <v>1</v>
      </c>
      <c r="H101" s="30"/>
      <c r="I101" s="25">
        <f>G101*I99</f>
        <v>9</v>
      </c>
      <c r="J101" s="34">
        <f>H101*I101</f>
        <v>0</v>
      </c>
      <c r="K101" s="17"/>
    </row>
    <row r="102" spans="1:13">
      <c r="A102" t="s">
        <v>235</v>
      </c>
      <c r="C102" s="5"/>
      <c r="D102" s="15"/>
      <c r="E102" s="9"/>
      <c r="F102" s="9"/>
      <c r="G102" s="11"/>
      <c r="H102" s="30"/>
      <c r="I102" s="25"/>
      <c r="J102" s="34"/>
      <c r="K102" s="17"/>
    </row>
    <row r="103" spans="1:13">
      <c r="A103" t="s">
        <v>236</v>
      </c>
      <c r="C103" s="4"/>
      <c r="D103" s="44" t="s">
        <v>94</v>
      </c>
      <c r="E103" s="44"/>
      <c r="F103" s="45"/>
      <c r="G103" s="16"/>
      <c r="H103" s="29"/>
      <c r="I103" s="22"/>
      <c r="J103" s="34"/>
      <c r="K103" s="17"/>
    </row>
    <row r="104" spans="1:13">
      <c r="A104" t="s">
        <v>237</v>
      </c>
      <c r="C104" s="8" t="s">
        <v>238</v>
      </c>
      <c r="D104" s="46" t="s">
        <v>1</v>
      </c>
      <c r="E104" s="46" t="s">
        <v>1</v>
      </c>
      <c r="F104" s="47"/>
      <c r="G104" s="12"/>
      <c r="H104" s="29"/>
      <c r="I104" s="23">
        <v>2</v>
      </c>
      <c r="J104" s="34"/>
      <c r="K104" s="17"/>
    </row>
    <row r="105" spans="1:13" outlineLevel="1">
      <c r="A105" t="s">
        <v>239</v>
      </c>
      <c r="C105" s="7" t="s">
        <v>240</v>
      </c>
      <c r="D105" s="48" t="s">
        <v>10</v>
      </c>
      <c r="E105" s="48" t="s">
        <v>10</v>
      </c>
      <c r="F105" s="49"/>
      <c r="G105" s="10"/>
      <c r="H105" s="29"/>
      <c r="I105" s="24"/>
      <c r="J105" s="34"/>
      <c r="K105" s="17"/>
    </row>
    <row r="106" spans="1:13" ht="60" outlineLevel="2">
      <c r="A106" t="s">
        <v>241</v>
      </c>
      <c r="C106" s="5"/>
      <c r="D106" s="15" t="s">
        <v>11</v>
      </c>
      <c r="E106" s="9" t="s">
        <v>95</v>
      </c>
      <c r="F106" s="9" t="s">
        <v>96</v>
      </c>
      <c r="G106" s="11">
        <v>1</v>
      </c>
      <c r="H106" s="30"/>
      <c r="I106" s="25">
        <f>G106*I104</f>
        <v>2</v>
      </c>
      <c r="J106" s="34">
        <f>H106*I106</f>
        <v>0</v>
      </c>
      <c r="K106" s="17"/>
    </row>
    <row r="107" spans="1:13">
      <c r="A107" t="s">
        <v>242</v>
      </c>
      <c r="C107" s="5"/>
      <c r="D107" s="15"/>
      <c r="E107" s="9"/>
      <c r="F107" s="9"/>
      <c r="G107" s="11"/>
      <c r="H107" s="30"/>
      <c r="I107" s="25"/>
      <c r="J107" s="34"/>
      <c r="K107" s="17"/>
    </row>
    <row r="108" spans="1:13">
      <c r="A108" t="s">
        <v>243</v>
      </c>
      <c r="C108" s="4"/>
      <c r="D108" s="44" t="s">
        <v>97</v>
      </c>
      <c r="E108" s="44"/>
      <c r="F108" s="45"/>
      <c r="G108" s="16"/>
      <c r="H108" s="29"/>
      <c r="I108" s="22"/>
      <c r="J108" s="34"/>
      <c r="K108" s="17"/>
      <c r="M108" s="14" t="s">
        <v>97</v>
      </c>
    </row>
    <row r="109" spans="1:13">
      <c r="A109" t="s">
        <v>244</v>
      </c>
      <c r="C109" s="8" t="s">
        <v>245</v>
      </c>
      <c r="D109" s="46" t="s">
        <v>98</v>
      </c>
      <c r="E109" s="46" t="s">
        <v>98</v>
      </c>
      <c r="F109" s="47"/>
      <c r="G109" s="12"/>
      <c r="H109" s="29"/>
      <c r="I109" s="23">
        <v>1</v>
      </c>
      <c r="J109" s="34"/>
      <c r="K109" s="17"/>
    </row>
    <row r="110" spans="1:13" outlineLevel="1">
      <c r="A110" t="s">
        <v>246</v>
      </c>
      <c r="C110" s="7" t="s">
        <v>247</v>
      </c>
      <c r="D110" s="48" t="s">
        <v>99</v>
      </c>
      <c r="E110" s="48" t="s">
        <v>99</v>
      </c>
      <c r="F110" s="49"/>
      <c r="G110" s="10"/>
      <c r="H110" s="29"/>
      <c r="I110" s="24"/>
      <c r="J110" s="34"/>
      <c r="K110" s="17"/>
    </row>
    <row r="111" spans="1:13" ht="24" outlineLevel="2">
      <c r="A111" t="s">
        <v>248</v>
      </c>
      <c r="C111" s="5"/>
      <c r="D111" s="15" t="s">
        <v>100</v>
      </c>
      <c r="E111" s="9" t="s">
        <v>100</v>
      </c>
      <c r="F111" s="9" t="s">
        <v>105</v>
      </c>
      <c r="G111" s="11">
        <v>12</v>
      </c>
      <c r="H111" s="30"/>
      <c r="I111" s="25">
        <f>G111*I109</f>
        <v>12</v>
      </c>
      <c r="J111" s="34">
        <f>H111*I111</f>
        <v>0</v>
      </c>
      <c r="K111" s="17"/>
    </row>
    <row r="112" spans="1:13" ht="24" outlineLevel="2">
      <c r="A112" t="s">
        <v>249</v>
      </c>
      <c r="C112" s="5"/>
      <c r="D112" s="15" t="s">
        <v>101</v>
      </c>
      <c r="E112" s="9" t="s">
        <v>101</v>
      </c>
      <c r="F112" s="9" t="s">
        <v>106</v>
      </c>
      <c r="G112" s="11">
        <v>88</v>
      </c>
      <c r="H112" s="30"/>
      <c r="I112" s="25">
        <f>G112*I109</f>
        <v>88</v>
      </c>
      <c r="J112" s="34">
        <f>H112*I112</f>
        <v>0</v>
      </c>
      <c r="K112" s="17"/>
    </row>
    <row r="113" spans="1:11" ht="24" outlineLevel="2">
      <c r="A113" t="s">
        <v>250</v>
      </c>
      <c r="C113" s="5"/>
      <c r="D113" s="15" t="s">
        <v>102</v>
      </c>
      <c r="E113" s="9" t="s">
        <v>102</v>
      </c>
      <c r="F113" s="9" t="s">
        <v>107</v>
      </c>
      <c r="G113" s="11">
        <v>18</v>
      </c>
      <c r="H113" s="30"/>
      <c r="I113" s="25">
        <f>G113*I109</f>
        <v>18</v>
      </c>
      <c r="J113" s="34">
        <f>H113*I113</f>
        <v>0</v>
      </c>
      <c r="K113" s="17"/>
    </row>
    <row r="114" spans="1:11" ht="24" outlineLevel="2">
      <c r="A114" t="s">
        <v>251</v>
      </c>
      <c r="C114" s="5"/>
      <c r="D114" s="15" t="s">
        <v>103</v>
      </c>
      <c r="E114" s="9" t="s">
        <v>103</v>
      </c>
      <c r="F114" s="9" t="s">
        <v>108</v>
      </c>
      <c r="G114" s="11">
        <v>192</v>
      </c>
      <c r="H114" s="30"/>
      <c r="I114" s="25">
        <f>G114*I109</f>
        <v>192</v>
      </c>
      <c r="J114" s="34">
        <f>H114*I114</f>
        <v>0</v>
      </c>
      <c r="K114" s="17"/>
    </row>
    <row r="115" spans="1:11" ht="36" outlineLevel="2">
      <c r="A115" t="s">
        <v>252</v>
      </c>
      <c r="C115" s="5"/>
      <c r="D115" s="15" t="s">
        <v>104</v>
      </c>
      <c r="E115" s="9" t="s">
        <v>104</v>
      </c>
      <c r="F115" s="9" t="s">
        <v>109</v>
      </c>
      <c r="G115" s="11">
        <v>12</v>
      </c>
      <c r="H115" s="30"/>
      <c r="I115" s="25">
        <f>G115*I109</f>
        <v>12</v>
      </c>
      <c r="J115" s="34">
        <f>H115*I115</f>
        <v>0</v>
      </c>
      <c r="K115" s="17"/>
    </row>
    <row r="116" spans="1:11">
      <c r="A116" t="s">
        <v>253</v>
      </c>
      <c r="C116" s="5"/>
      <c r="D116" s="15"/>
      <c r="E116" s="9"/>
      <c r="F116" s="9"/>
      <c r="G116" s="11"/>
      <c r="H116" s="30"/>
      <c r="I116" s="25"/>
      <c r="J116" s="34"/>
      <c r="K116" s="17"/>
    </row>
    <row r="117" spans="1:11">
      <c r="A117" t="s">
        <v>254</v>
      </c>
      <c r="C117" s="4"/>
      <c r="D117" s="44" t="s">
        <v>110</v>
      </c>
      <c r="E117" s="44"/>
      <c r="F117" s="45"/>
      <c r="G117" s="16"/>
      <c r="H117" s="29"/>
      <c r="I117" s="22"/>
      <c r="J117" s="34"/>
      <c r="K117" s="17"/>
    </row>
    <row r="118" spans="1:11">
      <c r="A118" t="s">
        <v>255</v>
      </c>
      <c r="C118" s="8" t="s">
        <v>256</v>
      </c>
      <c r="D118" s="46" t="s">
        <v>3</v>
      </c>
      <c r="E118" s="46" t="s">
        <v>3</v>
      </c>
      <c r="F118" s="47"/>
      <c r="G118" s="12"/>
      <c r="H118" s="29"/>
      <c r="I118" s="23">
        <v>3</v>
      </c>
      <c r="J118" s="34"/>
      <c r="K118" s="17"/>
    </row>
    <row r="119" spans="1:11" outlineLevel="1">
      <c r="A119" t="s">
        <v>257</v>
      </c>
      <c r="C119" s="7" t="s">
        <v>258</v>
      </c>
      <c r="D119" s="48" t="s">
        <v>10</v>
      </c>
      <c r="E119" s="48" t="s">
        <v>10</v>
      </c>
      <c r="F119" s="49"/>
      <c r="G119" s="10"/>
      <c r="H119" s="29"/>
      <c r="I119" s="24"/>
      <c r="J119" s="34"/>
      <c r="K119" s="17"/>
    </row>
    <row r="120" spans="1:11" ht="48.75" outlineLevel="2" thickBot="1">
      <c r="A120" t="s">
        <v>259</v>
      </c>
      <c r="C120" s="6"/>
      <c r="D120" s="18" t="s">
        <v>111</v>
      </c>
      <c r="E120" s="19" t="s">
        <v>112</v>
      </c>
      <c r="F120" s="19" t="s">
        <v>113</v>
      </c>
      <c r="G120" s="20">
        <v>1</v>
      </c>
      <c r="H120" s="31"/>
      <c r="I120" s="26">
        <f>G120*I118</f>
        <v>3</v>
      </c>
      <c r="J120" s="34">
        <f>H120*I120</f>
        <v>0</v>
      </c>
      <c r="K120" s="17"/>
    </row>
    <row r="121" spans="1:11" ht="13.5" thickBot="1"/>
    <row r="122" spans="1:11">
      <c r="H122" s="38" t="s">
        <v>265</v>
      </c>
      <c r="I122" s="39"/>
      <c r="J122" s="35">
        <f>J77+J82+J83+J84+J85+J86+J87+J92+J93+J94+J95+J96+J97+J98+J103+J104+J105+J106+J107+J108+J109+J114+J115+J116+J117+J118+J119+J120</f>
        <v>0</v>
      </c>
    </row>
    <row r="123" spans="1:11">
      <c r="H123" s="40" t="s">
        <v>266</v>
      </c>
      <c r="I123" s="41"/>
      <c r="J123" s="36">
        <f>J122*0.21</f>
        <v>0</v>
      </c>
    </row>
    <row r="124" spans="1:11" ht="13.5" thickBot="1">
      <c r="H124" s="42" t="s">
        <v>267</v>
      </c>
      <c r="I124" s="43"/>
      <c r="J124" s="37">
        <f>J122+J123</f>
        <v>0</v>
      </c>
    </row>
  </sheetData>
  <mergeCells count="46">
    <mergeCell ref="C3:E3"/>
    <mergeCell ref="D103:F103"/>
    <mergeCell ref="D104:F104"/>
    <mergeCell ref="D118:F118"/>
    <mergeCell ref="D119:F119"/>
    <mergeCell ref="D105:F105"/>
    <mergeCell ref="D108:F108"/>
    <mergeCell ref="D109:F109"/>
    <mergeCell ref="D110:F110"/>
    <mergeCell ref="D117:F117"/>
    <mergeCell ref="D85:F85"/>
    <mergeCell ref="D86:F86"/>
    <mergeCell ref="D98:F98"/>
    <mergeCell ref="D99:F99"/>
    <mergeCell ref="D100:F100"/>
    <mergeCell ref="D72:F72"/>
    <mergeCell ref="D75:F75"/>
    <mergeCell ref="D76:F76"/>
    <mergeCell ref="D77:F77"/>
    <mergeCell ref="D84:F84"/>
    <mergeCell ref="D65:F65"/>
    <mergeCell ref="D66:F66"/>
    <mergeCell ref="D67:F67"/>
    <mergeCell ref="D70:F70"/>
    <mergeCell ref="D71:F71"/>
    <mergeCell ref="D56:F56"/>
    <mergeCell ref="D57:F57"/>
    <mergeCell ref="D60:F60"/>
    <mergeCell ref="D61:F61"/>
    <mergeCell ref="D62:F62"/>
    <mergeCell ref="H122:I122"/>
    <mergeCell ref="H123:I123"/>
    <mergeCell ref="H124:I124"/>
    <mergeCell ref="D10:F10"/>
    <mergeCell ref="D11:F11"/>
    <mergeCell ref="D12:F12"/>
    <mergeCell ref="D22:F22"/>
    <mergeCell ref="D23:F23"/>
    <mergeCell ref="D24:F24"/>
    <mergeCell ref="D33:F33"/>
    <mergeCell ref="D34:F34"/>
    <mergeCell ref="D35:F35"/>
    <mergeCell ref="D44:F44"/>
    <mergeCell ref="D45:F45"/>
    <mergeCell ref="D46:F46"/>
    <mergeCell ref="D55:F55"/>
  </mergeCells>
  <pageMargins left="0.25" right="0.25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AllInOne</vt:lpstr>
      <vt:lpstr>AllInOne!CFGAREA</vt:lpstr>
      <vt:lpstr>AllInOne!Názvy_tisku</vt:lpstr>
      <vt:lpstr>AllInOne!Oblast_tisku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2019-07-30T12:30:28Z</dcterms:modified>
</cp:coreProperties>
</file>