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20730" windowHeight="11760"/>
  </bookViews>
  <sheets>
    <sheet name="Rekapitulace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0" hidden="1">Rekapitulace!$G$1:$G$45</definedName>
    <definedName name="_xlnm.Print_Titles" localSheetId="0">Rekapitulace!$3:$3</definedName>
    <definedName name="_xlnm.Print_Area" localSheetId="0">Rekapitulace!$A$1:$E$40</definedName>
  </definedNames>
  <calcPr calcId="145621"/>
</workbook>
</file>

<file path=xl/calcChain.xml><?xml version="1.0" encoding="utf-8"?>
<calcChain xmlns="http://schemas.openxmlformats.org/spreadsheetml/2006/main">
  <c r="E33" i="2" l="1"/>
  <c r="D34" i="2" l="1"/>
  <c r="D32" i="2"/>
  <c r="D31" i="2"/>
  <c r="D30" i="2"/>
  <c r="D29" i="2"/>
  <c r="D28" i="2"/>
  <c r="D27" i="2"/>
  <c r="D25" i="2"/>
  <c r="D24" i="2"/>
  <c r="D23" i="2"/>
  <c r="D22" i="2"/>
  <c r="D21" i="2"/>
  <c r="D20" i="2"/>
  <c r="D19" i="2" l="1"/>
  <c r="D15" i="2"/>
  <c r="D10" i="2"/>
  <c r="D9" i="2"/>
  <c r="D8" i="2"/>
  <c r="D6" i="2"/>
  <c r="D13" i="2"/>
  <c r="D38" i="2"/>
  <c r="D39" i="2"/>
  <c r="D18" i="2" l="1"/>
  <c r="D17" i="2"/>
  <c r="D16" i="2"/>
  <c r="D14" i="2"/>
  <c r="D12" i="2"/>
  <c r="D11" i="2"/>
  <c r="D5" i="2"/>
  <c r="E4" i="2" l="1"/>
  <c r="D26" i="2" l="1"/>
  <c r="E7" i="2" l="1"/>
  <c r="E2" i="2" s="1"/>
  <c r="D2" i="2"/>
  <c r="D37" i="2"/>
  <c r="D40" i="2" s="1"/>
</calcChain>
</file>

<file path=xl/sharedStrings.xml><?xml version="1.0" encoding="utf-8"?>
<sst xmlns="http://schemas.openxmlformats.org/spreadsheetml/2006/main" count="104" uniqueCount="71">
  <si>
    <t>SŽDC</t>
  </si>
  <si>
    <t>OSTATNÍ</t>
  </si>
  <si>
    <t>stavba:</t>
  </si>
  <si>
    <t>Kontrolní součet [Kč]</t>
  </si>
  <si>
    <t>Cena stavby [Kč]</t>
  </si>
  <si>
    <t>Číslo objektu</t>
  </si>
  <si>
    <t>Název  objektu</t>
  </si>
  <si>
    <t>Budoucí majitel</t>
  </si>
  <si>
    <t>Cena objektu [Kč]</t>
  </si>
  <si>
    <t>Cena typu objektů [Kč]</t>
  </si>
  <si>
    <t>Dělení majetku:</t>
  </si>
  <si>
    <t>Budoucí majitel SŽDC [Kč]</t>
  </si>
  <si>
    <t>Budoucí majitel OSTATNÍ [Kč]</t>
  </si>
  <si>
    <t>ČD</t>
  </si>
  <si>
    <t>Budoucí majitel ČD [Kč]</t>
  </si>
  <si>
    <t>D.1  Železniční zabezpečovací zařízení</t>
  </si>
  <si>
    <t>E.2  Pozemní stavební objekty</t>
  </si>
  <si>
    <t>Modernizace ŽST Karlovy Vary - výpravní budova</t>
  </si>
  <si>
    <t>PS 01</t>
  </si>
  <si>
    <t>Sdělovací a zabezpečovací zařízení-SŽDC</t>
  </si>
  <si>
    <t>PS 02</t>
  </si>
  <si>
    <t>EPS</t>
  </si>
  <si>
    <t>SO 01</t>
  </si>
  <si>
    <t>Nová budova</t>
  </si>
  <si>
    <t>SO 01.02</t>
  </si>
  <si>
    <t>Zastřešení nástupiště, přístřešky na nástupištích</t>
  </si>
  <si>
    <t>SO 01.04</t>
  </si>
  <si>
    <t>Orientační systém</t>
  </si>
  <si>
    <t>SO 01.06</t>
  </si>
  <si>
    <t>ZTI, Požární vodovod</t>
  </si>
  <si>
    <t>SO 01.07</t>
  </si>
  <si>
    <t>Vytápění a Chlazení</t>
  </si>
  <si>
    <t>SO 01.08</t>
  </si>
  <si>
    <t>Vzduchotechnická zařízení</t>
  </si>
  <si>
    <t>SO 01.10</t>
  </si>
  <si>
    <t>Umělé osvětlení a vnitřní silnoproudé rozvody</t>
  </si>
  <si>
    <t>SO 01.11</t>
  </si>
  <si>
    <t>Hromosvod</t>
  </si>
  <si>
    <t>SO 01.12</t>
  </si>
  <si>
    <t>Měření a regulace</t>
  </si>
  <si>
    <t>SO 01.13</t>
  </si>
  <si>
    <t>Vnitřní vybavení budov</t>
  </si>
  <si>
    <t>SO 01.14</t>
  </si>
  <si>
    <t>Vnější vybavení budov</t>
  </si>
  <si>
    <t>SO 01.15</t>
  </si>
  <si>
    <t>SOZ</t>
  </si>
  <si>
    <t>SO 02.01</t>
  </si>
  <si>
    <t>Dočasná výpravní budova</t>
  </si>
  <si>
    <t>SO 02.06</t>
  </si>
  <si>
    <t>SO 02.07</t>
  </si>
  <si>
    <t xml:space="preserve">Vytápění </t>
  </si>
  <si>
    <t>SO 02.08</t>
  </si>
  <si>
    <t>SO 02.10</t>
  </si>
  <si>
    <t>SO 2.12</t>
  </si>
  <si>
    <t>Přeložka plynové přípojky</t>
  </si>
  <si>
    <t>SO 03</t>
  </si>
  <si>
    <t>Demolice</t>
  </si>
  <si>
    <t>SO 04</t>
  </si>
  <si>
    <t>Kanalizace</t>
  </si>
  <si>
    <t>SO 05</t>
  </si>
  <si>
    <t>Vodovodní a kanalizační přípojka</t>
  </si>
  <si>
    <t>SO 07</t>
  </si>
  <si>
    <t>Vnější rozvody NN</t>
  </si>
  <si>
    <t>SO 07.1</t>
  </si>
  <si>
    <t>Přemístění zařízení správy elektrotechniky a energetiky SDC Karlovy Vary</t>
  </si>
  <si>
    <t>SO 08</t>
  </si>
  <si>
    <t>Vnější rozvody slaboproud a zabezpečení, technologický stožár</t>
  </si>
  <si>
    <t>SO 10</t>
  </si>
  <si>
    <t>Venkovní úpravy, zpevněné plochy, sadové úpravy</t>
  </si>
  <si>
    <t>SO 9898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</si>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</sst>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4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</font>
    <font>
      <sz val="9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3" fillId="0" borderId="0" xfId="21"/>
    <xf numFmtId="0" fontId="3" fillId="0" borderId="0" xfId="21" applyAlignment="1">
      <alignment horizontal="center" readingOrder="1"/>
    </xf>
    <xf numFmtId="49" fontId="0" fillId="2" borderId="2" xfId="0" applyNumberForma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3" fontId="7" fillId="2" borderId="15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horizontal="left" wrapText="1"/>
    </xf>
    <xf numFmtId="0" fontId="7" fillId="2" borderId="17" xfId="0" applyNumberFormat="1" applyFont="1" applyFill="1" applyBorder="1" applyAlignment="1">
      <alignment horizontal="center" vertical="center"/>
    </xf>
    <xf numFmtId="3" fontId="7" fillId="2" borderId="18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0" xfId="0" applyFill="1"/>
    <xf numFmtId="4" fontId="8" fillId="5" borderId="20" xfId="0" applyNumberFormat="1" applyFont="1" applyFill="1" applyBorder="1" applyAlignment="1">
      <alignment horizontal="center" vertical="center"/>
    </xf>
    <xf numFmtId="4" fontId="8" fillId="5" borderId="21" xfId="0" applyNumberFormat="1" applyFont="1" applyFill="1" applyBorder="1" applyAlignment="1">
      <alignment horizontal="center" vertical="center"/>
    </xf>
    <xf numFmtId="2" fontId="11" fillId="3" borderId="9" xfId="0" applyNumberFormat="1" applyFont="1" applyFill="1" applyBorder="1" applyAlignment="1">
      <alignment horizontal="center" vertical="center"/>
    </xf>
    <xf numFmtId="2" fontId="10" fillId="0" borderId="18" xfId="0" applyNumberFormat="1" applyFont="1" applyFill="1" applyBorder="1" applyAlignment="1">
      <alignment horizontal="right" vertical="center"/>
    </xf>
    <xf numFmtId="2" fontId="10" fillId="0" borderId="22" xfId="0" applyNumberFormat="1" applyFont="1" applyFill="1" applyBorder="1" applyAlignment="1">
      <alignment horizontal="right" vertical="center" wrapText="1"/>
    </xf>
    <xf numFmtId="2" fontId="9" fillId="3" borderId="23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vertical="center"/>
    </xf>
    <xf numFmtId="2" fontId="0" fillId="0" borderId="24" xfId="0" applyNumberFormat="1" applyBorder="1" applyAlignment="1">
      <alignment vertical="center"/>
    </xf>
    <xf numFmtId="2" fontId="11" fillId="2" borderId="9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2" fontId="8" fillId="5" borderId="25" xfId="0" applyNumberFormat="1" applyFont="1" applyFill="1" applyBorder="1" applyAlignment="1">
      <alignment horizontal="center" vertical="center"/>
    </xf>
    <xf numFmtId="2" fontId="0" fillId="0" borderId="26" xfId="0" applyNumberFormat="1" applyBorder="1" applyAlignment="1">
      <alignment vertical="center"/>
    </xf>
    <xf numFmtId="0" fontId="13" fillId="0" borderId="27" xfId="0" applyFont="1" applyFill="1" applyBorder="1"/>
    <xf numFmtId="0" fontId="13" fillId="0" borderId="28" xfId="0" applyFont="1" applyFill="1" applyBorder="1"/>
    <xf numFmtId="0" fontId="13" fillId="0" borderId="29" xfId="0" applyFont="1" applyFill="1" applyBorder="1"/>
    <xf numFmtId="0" fontId="13" fillId="0" borderId="1" xfId="0" applyFont="1" applyFill="1" applyBorder="1"/>
    <xf numFmtId="0" fontId="13" fillId="0" borderId="30" xfId="0" applyFont="1" applyFill="1" applyBorder="1"/>
    <xf numFmtId="0" fontId="13" fillId="0" borderId="31" xfId="0" applyFont="1" applyFill="1" applyBorder="1"/>
    <xf numFmtId="0" fontId="0" fillId="0" borderId="0" xfId="0" applyBorder="1" applyAlignment="1">
      <alignment vertical="center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top" wrapText="1"/>
    </xf>
    <xf numFmtId="2" fontId="10" fillId="0" borderId="36" xfId="0" applyNumberFormat="1" applyFont="1" applyFill="1" applyBorder="1" applyAlignment="1">
      <alignment horizontal="right" vertical="center"/>
    </xf>
    <xf numFmtId="2" fontId="10" fillId="0" borderId="11" xfId="0" applyNumberFormat="1" applyFont="1" applyFill="1" applyBorder="1" applyAlignment="1">
      <alignment horizontal="right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</cellXfs>
  <cellStyles count="23">
    <cellStyle name="čárky 2" xfId="1"/>
    <cellStyle name="Normální" xfId="0" builtinId="0"/>
    <cellStyle name="normální 11" xfId="2"/>
    <cellStyle name="normální 11 2" xfId="3"/>
    <cellStyle name="normální 12" xfId="4"/>
    <cellStyle name="normální 139" xfId="5"/>
    <cellStyle name="normální 14" xfId="6"/>
    <cellStyle name="normální 15" xfId="7"/>
    <cellStyle name="normální 2" xfId="8"/>
    <cellStyle name="normální 2 2" xfId="9"/>
    <cellStyle name="normální 26" xfId="10"/>
    <cellStyle name="normální 26 4" xfId="11"/>
    <cellStyle name="normální 26 6" xfId="12"/>
    <cellStyle name="normální 3" xfId="13"/>
    <cellStyle name="normální 30" xfId="14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normální_celek" xfId="21"/>
    <cellStyle name="Styl 1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01%20Sd&#283;lovac&#237;%20a%20zabezpe&#269;ovac&#237;%20za&#345;&#237;zen&#237;-S&#381;D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1%20Hromosvo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2%20M&#283;&#345;en&#237;%20a%20regulac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3%20Vnit&#345;n&#237;%20vybaven&#237;%20budov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4%20%20Vn&#283;j&#353;&#237;%20vybaven&#237;%20budov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5%20SO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1%20Do&#269;asn&#225;%20v&#253;pravn&#237;%20budov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6%20ZTI,%20Po&#382;&#225;rn&#237;%20vodovo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7%20Vyt&#225;p&#283;n&#23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08%20Vzduchotechnick&#225;%20za&#345;&#237;zen&#23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2.10%20Um&#283;l&#233;%20osv&#283;tlen&#237;%20a%20vnit&#345;n&#237;%20silnoproud&#233;%20rozvod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02%20EP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2.12%20P&#345;elo&#382;ka%20plynov&#233;%20p&#345;&#237;pojk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%20Demolic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4%20Kanalizac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5%20Vodovodn&#237;%20a%20kanaliza&#269;n&#237;%20p&#345;&#237;pojka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7%20Vn&#283;j&#353;&#237;%20rozvody%20N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7.1%20P&#345;em&#237;st&#283;n&#237;%20za&#345;&#237;zen&#237;%20spr&#225;vy%20el.%20a%20en.%20SDC%20K.%20Vary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%20Vn&#283;j&#353;&#237;%20rozvody%20sl.%20a%20zab.,%20technologick&#253;%20sto&#382;&#225;r-S&#381;DC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%20Venkovn&#237;%20&#250;pravy,%20zpevn&#283;n&#233;%20plochy%20a%20sadov&#233;%20&#250;prav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9898%20-%20V&#353;eobecn&#253;%20objek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%20Nov&#225;%20budov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2%20Zast&#345;e&#353;en&#237;%20n&#225;stupi&#353;t&#283;,%20p&#345;&#237;st&#345;e&#353;ky%20na%20n&#225;stupi&#353;t&#237;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4%20Orienta&#269;n&#237;%20syst&#233;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6%20ZTI,%20Po&#382;&#225;rn&#237;%20vodovo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07%20Vyt&#225;p&#283;n&#237;%20a%20Chlazen&#23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1%20Pozemn&#237;%20objekty%20budov/SO_03-21-01_S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1.10%20Um&#283;l&#233;%20osv&#283;tlen&#237;%20a%20vnit&#345;n&#237;%20silnoproud&#233;%20rozvod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7-stávající objekt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17-novostavba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 refreshError="1">
        <row r="1">
          <cell r="K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M40"/>
  <sheetViews>
    <sheetView showGridLines="0" tabSelected="1" view="pageBreakPreview" zoomScale="85" zoomScaleNormal="100" workbookViewId="0">
      <selection activeCell="E33" sqref="E33"/>
    </sheetView>
  </sheetViews>
  <sheetFormatPr defaultRowHeight="12.75" x14ac:dyDescent="0.2"/>
  <cols>
    <col min="1" max="1" width="15.7109375" style="1" customWidth="1"/>
    <col min="2" max="2" width="69.42578125" style="1" customWidth="1"/>
    <col min="3" max="3" width="14.42578125" style="1" customWidth="1"/>
    <col min="4" max="4" width="24.28515625" style="2" customWidth="1"/>
    <col min="5" max="5" width="25.28515625" style="1" customWidth="1"/>
    <col min="6" max="16384" width="9.140625" style="1"/>
  </cols>
  <sheetData>
    <row r="1" spans="1:5" customFormat="1" ht="21" thickBot="1" x14ac:dyDescent="0.25">
      <c r="A1" s="3" t="s">
        <v>2</v>
      </c>
      <c r="B1" s="4"/>
      <c r="C1" s="5"/>
      <c r="D1" s="6" t="s">
        <v>3</v>
      </c>
      <c r="E1" s="6" t="s">
        <v>4</v>
      </c>
    </row>
    <row r="2" spans="1:5" customFormat="1" ht="41.25" customHeight="1" thickTop="1" thickBot="1" x14ac:dyDescent="0.25">
      <c r="A2" s="59" t="s">
        <v>17</v>
      </c>
      <c r="B2" s="60"/>
      <c r="C2" s="61"/>
      <c r="D2" s="31">
        <f>ROUND(SUM(D5:D32),2)</f>
        <v>0</v>
      </c>
      <c r="E2" s="32">
        <f>ROUND(SUM(E4:E32),2)</f>
        <v>0</v>
      </c>
    </row>
    <row r="3" spans="1:5" customFormat="1" ht="36" customHeight="1" thickTop="1" thickBot="1" x14ac:dyDescent="0.25">
      <c r="A3" s="51" t="s">
        <v>5</v>
      </c>
      <c r="B3" s="52" t="s">
        <v>6</v>
      </c>
      <c r="C3" s="53" t="s">
        <v>7</v>
      </c>
      <c r="D3" s="54" t="s">
        <v>8</v>
      </c>
      <c r="E3" s="55" t="s">
        <v>9</v>
      </c>
    </row>
    <row r="4" spans="1:5" customFormat="1" ht="19.5" x14ac:dyDescent="0.25">
      <c r="A4" s="7"/>
      <c r="B4" s="25" t="s">
        <v>15</v>
      </c>
      <c r="C4" s="8"/>
      <c r="D4" s="9"/>
      <c r="E4" s="33">
        <f>SUM(D5:D6)</f>
        <v>0</v>
      </c>
    </row>
    <row r="5" spans="1:5" customFormat="1" ht="15" x14ac:dyDescent="0.25">
      <c r="A5" s="44" t="s">
        <v>18</v>
      </c>
      <c r="B5" s="45" t="s">
        <v>19</v>
      </c>
      <c r="C5" s="12" t="s">
        <v>0</v>
      </c>
      <c r="D5" s="34">
        <f>'[1]formulář 5 -pol.rozp'!$K$1</f>
        <v>0</v>
      </c>
      <c r="E5" s="35"/>
    </row>
    <row r="6" spans="1:5" customFormat="1" ht="15.75" thickBot="1" x14ac:dyDescent="0.3">
      <c r="A6" s="44" t="s">
        <v>20</v>
      </c>
      <c r="B6" s="45" t="s">
        <v>21</v>
      </c>
      <c r="C6" s="12" t="s">
        <v>0</v>
      </c>
      <c r="D6" s="34">
        <f>'[2]formulář 5 -pol.rozp'!$K$1</f>
        <v>0</v>
      </c>
      <c r="E6" s="35"/>
    </row>
    <row r="7" spans="1:5" customFormat="1" ht="20.25" customHeight="1" x14ac:dyDescent="0.25">
      <c r="A7" s="11"/>
      <c r="B7" s="26" t="s">
        <v>16</v>
      </c>
      <c r="C7" s="10"/>
      <c r="D7" s="36"/>
      <c r="E7" s="33">
        <f>SUM(D8:D32)</f>
        <v>0</v>
      </c>
    </row>
    <row r="8" spans="1:5" customFormat="1" ht="15" x14ac:dyDescent="0.25">
      <c r="A8" s="46" t="s">
        <v>22</v>
      </c>
      <c r="B8" s="47" t="s">
        <v>23</v>
      </c>
      <c r="C8" s="12" t="s">
        <v>0</v>
      </c>
      <c r="D8" s="34">
        <f>'[3]formulář 5 -pol.rozp'!$K$1</f>
        <v>0</v>
      </c>
      <c r="E8" s="35"/>
    </row>
    <row r="9" spans="1:5" customFormat="1" ht="15" x14ac:dyDescent="0.25">
      <c r="A9" s="46" t="s">
        <v>24</v>
      </c>
      <c r="B9" s="47" t="s">
        <v>25</v>
      </c>
      <c r="C9" s="12" t="s">
        <v>0</v>
      </c>
      <c r="D9" s="34">
        <f>'[4]formulář 5 -pol.rozp'!$K$1</f>
        <v>0</v>
      </c>
      <c r="E9" s="35"/>
    </row>
    <row r="10" spans="1:5" customFormat="1" ht="15" x14ac:dyDescent="0.25">
      <c r="A10" s="46" t="s">
        <v>26</v>
      </c>
      <c r="B10" s="47" t="s">
        <v>27</v>
      </c>
      <c r="C10" s="12" t="s">
        <v>0</v>
      </c>
      <c r="D10" s="34">
        <f>'[5]formulář 5 -pol.rozp'!$K$1</f>
        <v>0</v>
      </c>
      <c r="E10" s="35"/>
    </row>
    <row r="11" spans="1:5" customFormat="1" ht="15" x14ac:dyDescent="0.25">
      <c r="A11" s="46" t="s">
        <v>28</v>
      </c>
      <c r="B11" s="47" t="s">
        <v>29</v>
      </c>
      <c r="C11" s="12" t="s">
        <v>0</v>
      </c>
      <c r="D11" s="34">
        <f>'[6]formulář 5 -pol.rozp'!$K$1</f>
        <v>0</v>
      </c>
      <c r="E11" s="35"/>
    </row>
    <row r="12" spans="1:5" customFormat="1" ht="15" x14ac:dyDescent="0.25">
      <c r="A12" s="46" t="s">
        <v>30</v>
      </c>
      <c r="B12" s="47" t="s">
        <v>31</v>
      </c>
      <c r="C12" s="12" t="s">
        <v>0</v>
      </c>
      <c r="D12" s="34">
        <f>'[7]E17-novostavba'!$K$1</f>
        <v>0</v>
      </c>
      <c r="E12" s="35"/>
    </row>
    <row r="13" spans="1:5" customFormat="1" ht="15" x14ac:dyDescent="0.25">
      <c r="A13" s="46" t="s">
        <v>32</v>
      </c>
      <c r="B13" s="47" t="s">
        <v>33</v>
      </c>
      <c r="C13" s="12" t="s">
        <v>0</v>
      </c>
      <c r="D13" s="34">
        <f>'[8]formulář 5 -pol.rozp'!$K$1</f>
        <v>0</v>
      </c>
      <c r="E13" s="35"/>
    </row>
    <row r="14" spans="1:5" customFormat="1" ht="15" x14ac:dyDescent="0.25">
      <c r="A14" s="46" t="s">
        <v>34</v>
      </c>
      <c r="B14" s="47" t="s">
        <v>35</v>
      </c>
      <c r="C14" s="12" t="s">
        <v>0</v>
      </c>
      <c r="D14" s="34">
        <f>'[9]formulář 5 -pol.rozp'!$K$1</f>
        <v>0</v>
      </c>
      <c r="E14" s="35"/>
    </row>
    <row r="15" spans="1:5" customFormat="1" ht="15" x14ac:dyDescent="0.25">
      <c r="A15" s="46" t="s">
        <v>36</v>
      </c>
      <c r="B15" s="47" t="s">
        <v>37</v>
      </c>
      <c r="C15" s="12" t="s">
        <v>0</v>
      </c>
      <c r="D15" s="34">
        <f>'[10]formulář 5 -pol.rozp'!$K$1</f>
        <v>0</v>
      </c>
      <c r="E15" s="35"/>
    </row>
    <row r="16" spans="1:5" customFormat="1" ht="15" x14ac:dyDescent="0.25">
      <c r="A16" s="46" t="s">
        <v>38</v>
      </c>
      <c r="B16" s="47" t="s">
        <v>39</v>
      </c>
      <c r="C16" s="12" t="s">
        <v>0</v>
      </c>
      <c r="D16" s="34">
        <f>'[11]formulář 5 -pol.rozp'!$K$1</f>
        <v>0</v>
      </c>
      <c r="E16" s="35"/>
    </row>
    <row r="17" spans="1:5" customFormat="1" ht="15" x14ac:dyDescent="0.25">
      <c r="A17" s="46" t="s">
        <v>40</v>
      </c>
      <c r="B17" s="47" t="s">
        <v>41</v>
      </c>
      <c r="C17" s="12" t="s">
        <v>0</v>
      </c>
      <c r="D17" s="34">
        <f>'[12]formulář 5 -pol.rozp'!$K$1</f>
        <v>0</v>
      </c>
      <c r="E17" s="35"/>
    </row>
    <row r="18" spans="1:5" customFormat="1" ht="15" x14ac:dyDescent="0.25">
      <c r="A18" s="46" t="s">
        <v>42</v>
      </c>
      <c r="B18" s="47" t="s">
        <v>43</v>
      </c>
      <c r="C18" s="12" t="s">
        <v>0</v>
      </c>
      <c r="D18" s="34">
        <f>'[13]formulář 5 -pol.rozp'!$K$1</f>
        <v>0</v>
      </c>
      <c r="E18" s="35"/>
    </row>
    <row r="19" spans="1:5" customFormat="1" ht="15" x14ac:dyDescent="0.25">
      <c r="A19" s="46" t="s">
        <v>44</v>
      </c>
      <c r="B19" s="47" t="s">
        <v>45</v>
      </c>
      <c r="C19" s="12" t="s">
        <v>0</v>
      </c>
      <c r="D19" s="34">
        <f>'[14]formulář 5 -pol.rozp'!$K$1</f>
        <v>0</v>
      </c>
      <c r="E19" s="35"/>
    </row>
    <row r="20" spans="1:5" customFormat="1" ht="15" x14ac:dyDescent="0.25">
      <c r="A20" s="46" t="s">
        <v>46</v>
      </c>
      <c r="B20" s="47" t="s">
        <v>47</v>
      </c>
      <c r="C20" s="12" t="s">
        <v>0</v>
      </c>
      <c r="D20" s="34">
        <f>'[15]formulář 5 -pol.rozp'!$K$1</f>
        <v>0</v>
      </c>
      <c r="E20" s="35"/>
    </row>
    <row r="21" spans="1:5" customFormat="1" ht="15" x14ac:dyDescent="0.25">
      <c r="A21" s="46" t="s">
        <v>48</v>
      </c>
      <c r="B21" s="47" t="s">
        <v>29</v>
      </c>
      <c r="C21" s="12" t="s">
        <v>0</v>
      </c>
      <c r="D21" s="34">
        <f>'[16]formulář 5 -pol.rozp'!$K$1</f>
        <v>0</v>
      </c>
      <c r="E21" s="35"/>
    </row>
    <row r="22" spans="1:5" customFormat="1" ht="15" x14ac:dyDescent="0.25">
      <c r="A22" s="46" t="s">
        <v>49</v>
      </c>
      <c r="B22" s="47" t="s">
        <v>50</v>
      </c>
      <c r="C22" s="12" t="s">
        <v>0</v>
      </c>
      <c r="D22" s="34">
        <f>'[17]E27-stávající objekt'!$K$1</f>
        <v>0</v>
      </c>
      <c r="E22" s="35"/>
    </row>
    <row r="23" spans="1:5" customFormat="1" ht="15" x14ac:dyDescent="0.25">
      <c r="A23" s="46" t="s">
        <v>51</v>
      </c>
      <c r="B23" s="47" t="s">
        <v>33</v>
      </c>
      <c r="C23" s="12" t="s">
        <v>0</v>
      </c>
      <c r="D23" s="34">
        <f>'[18]formulář 5 -pol.rozp'!$K$1</f>
        <v>0</v>
      </c>
      <c r="E23" s="35"/>
    </row>
    <row r="24" spans="1:5" customFormat="1" ht="15" x14ac:dyDescent="0.25">
      <c r="A24" s="46" t="s">
        <v>52</v>
      </c>
      <c r="B24" s="47" t="s">
        <v>35</v>
      </c>
      <c r="C24" s="12" t="s">
        <v>0</v>
      </c>
      <c r="D24" s="34">
        <f>'[19]formulář 5 -pol.rozp'!$K$1</f>
        <v>0</v>
      </c>
      <c r="E24" s="35"/>
    </row>
    <row r="25" spans="1:5" customFormat="1" ht="15" x14ac:dyDescent="0.25">
      <c r="A25" s="46" t="s">
        <v>53</v>
      </c>
      <c r="B25" s="47" t="s">
        <v>54</v>
      </c>
      <c r="C25" s="12" t="s">
        <v>0</v>
      </c>
      <c r="D25" s="34">
        <f>'[20]formulář 5 -pol.rozp'!$K$1</f>
        <v>0</v>
      </c>
      <c r="E25" s="35"/>
    </row>
    <row r="26" spans="1:5" customFormat="1" ht="15" x14ac:dyDescent="0.25">
      <c r="A26" s="46" t="s">
        <v>55</v>
      </c>
      <c r="B26" s="47" t="s">
        <v>56</v>
      </c>
      <c r="C26" s="12" t="s">
        <v>0</v>
      </c>
      <c r="D26" s="34">
        <f>'[21]formulář 5 -pol.rozp'!$K$1</f>
        <v>0</v>
      </c>
      <c r="E26" s="35"/>
    </row>
    <row r="27" spans="1:5" customFormat="1" ht="15" x14ac:dyDescent="0.25">
      <c r="A27" s="46" t="s">
        <v>57</v>
      </c>
      <c r="B27" s="47" t="s">
        <v>58</v>
      </c>
      <c r="C27" s="12" t="s">
        <v>0</v>
      </c>
      <c r="D27" s="34">
        <f>'[22]formulář 5 -pol.rozp'!$K$1</f>
        <v>0</v>
      </c>
      <c r="E27" s="35"/>
    </row>
    <row r="28" spans="1:5" customFormat="1" ht="15" x14ac:dyDescent="0.25">
      <c r="A28" s="46" t="s">
        <v>59</v>
      </c>
      <c r="B28" s="47" t="s">
        <v>60</v>
      </c>
      <c r="C28" s="12" t="s">
        <v>0</v>
      </c>
      <c r="D28" s="34">
        <f>'[23]formulář 5 -pol.rozp'!$K$1</f>
        <v>0</v>
      </c>
      <c r="E28" s="35"/>
    </row>
    <row r="29" spans="1:5" customFormat="1" ht="15" x14ac:dyDescent="0.25">
      <c r="A29" s="46" t="s">
        <v>61</v>
      </c>
      <c r="B29" s="47" t="s">
        <v>62</v>
      </c>
      <c r="C29" s="12" t="s">
        <v>0</v>
      </c>
      <c r="D29" s="34">
        <f>'[24]formulář 5 -pol.rozp'!$K$1</f>
        <v>0</v>
      </c>
      <c r="E29" s="35"/>
    </row>
    <row r="30" spans="1:5" customFormat="1" ht="15" x14ac:dyDescent="0.25">
      <c r="A30" s="46" t="s">
        <v>63</v>
      </c>
      <c r="B30" s="47" t="s">
        <v>64</v>
      </c>
      <c r="C30" s="12" t="s">
        <v>0</v>
      </c>
      <c r="D30" s="34">
        <f>'[25]formulář 5 -pol.rozp'!$K$1</f>
        <v>0</v>
      </c>
      <c r="E30" s="35"/>
    </row>
    <row r="31" spans="1:5" customFormat="1" ht="15" x14ac:dyDescent="0.25">
      <c r="A31" s="46" t="s">
        <v>65</v>
      </c>
      <c r="B31" s="47" t="s">
        <v>66</v>
      </c>
      <c r="C31" s="12" t="s">
        <v>0</v>
      </c>
      <c r="D31" s="34">
        <f>'[26]formulář 5 -pol.rozp'!$K$1</f>
        <v>0</v>
      </c>
      <c r="E31" s="35"/>
    </row>
    <row r="32" spans="1:5" customFormat="1" ht="15.75" thickBot="1" x14ac:dyDescent="0.3">
      <c r="A32" s="48" t="s">
        <v>67</v>
      </c>
      <c r="B32" s="49" t="s">
        <v>68</v>
      </c>
      <c r="C32" s="56" t="s">
        <v>0</v>
      </c>
      <c r="D32" s="57">
        <f>'[27]formulář 5 -pol.rozp'!$K$1</f>
        <v>0</v>
      </c>
      <c r="E32" s="58"/>
    </row>
    <row r="33" spans="1:13" customFormat="1" ht="20.25" thickTop="1" x14ac:dyDescent="0.25">
      <c r="A33" s="11"/>
      <c r="B33" s="26" t="s">
        <v>70</v>
      </c>
      <c r="C33" s="10"/>
      <c r="D33" s="36"/>
      <c r="E33" s="33">
        <f>D34</f>
        <v>0</v>
      </c>
    </row>
    <row r="34" spans="1:13" customFormat="1" ht="15.75" thickBot="1" x14ac:dyDescent="0.3">
      <c r="A34" s="48" t="s">
        <v>69</v>
      </c>
      <c r="B34" s="49" t="s">
        <v>70</v>
      </c>
      <c r="C34" s="56" t="s">
        <v>0</v>
      </c>
      <c r="D34" s="57">
        <f>'[28]formulář 5 -pol.rozp'!$K$1</f>
        <v>0</v>
      </c>
      <c r="E34" s="58"/>
    </row>
    <row r="35" spans="1:13" customFormat="1" ht="13.5" thickTop="1" x14ac:dyDescent="0.2">
      <c r="A35" s="13"/>
      <c r="B35" s="50"/>
      <c r="C35" s="15"/>
      <c r="D35" s="37"/>
      <c r="E35" s="38"/>
    </row>
    <row r="36" spans="1:13" customFormat="1" ht="16.5" thickBot="1" x14ac:dyDescent="0.25">
      <c r="A36" s="13"/>
      <c r="B36" s="14" t="s">
        <v>10</v>
      </c>
      <c r="C36" s="15"/>
      <c r="D36" s="37"/>
      <c r="E36" s="38"/>
    </row>
    <row r="37" spans="1:13" customFormat="1" ht="19.5" x14ac:dyDescent="0.2">
      <c r="A37" s="16" t="s">
        <v>0</v>
      </c>
      <c r="B37" s="17" t="s">
        <v>11</v>
      </c>
      <c r="C37" s="18"/>
      <c r="D37" s="39">
        <f>SUMIF($C$4:$C$32,A37,$D$4:$D$32)</f>
        <v>0</v>
      </c>
      <c r="E37" s="38"/>
    </row>
    <row r="38" spans="1:13" customFormat="1" ht="19.5" x14ac:dyDescent="0.2">
      <c r="A38" s="27" t="s">
        <v>13</v>
      </c>
      <c r="B38" s="28" t="s">
        <v>14</v>
      </c>
      <c r="C38" s="29"/>
      <c r="D38" s="40">
        <f>SUMIF($C$4:$C$32,A38,$D$4:$D$32)</f>
        <v>0</v>
      </c>
      <c r="E38" s="38"/>
      <c r="F38" s="30"/>
      <c r="G38" s="30"/>
      <c r="H38" s="30"/>
      <c r="I38" s="30"/>
      <c r="J38" s="30"/>
      <c r="K38" s="30"/>
      <c r="L38" s="30"/>
      <c r="M38" s="30"/>
    </row>
    <row r="39" spans="1:13" customFormat="1" ht="20.25" thickBot="1" x14ac:dyDescent="0.25">
      <c r="A39" s="19" t="s">
        <v>1</v>
      </c>
      <c r="B39" s="20" t="s">
        <v>12</v>
      </c>
      <c r="C39" s="21"/>
      <c r="D39" s="41">
        <f>SUMIF($C$4:$C$32,A39,$D$4:$D$32)</f>
        <v>0</v>
      </c>
      <c r="E39" s="38"/>
    </row>
    <row r="40" spans="1:13" customFormat="1" ht="19.5" customHeight="1" thickTop="1" thickBot="1" x14ac:dyDescent="0.25">
      <c r="A40" s="22"/>
      <c r="B40" s="23" t="s">
        <v>3</v>
      </c>
      <c r="C40" s="24"/>
      <c r="D40" s="42">
        <f>ROUND(SUM(D37:D39),2)</f>
        <v>0</v>
      </c>
      <c r="E40" s="43"/>
    </row>
  </sheetData>
  <protectedRanges>
    <protectedRange sqref="B9" name="Oblast1_13"/>
    <protectedRange sqref="B11" name="Oblast1_14"/>
    <protectedRange sqref="B12" name="Oblast1_15"/>
    <protectedRange sqref="B13" name="Oblast1_16"/>
    <protectedRange sqref="B14" name="Oblast1_17"/>
    <protectedRange sqref="B17" name="Oblast1_18"/>
    <protectedRange sqref="B18" name="Oblast1_19"/>
    <protectedRange sqref="B19" name="Oblast1_20"/>
    <protectedRange sqref="B22" name="Oblast1_21"/>
  </protectedRanges>
  <mergeCells count="1">
    <mergeCell ref="A2:C2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8" fitToHeight="0" orientation="portrait" horizontalDpi="300" verticalDpi="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</vt:lpstr>
      <vt:lpstr>Rekapitulace!Názvy_tisku</vt:lpstr>
      <vt:lpstr>Rekapitulace!Oblast_tisku</vt:lpstr>
    </vt:vector>
  </TitlesOfParts>
  <Company>METROPROJEKT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Zobal</dc:creator>
  <cp:lastModifiedBy>Pavel Paidar, Ing.</cp:lastModifiedBy>
  <cp:lastPrinted>2014-04-30T11:40:14Z</cp:lastPrinted>
  <dcterms:created xsi:type="dcterms:W3CDTF">2013-04-16T05:40:11Z</dcterms:created>
  <dcterms:modified xsi:type="dcterms:W3CDTF">2014-10-24T08:44:21Z</dcterms:modified>
</cp:coreProperties>
</file>