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400" windowHeight="15900"/>
  </bookViews>
  <sheets>
    <sheet name="Formulář 5 - položky" sheetId="5" r:id="rId1"/>
  </sheets>
  <definedNames>
    <definedName name="_xlnm._FilterDatabase" localSheetId="0" hidden="1">'Formulář 5 - položky'!$A$10:$K$46</definedName>
    <definedName name="_xlnm.Print_Area" localSheetId="0">'Formulář 5 - položky'!$A$1:$K$173</definedName>
    <definedName name="_xlnm.Print_Titles" localSheetId="0">'Formulář 5 - položky'!$1:$10</definedName>
  </definedNames>
  <calcPr calcId="114210" fullCalcOnLoad="1"/>
</workbook>
</file>

<file path=xl/calcChain.xml><?xml version="1.0" encoding="utf-8"?>
<calcChain xmlns="http://schemas.openxmlformats.org/spreadsheetml/2006/main">
  <c r="C173" i="5"/>
  <c r="C168"/>
  <c r="C152"/>
  <c r="C145"/>
  <c r="C123"/>
  <c r="C101"/>
  <c r="C97"/>
  <c r="C80"/>
  <c r="C73"/>
  <c r="C66"/>
  <c r="C34"/>
  <c r="C49"/>
  <c r="K1"/>
</calcChain>
</file>

<file path=xl/sharedStrings.xml><?xml version="1.0" encoding="utf-8"?>
<sst xmlns="http://schemas.openxmlformats.org/spreadsheetml/2006/main" count="416" uniqueCount="232">
  <si>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</si>
  <si>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</si>
  <si>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</si>
  <si>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</si>
  <si>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</si>
  <si>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</si>
  <si>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</si>
  <si>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</si>
  <si>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</si>
  <si>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</si>
  <si>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</si>
  <si>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</si>
  <si>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</si>
  <si>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</si>
  <si>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</si>
  <si>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</si>
  <si>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</si>
  <si>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</si>
  <si>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</si>
  <si>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</si>
  <si>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</si>
  <si>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</si>
  <si>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</si>
  <si>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</si>
  <si>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</si>
  <si>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</si>
  <si>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</si>
  <si>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</si>
  <si>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</si>
  <si>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Cena za objekt [Kč]</t>
  </si>
  <si>
    <t>02-64-01</t>
  </si>
  <si>
    <t>žst.Dobšice nad Cidlinou EOV</t>
  </si>
  <si>
    <t>M001</t>
  </si>
  <si>
    <t>Dodávky+montáž EOV</t>
  </si>
  <si>
    <t>ks</t>
  </si>
  <si>
    <t>Rozvodnička v kolejišti RSOP ( 6,16,s )</t>
  </si>
  <si>
    <t>Rozvodnička v kolejišti RSO 6 ( s )</t>
  </si>
  <si>
    <t>Topnice  Elx T200/2870/900</t>
  </si>
  <si>
    <t xml:space="preserve">Příchytka šroubovací  </t>
  </si>
  <si>
    <t xml:space="preserve">Příchytka pružná   </t>
  </si>
  <si>
    <t xml:space="preserve">Připoj.kabel HO7BQ-F 2x1,5  </t>
  </si>
  <si>
    <t>m</t>
  </si>
  <si>
    <t>elektromontáže,ukončení kab.</t>
  </si>
  <si>
    <t>Rozvodnička v kolejišti RST 6 ( s )</t>
  </si>
  <si>
    <t>Chránička HFXS 16</t>
  </si>
  <si>
    <t>Trubka ochraná PVC 50x4,5 - á 2m</t>
  </si>
  <si>
    <t>Příchytka na dřevěný pražec jednoduchá</t>
  </si>
  <si>
    <t>Příchytka na dřevěný pražec dvojitá</t>
  </si>
  <si>
    <t>Příchytka na betonový pražec jednoduchá</t>
  </si>
  <si>
    <t>Příchytka na betonový pražec dvojitá</t>
  </si>
  <si>
    <t>Úprava výhybek</t>
  </si>
  <si>
    <t>Zkoušky systému a uvedení do provozu</t>
  </si>
  <si>
    <t>Měření,revize</t>
  </si>
  <si>
    <t>Doprava dodávek</t>
  </si>
  <si>
    <t>%</t>
  </si>
  <si>
    <t>Přesun dodávek</t>
  </si>
  <si>
    <t>M002</t>
  </si>
  <si>
    <t>M003</t>
  </si>
  <si>
    <t>M004</t>
  </si>
  <si>
    <t>M005</t>
  </si>
  <si>
    <t>M006</t>
  </si>
  <si>
    <t>M007</t>
  </si>
  <si>
    <t>Celkem za 007</t>
  </si>
  <si>
    <t>kabel CYKY 4x4</t>
  </si>
  <si>
    <t>kabel CYKY 4x6</t>
  </si>
  <si>
    <t>kabel CYKY 4x10</t>
  </si>
  <si>
    <t>koncovka 1kV plast EPKT 0015/4-16(4x6)</t>
  </si>
  <si>
    <t>kabelové oko Cu lisovací 6x6 KU</t>
  </si>
  <si>
    <t>koncovka 1kV plast EPKT 0015/4-16(4x10)</t>
  </si>
  <si>
    <t>kabelové oko Cu lisovací 10x6 KU</t>
  </si>
  <si>
    <t>smršťovací trubice RPK 25/10</t>
  </si>
  <si>
    <t>vedení FeZn 30/4 (0,96kg/m)</t>
  </si>
  <si>
    <t>koncovka 1kV plast EPKT 0031/25-50(4x25)</t>
  </si>
  <si>
    <t>kabelové oko Al lisovací 25x8 ALU</t>
  </si>
  <si>
    <t>kabel(-CYKY) volně uložený do 3x6/4x4/7x2,5</t>
  </si>
  <si>
    <t>kabel(-CYKY) volně uložený do 5x6/7x4/12x1,5</t>
  </si>
  <si>
    <t>kabel(-CYKY) volně ulož.do 5x10/12x4/19x2,5/24x1,5</t>
  </si>
  <si>
    <t>ukončení v rozvaděči vč.zapojení vodiče do 6mm2</t>
  </si>
  <si>
    <t>ukončení v rozvaděči vč.zapojení vodiče do 16mm2</t>
  </si>
  <si>
    <t>ukončení na svorkovnici vodič do 16mm2</t>
  </si>
  <si>
    <t>koncovka 1kV staniční plast do 4x35</t>
  </si>
  <si>
    <t>ukončení kabelu smršťovací trubicí do 7x4</t>
  </si>
  <si>
    <t>uzemňov.vedení v zemi úplná mtž FeZn do 120mm2</t>
  </si>
  <si>
    <t>souprava EOV/ 6topnic  montáž</t>
  </si>
  <si>
    <t>sada</t>
  </si>
  <si>
    <t>souprava EOV/ 4topnice  montáž</t>
  </si>
  <si>
    <t>pilíř plastový 2-dílný pro kabelovou skříň</t>
  </si>
  <si>
    <t>kabelový rozvaděč plastový /osazení bez ukonč./</t>
  </si>
  <si>
    <t>kabel(-CYKY) volně uložený do 5x6/7x4/12x1,5 /dmtž</t>
  </si>
  <si>
    <t>kabelová skříň plastová/dmtž</t>
  </si>
  <si>
    <t>pilíř plastový pro kabelovou skříň /dmtž</t>
  </si>
  <si>
    <t>souprava EOV/ 6topnic  montáž /dmtž</t>
  </si>
  <si>
    <t>písek kopaný 0-2mm</t>
  </si>
  <si>
    <t>m3</t>
  </si>
  <si>
    <t>deska betonová 50/20/5cm</t>
  </si>
  <si>
    <t>beton B10</t>
  </si>
  <si>
    <t>roura korugovaná KOPODUR KD09110 pr.110/94mm</t>
  </si>
  <si>
    <t>/roura korugovaná 09110/ spojka 02110</t>
  </si>
  <si>
    <t>vytyčení trasy kabelu v obvodu žel.stanice vč.mat</t>
  </si>
  <si>
    <t>km</t>
  </si>
  <si>
    <t>geodetické zaměření skutečné polohy-členitá trasa</t>
  </si>
  <si>
    <t>provizorní zajištění kabelu při souběhu vč.mat</t>
  </si>
  <si>
    <t>výkop jámy ruční třída zeminy 3/ko1.2</t>
  </si>
  <si>
    <t>výkop kabel.rýhy šířka 35/hloubka 80cm tz.3/ko1.2</t>
  </si>
  <si>
    <t>zához kabelové rýhy šířka 35/hloubka 80cm tz.3</t>
  </si>
  <si>
    <t>odvoz zeminy do 10km vč.poplatku za skládku</t>
  </si>
  <si>
    <t>provizorní úprava terénu třída zeminy 3</t>
  </si>
  <si>
    <t>m2</t>
  </si>
  <si>
    <t>výkop kabel.rýhy šířka 50/hloubka 120cm tz.4/ko1.2</t>
  </si>
  <si>
    <t>kabelový prostup z ohebné roury plast pr.110mm</t>
  </si>
  <si>
    <t>zához kabelové rýhy šířka 50/hloubka 120cm tz.4</t>
  </si>
  <si>
    <t>provizorní úprava terénu třída zeminy 4</t>
  </si>
  <si>
    <t>podklad a obetonování chrániček</t>
  </si>
  <si>
    <t>prořez</t>
  </si>
  <si>
    <t>materiál podružný</t>
  </si>
  <si>
    <t>PPV pro elektromontáže</t>
  </si>
  <si>
    <t>trafo NN 3fáz.kryté vč.zapoj.1xprim/2xsek.do 5kVA/dmtž</t>
  </si>
  <si>
    <t>Sada (2ks) pro ohřev táhel-žlabový pražec</t>
  </si>
  <si>
    <t>Sada (2ks) pro ohřev táhel</t>
  </si>
  <si>
    <t>R 70000</t>
  </si>
  <si>
    <t>R 70001</t>
  </si>
  <si>
    <t>R 70002</t>
  </si>
  <si>
    <t>R 70003</t>
  </si>
  <si>
    <t>R 70004</t>
  </si>
  <si>
    <t>R 70005</t>
  </si>
  <si>
    <t>R 70006</t>
  </si>
  <si>
    <t>R 70007</t>
  </si>
  <si>
    <t>R 70008</t>
  </si>
  <si>
    <t>R 70009</t>
  </si>
  <si>
    <t>R 70010</t>
  </si>
  <si>
    <t>R 70011</t>
  </si>
  <si>
    <t>R 70012</t>
  </si>
  <si>
    <t>R 70013</t>
  </si>
  <si>
    <t>R 70014</t>
  </si>
  <si>
    <t>R 70015</t>
  </si>
  <si>
    <t>R 70016</t>
  </si>
  <si>
    <t>R 70017</t>
  </si>
  <si>
    <t>R 70018</t>
  </si>
  <si>
    <t>R 70019</t>
  </si>
  <si>
    <t>Rozvaděče RV23N, RV24N kompletní včetně základu</t>
  </si>
  <si>
    <t>kabel.lože písek 2x10-15cm beton.desky 50/20 na20cm</t>
  </si>
  <si>
    <t>Celkem za 001</t>
  </si>
  <si>
    <t>Celkem za 002</t>
  </si>
  <si>
    <t>Celkem za 003</t>
  </si>
  <si>
    <t>Celkem za 004</t>
  </si>
  <si>
    <t>Celkem za 005</t>
  </si>
  <si>
    <t>Celkem za 006</t>
  </si>
  <si>
    <t>M008</t>
  </si>
  <si>
    <t>Celkem za 008</t>
  </si>
  <si>
    <t>rozvodnice ovládání EOV</t>
  </si>
  <si>
    <t>Dodávky zařízení - hlavní kabelový rozvod</t>
  </si>
  <si>
    <t>Materiál elektromontážní - hlavní kabel.rozvod</t>
  </si>
  <si>
    <t>M009</t>
  </si>
  <si>
    <t>Celkem za 009</t>
  </si>
  <si>
    <t>Elektromontáže - hlavní kabel.rozvod</t>
  </si>
  <si>
    <t>M0010</t>
  </si>
  <si>
    <t>Celkem za 0010</t>
  </si>
  <si>
    <t>Materiál zemní - hlavní kabel.rozvod</t>
  </si>
  <si>
    <t>roura korugovaná KOPODUR KD09160 pr.160/136mm</t>
  </si>
  <si>
    <t>/roura korugovaná 09160/ spojka 02160</t>
  </si>
  <si>
    <t>M0011</t>
  </si>
  <si>
    <t>Celkem za 0011</t>
  </si>
  <si>
    <t>Zemní práce - hlavní kabel.rozvod</t>
  </si>
  <si>
    <t>kabel.lože písek 2x10-15cm betondesky50/20 na20cm</t>
  </si>
  <si>
    <t>M0012</t>
  </si>
  <si>
    <t>Celkem za 0012</t>
  </si>
  <si>
    <t>Ostatní náklady - hlavní kabel.rozvod</t>
  </si>
  <si>
    <t>součinnost správce sítě(rozvodného závodu)</t>
  </si>
  <si>
    <t>hod</t>
  </si>
  <si>
    <t>zajištění provizorního napájení</t>
  </si>
  <si>
    <t>Elektromontáže EOV</t>
  </si>
  <si>
    <t>Materiál elektromontážní EOV</t>
  </si>
  <si>
    <t>Demontáže EOV</t>
  </si>
  <si>
    <t>Materiál zemní EOV</t>
  </si>
  <si>
    <t>Zemní práce EOV</t>
  </si>
  <si>
    <t>Výkaz výměr  SO</t>
  </si>
  <si>
    <t>skříň SS100 3x160A přípojková průběžná</t>
  </si>
  <si>
    <t>kabel CYKY 4x16</t>
  </si>
  <si>
    <t>kabel 1kV AYKY 4x25</t>
  </si>
  <si>
    <t>kabel 1kV AYKY 3x185+95</t>
  </si>
  <si>
    <t>koncovka 1kV plast EPKT 0063/185-240(4x185)</t>
  </si>
  <si>
    <t>kabelové oko Al lisovací 95x10 ALU</t>
  </si>
  <si>
    <t>kabelové oko Al lisovací 185x12 ALU</t>
  </si>
  <si>
    <t>spojka 1kV plast SMOE 81515/95-300(4x185)</t>
  </si>
  <si>
    <t>vodičová spojka Al lisovací 95 ALU-ZE</t>
  </si>
  <si>
    <t>vodičová spojka Al lisovací 185 ALU-ZE</t>
  </si>
  <si>
    <t>spojka 1kV plast SMOE 81513/16-50(4x25)</t>
  </si>
  <si>
    <t>vodičová spojka Al lisovací 25 ALU-ZE</t>
  </si>
  <si>
    <t>spojka 1kV plast SVCZV 7x4</t>
  </si>
  <si>
    <t>pojistková patrona PN00(125-160A)gG</t>
  </si>
  <si>
    <t>pojistková patrona PN1(50-100A)gG</t>
  </si>
  <si>
    <t>kabel CYKY 7x4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</si>
  <si>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</si>
  <si>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</si>
  <si>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</si>
  <si>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</si>
  <si>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</si>
  <si>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</si>
  <si>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</si>
  <si>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</si>
  <si>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</si>
  <si>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</si>
  <si>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</si>
  <si>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</si>
  <si>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</si>
  <si>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</si>
  <si>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</si>
  <si>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</si>
  <si>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</si>
  <si>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</si>
  <si>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</si>
  <si>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</si>
  <si>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kabel Cu(-1kV CYKY) volně uložený do 3x35/4x25</t>
  </si>
  <si>
    <t>kabel Al(-1kV AYKY)volně uložený do 3x35/4x25/5x16</t>
  </si>
  <si>
    <t>kabel Al(-1kV AYKY) volně uložený do 3x240+120</t>
  </si>
  <si>
    <t>ukončení v rozvaděči vč.zapojení vodiče do 25mm2</t>
  </si>
  <si>
    <t>ukončení v rozvaděči vč.zapojení vodiče do 185mm2</t>
  </si>
  <si>
    <t>koncovka 1kV staniční plast do 4x240</t>
  </si>
  <si>
    <t>spojka 1kV smršťovací do 4x240</t>
  </si>
  <si>
    <t>spojka 1kV smršťovací do 5x25</t>
  </si>
  <si>
    <t>spojka do 1kV, do 7x6mm2</t>
  </si>
  <si>
    <t>patrona nožové pojistky do 630A</t>
  </si>
  <si>
    <t>výkop kabel.rýhy šířka 65/hloubka 150cm tz.4/ko1.2</t>
  </si>
  <si>
    <t>zához kabelové rýhy šířka 65/hloubka 150cm tz.4</t>
  </si>
  <si>
    <t>vysekání niky a zazdění skříně SR1,SPR1</t>
  </si>
  <si>
    <t>jáma pro spojku kabelu do 10kV tř.zeminy 4/ko1.2</t>
  </si>
  <si>
    <t>úprava elektrorozvodů v trafostanici</t>
  </si>
  <si>
    <t>210190005D</t>
  </si>
  <si>
    <t>demontáž rozvodnice ovládání EOV</t>
  </si>
  <si>
    <t>demontáž kabelové skříňě</t>
  </si>
  <si>
    <t>210191511D</t>
  </si>
  <si>
    <t>kabelová skříň plast SS100 /osazení bez ukonč.</t>
  </si>
</sst>
</file>

<file path=xl/styles.xml><?xml version="1.0" encoding="utf-8"?>
<styleSheet xmlns="http://schemas.openxmlformats.org/spreadsheetml/2006/main">
  <numFmts count="5">
    <numFmt numFmtId="43" formatCode="_-* #,##0.00\ _K_č_-;\-* #,##0.00\ _K_č_-;_-* &quot;-&quot;??\ _K_č_-;_-@_-"/>
    <numFmt numFmtId="164" formatCode="0.00000"/>
    <numFmt numFmtId="165" formatCode="#,##0.000"/>
    <numFmt numFmtId="166" formatCode="#,##0.0"/>
    <numFmt numFmtId="167" formatCode="000000000"/>
  </numFmts>
  <fonts count="29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indexed="10"/>
      <name val="Arial CE"/>
    </font>
    <font>
      <b/>
      <sz val="14"/>
      <color indexed="30"/>
      <name val="Times New Roman CE"/>
      <family val="1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8"/>
      <name val="Arial CE"/>
      <family val="2"/>
      <charset val="238"/>
    </font>
    <font>
      <sz val="8"/>
      <name val="Arial"/>
      <charset val="238"/>
    </font>
    <font>
      <sz val="8"/>
      <name val="Arial"/>
      <family val="2"/>
      <charset val="238"/>
    </font>
    <font>
      <b/>
      <sz val="10"/>
      <name val="Arial CE"/>
      <family val="2"/>
      <charset val="238"/>
    </font>
    <font>
      <sz val="10"/>
      <name val="Times New Roman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6">
    <xf numFmtId="0" fontId="0" fillId="0" borderId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4" fillId="0" borderId="0"/>
    <xf numFmtId="0" fontId="9" fillId="0" borderId="0"/>
    <xf numFmtId="0" fontId="1" fillId="0" borderId="0"/>
    <xf numFmtId="0" fontId="9" fillId="0" borderId="0"/>
    <xf numFmtId="9" fontId="2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47">
    <xf numFmtId="0" fontId="0" fillId="0" borderId="0" xfId="0"/>
    <xf numFmtId="0" fontId="9" fillId="0" borderId="0" xfId="7" applyFill="1"/>
    <xf numFmtId="0" fontId="3" fillId="0" borderId="0" xfId="7" applyFont="1" applyFill="1" applyAlignment="1">
      <alignment horizontal="right"/>
    </xf>
    <xf numFmtId="0" fontId="1" fillId="0" borderId="0" xfId="8" applyFill="1"/>
    <xf numFmtId="0" fontId="1" fillId="0" borderId="0" xfId="8" applyFill="1" applyProtection="1">
      <protection locked="0"/>
    </xf>
    <xf numFmtId="0" fontId="5" fillId="0" borderId="0" xfId="8" applyNumberFormat="1" applyFont="1" applyFill="1" applyAlignment="1" applyProtection="1">
      <alignment horizontal="right"/>
      <protection locked="0"/>
    </xf>
    <xf numFmtId="0" fontId="1" fillId="0" borderId="0" xfId="8" applyFill="1" applyAlignment="1" applyProtection="1">
      <alignment horizontal="right"/>
      <protection locked="0"/>
    </xf>
    <xf numFmtId="0" fontId="14" fillId="0" borderId="0" xfId="8" applyNumberFormat="1" applyFont="1" applyFill="1" applyAlignment="1" applyProtection="1">
      <alignment horizontal="left"/>
      <protection locked="0"/>
    </xf>
    <xf numFmtId="49" fontId="14" fillId="0" borderId="0" xfId="8" applyNumberFormat="1" applyFont="1" applyFill="1" applyProtection="1">
      <protection locked="0"/>
    </xf>
    <xf numFmtId="0" fontId="12" fillId="0" borderId="0" xfId="8" applyFont="1" applyFill="1" applyAlignment="1">
      <alignment horizontal="centerContinuous"/>
    </xf>
    <xf numFmtId="0" fontId="12" fillId="0" borderId="0" xfId="8" applyFont="1" applyFill="1" applyAlignment="1">
      <alignment horizontal="right"/>
    </xf>
    <xf numFmtId="164" fontId="12" fillId="0" borderId="0" xfId="8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8" applyNumberFormat="1" applyFill="1" applyAlignment="1" applyProtection="1">
      <alignment horizontal="right"/>
      <protection locked="0"/>
    </xf>
    <xf numFmtId="14" fontId="7" fillId="0" borderId="0" xfId="8" applyNumberFormat="1" applyFont="1" applyFill="1" applyAlignment="1" applyProtection="1">
      <alignment horizontal="left"/>
      <protection locked="0"/>
    </xf>
    <xf numFmtId="14" fontId="7" fillId="0" borderId="0" xfId="8" applyNumberFormat="1" applyFont="1" applyFill="1" applyAlignment="1" applyProtection="1">
      <alignment horizontal="center"/>
      <protection locked="0"/>
    </xf>
    <xf numFmtId="4" fontId="17" fillId="0" borderId="1" xfId="7" applyNumberFormat="1" applyFont="1" applyBorder="1" applyAlignment="1" applyProtection="1">
      <protection locked="0"/>
    </xf>
    <xf numFmtId="4" fontId="17" fillId="0" borderId="2" xfId="7" applyNumberFormat="1" applyFont="1" applyBorder="1" applyAlignment="1" applyProtection="1">
      <protection locked="0"/>
    </xf>
    <xf numFmtId="165" fontId="17" fillId="0" borderId="2" xfId="7" applyNumberFormat="1" applyFont="1" applyBorder="1" applyAlignment="1" applyProtection="1">
      <protection locked="0"/>
    </xf>
    <xf numFmtId="0" fontId="13" fillId="2" borderId="3" xfId="8" applyFont="1" applyFill="1" applyBorder="1"/>
    <xf numFmtId="0" fontId="13" fillId="2" borderId="4" xfId="8" applyFont="1" applyFill="1" applyBorder="1"/>
    <xf numFmtId="0" fontId="13" fillId="2" borderId="4" xfId="8" applyFont="1" applyFill="1" applyBorder="1" applyAlignment="1">
      <alignment horizontal="right"/>
    </xf>
    <xf numFmtId="164" fontId="13" fillId="2" borderId="4" xfId="8" applyNumberFormat="1" applyFont="1" applyFill="1" applyBorder="1" applyAlignment="1">
      <alignment horizontal="right"/>
    </xf>
    <xf numFmtId="0" fontId="13" fillId="2" borderId="5" xfId="8" applyFont="1" applyFill="1" applyBorder="1" applyAlignment="1">
      <alignment horizontal="centerContinuous"/>
    </xf>
    <xf numFmtId="0" fontId="13" fillId="2" borderId="6" xfId="8" applyFont="1" applyFill="1" applyBorder="1" applyAlignment="1">
      <alignment horizontal="centerContinuous"/>
    </xf>
    <xf numFmtId="0" fontId="13" fillId="2" borderId="7" xfId="8" applyFont="1" applyFill="1" applyBorder="1"/>
    <xf numFmtId="0" fontId="13" fillId="2" borderId="8" xfId="8" applyFont="1" applyFill="1" applyBorder="1" applyAlignment="1">
      <alignment horizontal="center"/>
    </xf>
    <xf numFmtId="0" fontId="13" fillId="2" borderId="8" xfId="8" applyFont="1" applyFill="1" applyBorder="1"/>
    <xf numFmtId="0" fontId="13" fillId="2" borderId="8" xfId="8" applyFont="1" applyFill="1" applyBorder="1" applyAlignment="1">
      <alignment horizontal="right"/>
    </xf>
    <xf numFmtId="164" fontId="13" fillId="2" borderId="8" xfId="8" applyNumberFormat="1" applyFont="1" applyFill="1" applyBorder="1" applyAlignment="1">
      <alignment horizontal="center"/>
    </xf>
    <xf numFmtId="0" fontId="13" fillId="2" borderId="9" xfId="8" applyFont="1" applyFill="1" applyBorder="1" applyAlignment="1">
      <alignment horizontal="centerContinuous"/>
    </xf>
    <xf numFmtId="0" fontId="13" fillId="2" borderId="10" xfId="8" applyFont="1" applyFill="1" applyBorder="1" applyAlignment="1">
      <alignment horizontal="centerContinuous"/>
    </xf>
    <xf numFmtId="0" fontId="13" fillId="2" borderId="11" xfId="8" applyFont="1" applyFill="1" applyBorder="1" applyAlignment="1">
      <alignment horizontal="centerContinuous"/>
    </xf>
    <xf numFmtId="0" fontId="13" fillId="2" borderId="12" xfId="8" applyFont="1" applyFill="1" applyBorder="1"/>
    <xf numFmtId="0" fontId="13" fillId="2" borderId="10" xfId="8" applyFont="1" applyFill="1" applyBorder="1" applyAlignment="1">
      <alignment horizontal="center"/>
    </xf>
    <xf numFmtId="0" fontId="13" fillId="2" borderId="10" xfId="8" applyNumberFormat="1" applyFont="1" applyFill="1" applyBorder="1" applyAlignment="1">
      <alignment horizontal="center"/>
    </xf>
    <xf numFmtId="164" fontId="13" fillId="2" borderId="10" xfId="8" applyNumberFormat="1" applyFont="1" applyFill="1" applyBorder="1" applyAlignment="1">
      <alignment horizontal="center"/>
    </xf>
    <xf numFmtId="0" fontId="13" fillId="2" borderId="11" xfId="8" applyFont="1" applyFill="1" applyBorder="1" applyAlignment="1">
      <alignment horizontal="center"/>
    </xf>
    <xf numFmtId="0" fontId="10" fillId="2" borderId="13" xfId="8" applyFont="1" applyFill="1" applyBorder="1" applyAlignment="1">
      <alignment horizontal="center"/>
    </xf>
    <xf numFmtId="0" fontId="10" fillId="2" borderId="14" xfId="8" applyFont="1" applyFill="1" applyBorder="1" applyAlignment="1">
      <alignment horizontal="center"/>
    </xf>
    <xf numFmtId="1" fontId="10" fillId="2" borderId="14" xfId="8" applyNumberFormat="1" applyFont="1" applyFill="1" applyBorder="1" applyAlignment="1">
      <alignment horizontal="center"/>
    </xf>
    <xf numFmtId="1" fontId="10" fillId="2" borderId="15" xfId="8" applyNumberFormat="1" applyFont="1" applyFill="1" applyBorder="1" applyAlignment="1">
      <alignment horizontal="center"/>
    </xf>
    <xf numFmtId="0" fontId="6" fillId="2" borderId="9" xfId="8" applyFont="1" applyFill="1" applyBorder="1" applyProtection="1">
      <protection locked="0"/>
    </xf>
    <xf numFmtId="49" fontId="6" fillId="2" borderId="16" xfId="8" applyNumberFormat="1" applyFont="1" applyFill="1" applyBorder="1" applyProtection="1">
      <protection locked="0"/>
    </xf>
    <xf numFmtId="4" fontId="6" fillId="2" borderId="9" xfId="8" applyNumberFormat="1" applyFont="1" applyFill="1" applyBorder="1" applyAlignment="1" applyProtection="1">
      <alignment horizontal="center"/>
      <protection locked="0"/>
    </xf>
    <xf numFmtId="4" fontId="6" fillId="2" borderId="16" xfId="8" applyNumberFormat="1" applyFont="1" applyFill="1" applyBorder="1" applyAlignment="1" applyProtection="1">
      <alignment horizontal="right"/>
      <protection locked="0"/>
    </xf>
    <xf numFmtId="165" fontId="6" fillId="2" borderId="9" xfId="8" applyNumberFormat="1" applyFont="1" applyFill="1" applyBorder="1" applyAlignment="1" applyProtection="1">
      <alignment horizontal="right"/>
      <protection locked="0"/>
    </xf>
    <xf numFmtId="4" fontId="6" fillId="2" borderId="16" xfId="8" applyNumberFormat="1" applyFont="1" applyFill="1" applyBorder="1" applyProtection="1">
      <protection locked="0"/>
    </xf>
    <xf numFmtId="4" fontId="6" fillId="2" borderId="9" xfId="8" applyNumberFormat="1" applyFont="1" applyFill="1" applyBorder="1" applyProtection="1">
      <protection locked="0"/>
    </xf>
    <xf numFmtId="4" fontId="6" fillId="2" borderId="9" xfId="8" applyNumberFormat="1" applyFont="1" applyFill="1" applyBorder="1" applyAlignment="1" applyProtection="1">
      <alignment horizontal="right"/>
      <protection locked="0"/>
    </xf>
    <xf numFmtId="0" fontId="19" fillId="3" borderId="17" xfId="8" applyFont="1" applyFill="1" applyBorder="1" applyAlignment="1">
      <alignment horizontal="right"/>
    </xf>
    <xf numFmtId="4" fontId="18" fillId="3" borderId="1" xfId="9" applyNumberFormat="1" applyFont="1" applyFill="1" applyBorder="1" applyAlignment="1">
      <alignment horizontal="right"/>
    </xf>
    <xf numFmtId="0" fontId="2" fillId="2" borderId="0" xfId="8" applyFont="1" applyFill="1" applyAlignment="1"/>
    <xf numFmtId="0" fontId="1" fillId="2" borderId="0" xfId="8" applyFill="1"/>
    <xf numFmtId="0" fontId="11" fillId="2" borderId="0" xfId="8" applyFont="1" applyFill="1" applyAlignment="1">
      <alignment horizontal="centerContinuous"/>
    </xf>
    <xf numFmtId="0" fontId="12" fillId="2" borderId="0" xfId="8" applyFont="1" applyFill="1" applyAlignment="1">
      <alignment horizontal="centerContinuous"/>
    </xf>
    <xf numFmtId="0" fontId="1" fillId="2" borderId="0" xfId="8" applyFont="1" applyFill="1"/>
    <xf numFmtId="0" fontId="8" fillId="2" borderId="0" xfId="8" applyFont="1" applyFill="1"/>
    <xf numFmtId="0" fontId="1" fillId="2" borderId="0" xfId="8" applyFill="1" applyAlignment="1"/>
    <xf numFmtId="0" fontId="1" fillId="2" borderId="0" xfId="8" applyFill="1" applyAlignment="1">
      <alignment horizontal="left"/>
    </xf>
    <xf numFmtId="165" fontId="17" fillId="2" borderId="1" xfId="7" applyNumberFormat="1" applyFont="1" applyFill="1" applyBorder="1" applyAlignment="1"/>
    <xf numFmtId="4" fontId="17" fillId="2" borderId="1" xfId="7" applyNumberFormat="1" applyFont="1" applyFill="1" applyBorder="1" applyAlignment="1"/>
    <xf numFmtId="0" fontId="20" fillId="2" borderId="10" xfId="8" applyFont="1" applyFill="1" applyBorder="1" applyAlignment="1">
      <alignment horizontal="center"/>
    </xf>
    <xf numFmtId="49" fontId="6" fillId="0" borderId="18" xfId="8" applyNumberFormat="1" applyFont="1" applyBorder="1" applyProtection="1">
      <protection locked="0"/>
    </xf>
    <xf numFmtId="49" fontId="6" fillId="0" borderId="1" xfId="8" applyNumberFormat="1" applyFont="1" applyBorder="1" applyAlignment="1" applyProtection="1">
      <alignment horizontal="right" indent="1"/>
      <protection locked="0"/>
    </xf>
    <xf numFmtId="4" fontId="17" fillId="0" borderId="0" xfId="7" applyNumberFormat="1" applyFont="1" applyBorder="1" applyAlignment="1" applyProtection="1">
      <protection locked="0"/>
    </xf>
    <xf numFmtId="165" fontId="17" fillId="0" borderId="0" xfId="7" applyNumberFormat="1" applyFont="1" applyBorder="1" applyAlignment="1" applyProtection="1">
      <protection locked="0"/>
    </xf>
    <xf numFmtId="165" fontId="17" fillId="2" borderId="19" xfId="7" applyNumberFormat="1" applyFont="1" applyFill="1" applyBorder="1" applyAlignment="1"/>
    <xf numFmtId="4" fontId="17" fillId="2" borderId="19" xfId="7" applyNumberFormat="1" applyFont="1" applyFill="1" applyBorder="1" applyAlignment="1"/>
    <xf numFmtId="0" fontId="24" fillId="0" borderId="7" xfId="8" applyFont="1" applyBorder="1" applyAlignment="1" applyProtection="1">
      <alignment horizontal="center"/>
      <protection locked="0"/>
    </xf>
    <xf numFmtId="0" fontId="24" fillId="0" borderId="19" xfId="8" applyFont="1" applyBorder="1" applyProtection="1">
      <protection locked="0"/>
    </xf>
    <xf numFmtId="0" fontId="24" fillId="0" borderId="0" xfId="0" applyFont="1" applyFill="1" applyBorder="1" applyAlignment="1">
      <alignment horizontal="left"/>
    </xf>
    <xf numFmtId="0" fontId="24" fillId="0" borderId="19" xfId="0" applyFont="1" applyFill="1" applyBorder="1" applyAlignment="1">
      <alignment horizontal="center"/>
    </xf>
    <xf numFmtId="0" fontId="24" fillId="0" borderId="20" xfId="0" applyFont="1" applyFill="1" applyBorder="1" applyAlignment="1">
      <alignment horizontal="left"/>
    </xf>
    <xf numFmtId="4" fontId="24" fillId="0" borderId="19" xfId="8" applyNumberFormat="1" applyFont="1" applyBorder="1" applyAlignment="1" applyProtection="1">
      <alignment horizontal="center"/>
      <protection locked="0"/>
    </xf>
    <xf numFmtId="166" fontId="25" fillId="0" borderId="0" xfId="0" applyNumberFormat="1" applyFont="1" applyFill="1" applyBorder="1" applyAlignment="1"/>
    <xf numFmtId="165" fontId="24" fillId="0" borderId="19" xfId="8" applyNumberFormat="1" applyFont="1" applyBorder="1" applyAlignment="1" applyProtection="1">
      <alignment horizontal="right"/>
      <protection locked="0"/>
    </xf>
    <xf numFmtId="3" fontId="25" fillId="0" borderId="0" xfId="0" applyNumberFormat="1" applyFont="1" applyFill="1" applyBorder="1" applyAlignment="1"/>
    <xf numFmtId="166" fontId="24" fillId="0" borderId="0" xfId="0" applyNumberFormat="1" applyFont="1" applyFill="1" applyBorder="1" applyAlignment="1"/>
    <xf numFmtId="166" fontId="25" fillId="0" borderId="20" xfId="0" applyNumberFormat="1" applyFont="1" applyFill="1" applyBorder="1" applyAlignment="1"/>
    <xf numFmtId="166" fontId="25" fillId="0" borderId="19" xfId="0" applyNumberFormat="1" applyFont="1" applyFill="1" applyBorder="1" applyAlignment="1"/>
    <xf numFmtId="3" fontId="25" fillId="0" borderId="19" xfId="0" applyNumberFormat="1" applyFont="1" applyFill="1" applyBorder="1" applyAlignment="1"/>
    <xf numFmtId="4" fontId="24" fillId="0" borderId="19" xfId="10" applyNumberFormat="1" applyFont="1" applyBorder="1" applyAlignment="1" applyProtection="1">
      <alignment horizontal="right"/>
      <protection locked="0"/>
    </xf>
    <xf numFmtId="4" fontId="24" fillId="0" borderId="19" xfId="8" applyNumberFormat="1" applyFont="1" applyBorder="1" applyProtection="1">
      <protection locked="0"/>
    </xf>
    <xf numFmtId="165" fontId="24" fillId="2" borderId="19" xfId="8" applyNumberFormat="1" applyFont="1" applyFill="1" applyBorder="1" applyProtection="1">
      <protection locked="0"/>
    </xf>
    <xf numFmtId="4" fontId="24" fillId="2" borderId="19" xfId="8" applyNumberFormat="1" applyFont="1" applyFill="1" applyBorder="1" applyProtection="1">
      <protection locked="0"/>
    </xf>
    <xf numFmtId="4" fontId="24" fillId="0" borderId="19" xfId="8" applyNumberFormat="1" applyFont="1" applyBorder="1" applyAlignment="1" applyProtection="1">
      <alignment horizontal="right"/>
      <protection locked="0"/>
    </xf>
    <xf numFmtId="4" fontId="26" fillId="0" borderId="19" xfId="7" applyNumberFormat="1" applyFont="1" applyBorder="1" applyAlignment="1" applyProtection="1">
      <alignment horizontal="right"/>
      <protection locked="0"/>
    </xf>
    <xf numFmtId="49" fontId="6" fillId="0" borderId="21" xfId="8" applyNumberFormat="1" applyFont="1" applyBorder="1" applyProtection="1">
      <protection locked="0"/>
    </xf>
    <xf numFmtId="49" fontId="27" fillId="0" borderId="18" xfId="8" applyNumberFormat="1" applyFont="1" applyBorder="1" applyProtection="1">
      <protection locked="0"/>
    </xf>
    <xf numFmtId="49" fontId="27" fillId="0" borderId="1" xfId="8" applyNumberFormat="1" applyFont="1" applyBorder="1" applyAlignment="1" applyProtection="1">
      <alignment horizontal="right" indent="1"/>
      <protection locked="0"/>
    </xf>
    <xf numFmtId="49" fontId="16" fillId="0" borderId="1" xfId="0" applyNumberFormat="1" applyFont="1" applyBorder="1"/>
    <xf numFmtId="49" fontId="26" fillId="0" borderId="0" xfId="0" applyNumberFormat="1" applyFont="1" applyBorder="1"/>
    <xf numFmtId="2" fontId="26" fillId="0" borderId="8" xfId="0" applyNumberFormat="1" applyFont="1" applyBorder="1"/>
    <xf numFmtId="49" fontId="26" fillId="0" borderId="19" xfId="0" applyNumberFormat="1" applyFont="1" applyBorder="1"/>
    <xf numFmtId="49" fontId="26" fillId="0" borderId="19" xfId="0" applyNumberFormat="1" applyFont="1" applyBorder="1" applyAlignment="1">
      <alignment horizontal="center"/>
    </xf>
    <xf numFmtId="167" fontId="26" fillId="0" borderId="19" xfId="0" applyNumberFormat="1" applyFont="1" applyBorder="1" applyAlignment="1">
      <alignment horizontal="left" indent="1"/>
    </xf>
    <xf numFmtId="0" fontId="26" fillId="0" borderId="22" xfId="0" applyFont="1" applyBorder="1" applyAlignment="1">
      <alignment horizontal="center"/>
    </xf>
    <xf numFmtId="165" fontId="17" fillId="0" borderId="20" xfId="7" applyNumberFormat="1" applyFont="1" applyBorder="1" applyAlignment="1" applyProtection="1">
      <protection locked="0"/>
    </xf>
    <xf numFmtId="165" fontId="17" fillId="0" borderId="19" xfId="7" applyNumberFormat="1" applyFont="1" applyBorder="1" applyAlignment="1" applyProtection="1">
      <protection locked="0"/>
    </xf>
    <xf numFmtId="4" fontId="17" fillId="0" borderId="19" xfId="7" applyNumberFormat="1" applyFont="1" applyBorder="1" applyAlignment="1" applyProtection="1">
      <protection locked="0"/>
    </xf>
    <xf numFmtId="2" fontId="26" fillId="0" borderId="19" xfId="0" applyNumberFormat="1" applyFont="1" applyBorder="1"/>
    <xf numFmtId="0" fontId="26" fillId="0" borderId="7" xfId="0" applyFont="1" applyBorder="1" applyAlignment="1">
      <alignment horizontal="center"/>
    </xf>
    <xf numFmtId="167" fontId="26" fillId="0" borderId="8" xfId="0" applyNumberFormat="1" applyFont="1" applyBorder="1" applyAlignment="1">
      <alignment horizontal="left" indent="1"/>
    </xf>
    <xf numFmtId="49" fontId="27" fillId="0" borderId="21" xfId="8" applyNumberFormat="1" applyFont="1" applyBorder="1" applyAlignment="1" applyProtection="1">
      <alignment horizontal="right" indent="1"/>
      <protection locked="0"/>
    </xf>
    <xf numFmtId="0" fontId="16" fillId="0" borderId="1" xfId="0" applyFont="1" applyBorder="1"/>
    <xf numFmtId="49" fontId="27" fillId="0" borderId="18" xfId="8" applyNumberFormat="1" applyFont="1" applyBorder="1" applyAlignment="1" applyProtection="1">
      <alignment horizontal="center"/>
      <protection locked="0"/>
    </xf>
    <xf numFmtId="167" fontId="26" fillId="0" borderId="0" xfId="0" applyNumberFormat="1" applyFont="1" applyBorder="1" applyAlignment="1">
      <alignment horizontal="left" indent="1"/>
    </xf>
    <xf numFmtId="2" fontId="26" fillId="0" borderId="0" xfId="0" applyNumberFormat="1" applyFont="1" applyBorder="1"/>
    <xf numFmtId="0" fontId="24" fillId="0" borderId="0" xfId="0" applyFont="1" applyFill="1" applyBorder="1" applyAlignment="1">
      <alignment horizontal="center"/>
    </xf>
    <xf numFmtId="165" fontId="24" fillId="0" borderId="0" xfId="8" applyNumberFormat="1" applyFont="1" applyBorder="1" applyAlignment="1" applyProtection="1">
      <alignment horizontal="right"/>
      <protection locked="0"/>
    </xf>
    <xf numFmtId="165" fontId="24" fillId="4" borderId="0" xfId="8" applyNumberFormat="1" applyFont="1" applyFill="1" applyBorder="1" applyProtection="1">
      <protection locked="0"/>
    </xf>
    <xf numFmtId="0" fontId="0" fillId="5" borderId="22" xfId="0" applyFill="1" applyBorder="1"/>
    <xf numFmtId="0" fontId="0" fillId="5" borderId="0" xfId="0" applyFill="1" applyBorder="1"/>
    <xf numFmtId="0" fontId="0" fillId="5" borderId="23" xfId="0" applyFill="1" applyBorder="1"/>
    <xf numFmtId="4" fontId="17" fillId="2" borderId="24" xfId="7" applyNumberFormat="1" applyFont="1" applyFill="1" applyBorder="1" applyAlignment="1"/>
    <xf numFmtId="4" fontId="17" fillId="2" borderId="25" xfId="7" applyNumberFormat="1" applyFont="1" applyFill="1" applyBorder="1" applyAlignment="1"/>
    <xf numFmtId="4" fontId="24" fillId="2" borderId="25" xfId="8" applyNumberFormat="1" applyFont="1" applyFill="1" applyBorder="1" applyProtection="1">
      <protection locked="0"/>
    </xf>
    <xf numFmtId="0" fontId="6" fillId="2" borderId="12" xfId="8" applyFont="1" applyFill="1" applyBorder="1" applyProtection="1">
      <protection locked="0"/>
    </xf>
    <xf numFmtId="4" fontId="6" fillId="2" borderId="26" xfId="8" applyNumberFormat="1" applyFont="1" applyFill="1" applyBorder="1" applyProtection="1">
      <protection locked="0"/>
    </xf>
    <xf numFmtId="4" fontId="26" fillId="2" borderId="25" xfId="7" applyNumberFormat="1" applyFont="1" applyFill="1" applyBorder="1" applyAlignment="1"/>
    <xf numFmtId="0" fontId="6" fillId="2" borderId="13" xfId="8" applyFont="1" applyFill="1" applyBorder="1" applyProtection="1">
      <protection locked="0"/>
    </xf>
    <xf numFmtId="0" fontId="6" fillId="2" borderId="27" xfId="8" applyFont="1" applyFill="1" applyBorder="1" applyProtection="1">
      <protection locked="0"/>
    </xf>
    <xf numFmtId="49" fontId="6" fillId="2" borderId="28" xfId="8" applyNumberFormat="1" applyFont="1" applyFill="1" applyBorder="1" applyProtection="1">
      <protection locked="0"/>
    </xf>
    <xf numFmtId="4" fontId="6" fillId="2" borderId="27" xfId="8" applyNumberFormat="1" applyFont="1" applyFill="1" applyBorder="1" applyAlignment="1" applyProtection="1">
      <alignment horizontal="center"/>
      <protection locked="0"/>
    </xf>
    <xf numFmtId="4" fontId="6" fillId="2" borderId="28" xfId="8" applyNumberFormat="1" applyFont="1" applyFill="1" applyBorder="1" applyAlignment="1" applyProtection="1">
      <alignment horizontal="right"/>
      <protection locked="0"/>
    </xf>
    <xf numFmtId="165" fontId="6" fillId="2" borderId="27" xfId="8" applyNumberFormat="1" applyFont="1" applyFill="1" applyBorder="1" applyAlignment="1" applyProtection="1">
      <alignment horizontal="right"/>
      <protection locked="0"/>
    </xf>
    <xf numFmtId="4" fontId="6" fillId="2" borderId="28" xfId="8" applyNumberFormat="1" applyFont="1" applyFill="1" applyBorder="1" applyProtection="1">
      <protection locked="0"/>
    </xf>
    <xf numFmtId="4" fontId="6" fillId="2" borderId="27" xfId="8" applyNumberFormat="1" applyFont="1" applyFill="1" applyBorder="1" applyProtection="1">
      <protection locked="0"/>
    </xf>
    <xf numFmtId="4" fontId="6" fillId="2" borderId="29" xfId="8" applyNumberFormat="1" applyFont="1" applyFill="1" applyBorder="1" applyProtection="1">
      <protection locked="0"/>
    </xf>
    <xf numFmtId="4" fontId="0" fillId="0" borderId="0" xfId="0" applyNumberFormat="1"/>
    <xf numFmtId="0" fontId="24" fillId="0" borderId="19" xfId="8" applyFont="1" applyBorder="1" applyAlignment="1" applyProtection="1">
      <alignment horizontal="left" indent="1"/>
      <protection locked="0"/>
    </xf>
    <xf numFmtId="165" fontId="24" fillId="0" borderId="0" xfId="8" applyNumberFormat="1" applyFont="1" applyFill="1" applyBorder="1" applyProtection="1">
      <protection locked="0"/>
    </xf>
    <xf numFmtId="4" fontId="24" fillId="0" borderId="0" xfId="8" applyNumberFormat="1" applyFont="1" applyFill="1" applyBorder="1" applyProtection="1">
      <protection locked="0"/>
    </xf>
    <xf numFmtId="49" fontId="16" fillId="0" borderId="18" xfId="7" applyNumberFormat="1" applyFont="1" applyBorder="1" applyAlignment="1" applyProtection="1">
      <alignment horizontal="left"/>
      <protection locked="0"/>
    </xf>
    <xf numFmtId="49" fontId="16" fillId="0" borderId="2" xfId="7" applyNumberFormat="1" applyFont="1" applyBorder="1" applyAlignment="1" applyProtection="1">
      <alignment horizontal="right"/>
      <protection locked="0"/>
    </xf>
    <xf numFmtId="49" fontId="16" fillId="0" borderId="7" xfId="7" applyNumberFormat="1" applyFont="1" applyBorder="1" applyAlignment="1" applyProtection="1">
      <alignment horizontal="left"/>
      <protection locked="0"/>
    </xf>
    <xf numFmtId="49" fontId="16" fillId="0" borderId="0" xfId="7" applyNumberFormat="1" applyFont="1" applyBorder="1" applyAlignment="1" applyProtection="1">
      <alignment horizontal="right"/>
      <protection locked="0"/>
    </xf>
    <xf numFmtId="49" fontId="16" fillId="0" borderId="19" xfId="7" applyNumberFormat="1" applyFont="1" applyBorder="1" applyAlignment="1" applyProtection="1">
      <alignment horizontal="left"/>
      <protection locked="0"/>
    </xf>
    <xf numFmtId="4" fontId="6" fillId="2" borderId="27" xfId="8" applyNumberFormat="1" applyFont="1" applyFill="1" applyBorder="1" applyAlignment="1" applyProtection="1">
      <alignment horizontal="right"/>
      <protection locked="0"/>
    </xf>
    <xf numFmtId="2" fontId="0" fillId="0" borderId="0" xfId="0" applyNumberFormat="1"/>
    <xf numFmtId="167" fontId="26" fillId="0" borderId="30" xfId="0" applyNumberFormat="1" applyFont="1" applyBorder="1" applyAlignment="1">
      <alignment horizontal="left" indent="1"/>
    </xf>
    <xf numFmtId="0" fontId="16" fillId="0" borderId="19" xfId="0" applyFont="1" applyBorder="1"/>
    <xf numFmtId="49" fontId="26" fillId="0" borderId="7" xfId="7" applyNumberFormat="1" applyFont="1" applyBorder="1" applyAlignment="1" applyProtection="1">
      <alignment horizontal="center"/>
      <protection locked="0"/>
    </xf>
    <xf numFmtId="2" fontId="28" fillId="0" borderId="19" xfId="0" applyNumberFormat="1" applyFont="1" applyBorder="1"/>
    <xf numFmtId="0" fontId="21" fillId="0" borderId="31" xfId="7" applyFont="1" applyFill="1" applyBorder="1" applyAlignment="1" applyProtection="1">
      <alignment horizontal="center"/>
      <protection locked="0"/>
    </xf>
    <xf numFmtId="0" fontId="21" fillId="0" borderId="32" xfId="7" applyFont="1" applyFill="1" applyBorder="1" applyAlignment="1" applyProtection="1">
      <alignment horizontal="center"/>
      <protection locked="0"/>
    </xf>
  </cellXfs>
  <cellStyles count="16">
    <cellStyle name="čárky 2" xfId="1"/>
    <cellStyle name="čárky 2 2" xfId="2"/>
    <cellStyle name="čárky 3" xfId="3"/>
    <cellStyle name="čárky 3 2" xfId="4"/>
    <cellStyle name="čárky 4" xfId="5"/>
    <cellStyle name="Normal" xfId="0" builtinId="0"/>
    <cellStyle name="normální 2" xfId="6"/>
    <cellStyle name="normální 3" xfId="7"/>
    <cellStyle name="normální_POL.XLS" xfId="8"/>
    <cellStyle name="normální_SOxxxxxx 2" xfId="9"/>
    <cellStyle name="Percent" xfId="10" builtinId="5"/>
    <cellStyle name="procent 2" xfId="11"/>
    <cellStyle name="procent 2 2" xfId="12"/>
    <cellStyle name="procent 3" xfId="13"/>
    <cellStyle name="procent 3 2" xfId="14"/>
    <cellStyle name="procent 4" xfId="1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4"/>
  <sheetViews>
    <sheetView tabSelected="1" topLeftCell="A97" zoomScaleNormal="100" zoomScaleSheetLayoutView="100" workbookViewId="0">
      <selection activeCell="E145" sqref="E145"/>
    </sheetView>
  </sheetViews>
  <sheetFormatPr defaultRowHeight="15"/>
  <cols>
    <col min="1" max="1" width="5.140625" customWidth="1"/>
    <col min="2" max="2" width="15.42578125" customWidth="1"/>
    <col min="3" max="3" width="48.57031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7" max="18" width="11.42578125" bestFit="1" customWidth="1"/>
  </cols>
  <sheetData>
    <row r="1" spans="1:11" ht="20.25" thickTop="1" thickBot="1">
      <c r="A1" s="52" t="s">
        <v>8</v>
      </c>
      <c r="B1" s="53"/>
      <c r="C1" s="53"/>
      <c r="D1" s="3"/>
      <c r="E1" s="1"/>
      <c r="F1" s="1"/>
      <c r="G1" s="1"/>
      <c r="H1" s="2" t="s">
        <v>9</v>
      </c>
      <c r="I1" s="145" t="s">
        <v>0</v>
      </c>
      <c r="J1" s="146"/>
      <c r="K1" s="51">
        <f>SUM(I11:I503,K11:K503)/2</f>
        <v>0</v>
      </c>
    </row>
    <row r="2" spans="1:11" ht="16.5" thickTop="1" thickBot="1">
      <c r="A2" s="54" t="s">
        <v>175</v>
      </c>
      <c r="B2" s="54"/>
      <c r="C2" s="55"/>
      <c r="D2" s="9"/>
      <c r="E2" s="10"/>
      <c r="F2" s="11"/>
      <c r="G2" s="9"/>
      <c r="H2" s="9"/>
      <c r="I2" s="9"/>
      <c r="J2" s="10"/>
      <c r="K2" s="50" t="s">
        <v>29</v>
      </c>
    </row>
    <row r="3" spans="1:11">
      <c r="A3" s="56" t="s">
        <v>1</v>
      </c>
      <c r="B3" s="53"/>
      <c r="C3" s="12" t="s">
        <v>2</v>
      </c>
      <c r="D3" s="4"/>
      <c r="E3" s="6"/>
      <c r="F3" s="13"/>
      <c r="G3" s="4"/>
      <c r="H3" s="4"/>
      <c r="I3" s="53" t="s">
        <v>10</v>
      </c>
      <c r="J3" s="5" t="s">
        <v>26</v>
      </c>
      <c r="K3" s="6"/>
    </row>
    <row r="4" spans="1:11">
      <c r="A4" s="56" t="s">
        <v>4</v>
      </c>
      <c r="B4" s="53"/>
      <c r="C4" s="8" t="s">
        <v>31</v>
      </c>
      <c r="D4" s="4"/>
      <c r="E4" s="6"/>
      <c r="F4" s="13"/>
      <c r="G4" s="4"/>
      <c r="H4" s="4"/>
      <c r="I4" s="56" t="s">
        <v>11</v>
      </c>
      <c r="J4" s="7" t="s">
        <v>30</v>
      </c>
      <c r="K4" s="6"/>
    </row>
    <row r="5" spans="1:11" ht="15.75" thickBot="1">
      <c r="A5" s="57" t="s">
        <v>3</v>
      </c>
      <c r="B5" s="56"/>
      <c r="C5" s="14">
        <v>41759</v>
      </c>
      <c r="D5" s="4"/>
      <c r="E5" s="6"/>
      <c r="F5" s="13"/>
      <c r="G5" s="4"/>
      <c r="H5" s="4"/>
      <c r="I5" s="58" t="s">
        <v>12</v>
      </c>
      <c r="J5" s="59"/>
      <c r="K5" s="15" t="s">
        <v>26</v>
      </c>
    </row>
    <row r="6" spans="1:11">
      <c r="A6" s="19" t="s">
        <v>13</v>
      </c>
      <c r="B6" s="20"/>
      <c r="C6" s="20"/>
      <c r="D6" s="20"/>
      <c r="E6" s="21"/>
      <c r="F6" s="22"/>
      <c r="G6" s="20"/>
      <c r="H6" s="23" t="s">
        <v>14</v>
      </c>
      <c r="I6" s="23"/>
      <c r="J6" s="23"/>
      <c r="K6" s="24"/>
    </row>
    <row r="7" spans="1:11">
      <c r="A7" s="25" t="s">
        <v>7</v>
      </c>
      <c r="B7" s="26" t="s">
        <v>15</v>
      </c>
      <c r="C7" s="27"/>
      <c r="D7" s="26" t="s">
        <v>16</v>
      </c>
      <c r="E7" s="28"/>
      <c r="F7" s="29" t="s">
        <v>17</v>
      </c>
      <c r="G7" s="26" t="s">
        <v>18</v>
      </c>
      <c r="H7" s="30" t="s">
        <v>19</v>
      </c>
      <c r="I7" s="31"/>
      <c r="J7" s="30" t="s">
        <v>20</v>
      </c>
      <c r="K7" s="32"/>
    </row>
    <row r="8" spans="1:11">
      <c r="A8" s="33" t="s">
        <v>21</v>
      </c>
      <c r="B8" s="34" t="s">
        <v>22</v>
      </c>
      <c r="C8" s="34" t="s">
        <v>23</v>
      </c>
      <c r="D8" s="34" t="s">
        <v>24</v>
      </c>
      <c r="E8" s="35" t="s">
        <v>5</v>
      </c>
      <c r="F8" s="36" t="s">
        <v>25</v>
      </c>
      <c r="G8" s="34" t="s">
        <v>25</v>
      </c>
      <c r="H8" s="62" t="s">
        <v>17</v>
      </c>
      <c r="I8" s="34" t="s">
        <v>6</v>
      </c>
      <c r="J8" s="62" t="s">
        <v>17</v>
      </c>
      <c r="K8" s="37" t="s">
        <v>6</v>
      </c>
    </row>
    <row r="9" spans="1:11" ht="15.75" thickBot="1">
      <c r="A9" s="38"/>
      <c r="B9" s="39">
        <v>1</v>
      </c>
      <c r="C9" s="39">
        <v>2</v>
      </c>
      <c r="D9" s="39">
        <v>3</v>
      </c>
      <c r="E9" s="39">
        <v>4</v>
      </c>
      <c r="F9" s="40">
        <v>5</v>
      </c>
      <c r="G9" s="39">
        <v>6</v>
      </c>
      <c r="H9" s="39">
        <v>7</v>
      </c>
      <c r="I9" s="39">
        <v>8</v>
      </c>
      <c r="J9" s="40">
        <v>9</v>
      </c>
      <c r="K9" s="41">
        <v>10</v>
      </c>
    </row>
    <row r="10" spans="1:11">
      <c r="A10" s="112"/>
      <c r="B10" s="113"/>
      <c r="C10" s="113"/>
      <c r="D10" s="113"/>
      <c r="E10" s="113"/>
      <c r="F10" s="113"/>
      <c r="G10" s="113"/>
      <c r="H10" s="113"/>
      <c r="I10" s="113"/>
      <c r="J10" s="113"/>
      <c r="K10" s="114"/>
    </row>
    <row r="11" spans="1:11">
      <c r="A11" s="63" t="s">
        <v>27</v>
      </c>
      <c r="B11" s="64" t="s">
        <v>32</v>
      </c>
      <c r="C11" s="88" t="s">
        <v>33</v>
      </c>
      <c r="D11" s="16"/>
      <c r="E11" s="16"/>
      <c r="F11" s="18"/>
      <c r="G11" s="60"/>
      <c r="H11" s="17"/>
      <c r="I11" s="61"/>
      <c r="J11" s="17"/>
      <c r="K11" s="115"/>
    </row>
    <row r="12" spans="1:11">
      <c r="A12" s="69">
        <v>1</v>
      </c>
      <c r="B12" s="131" t="s">
        <v>119</v>
      </c>
      <c r="C12" s="71" t="s">
        <v>139</v>
      </c>
      <c r="D12" s="72" t="s">
        <v>34</v>
      </c>
      <c r="E12" s="75">
        <v>2</v>
      </c>
      <c r="F12" s="76"/>
      <c r="G12" s="84"/>
      <c r="H12" s="77"/>
      <c r="I12" s="85"/>
      <c r="J12" s="65"/>
      <c r="K12" s="116"/>
    </row>
    <row r="13" spans="1:11">
      <c r="A13" s="69">
        <v>2</v>
      </c>
      <c r="B13" s="131" t="s">
        <v>120</v>
      </c>
      <c r="C13" s="71" t="s">
        <v>35</v>
      </c>
      <c r="D13" s="72" t="s">
        <v>34</v>
      </c>
      <c r="E13" s="78">
        <v>4</v>
      </c>
      <c r="F13" s="76"/>
      <c r="G13" s="84"/>
      <c r="H13" s="77"/>
      <c r="I13" s="85"/>
      <c r="J13" s="65"/>
      <c r="K13" s="116"/>
    </row>
    <row r="14" spans="1:11">
      <c r="A14" s="69">
        <v>3</v>
      </c>
      <c r="B14" s="131" t="s">
        <v>121</v>
      </c>
      <c r="C14" s="71" t="s">
        <v>36</v>
      </c>
      <c r="D14" s="72" t="s">
        <v>34</v>
      </c>
      <c r="E14" s="78">
        <v>5</v>
      </c>
      <c r="F14" s="76"/>
      <c r="G14" s="84"/>
      <c r="H14" s="77"/>
      <c r="I14" s="85"/>
      <c r="J14" s="65"/>
      <c r="K14" s="116"/>
    </row>
    <row r="15" spans="1:11">
      <c r="A15" s="69">
        <v>4</v>
      </c>
      <c r="B15" s="131" t="s">
        <v>122</v>
      </c>
      <c r="C15" s="71" t="s">
        <v>37</v>
      </c>
      <c r="D15" s="72" t="s">
        <v>34</v>
      </c>
      <c r="E15" s="75">
        <v>28</v>
      </c>
      <c r="F15" s="76"/>
      <c r="G15" s="84"/>
      <c r="H15" s="77"/>
      <c r="I15" s="85"/>
      <c r="J15" s="65"/>
      <c r="K15" s="116"/>
    </row>
    <row r="16" spans="1:11">
      <c r="A16" s="69">
        <v>5</v>
      </c>
      <c r="B16" s="131" t="s">
        <v>123</v>
      </c>
      <c r="C16" s="71" t="s">
        <v>38</v>
      </c>
      <c r="D16" s="72" t="s">
        <v>34</v>
      </c>
      <c r="E16" s="75">
        <v>28</v>
      </c>
      <c r="F16" s="76"/>
      <c r="G16" s="84"/>
      <c r="H16" s="77"/>
      <c r="I16" s="85"/>
      <c r="J16" s="65"/>
      <c r="K16" s="116"/>
    </row>
    <row r="17" spans="1:20">
      <c r="A17" s="69">
        <v>6</v>
      </c>
      <c r="B17" s="131" t="s">
        <v>124</v>
      </c>
      <c r="C17" s="71" t="s">
        <v>39</v>
      </c>
      <c r="D17" s="72" t="s">
        <v>34</v>
      </c>
      <c r="E17" s="75">
        <v>224</v>
      </c>
      <c r="F17" s="76"/>
      <c r="G17" s="84"/>
      <c r="H17" s="77"/>
      <c r="I17" s="85"/>
      <c r="J17" s="65"/>
      <c r="K17" s="116"/>
    </row>
    <row r="18" spans="1:20">
      <c r="A18" s="69">
        <v>7</v>
      </c>
      <c r="B18" s="131" t="s">
        <v>125</v>
      </c>
      <c r="C18" s="71" t="s">
        <v>40</v>
      </c>
      <c r="D18" s="72" t="s">
        <v>41</v>
      </c>
      <c r="E18" s="75">
        <v>150</v>
      </c>
      <c r="F18" s="76"/>
      <c r="G18" s="84"/>
      <c r="H18" s="77"/>
      <c r="I18" s="85"/>
      <c r="J18" s="65"/>
      <c r="K18" s="116"/>
    </row>
    <row r="19" spans="1:20">
      <c r="A19" s="69">
        <v>8</v>
      </c>
      <c r="B19" s="131" t="s">
        <v>126</v>
      </c>
      <c r="C19" s="71" t="s">
        <v>42</v>
      </c>
      <c r="D19" s="72" t="s">
        <v>34</v>
      </c>
      <c r="E19" s="75">
        <v>210</v>
      </c>
      <c r="F19" s="76"/>
      <c r="G19" s="84"/>
      <c r="H19" s="77"/>
      <c r="I19" s="85"/>
      <c r="J19" s="65"/>
      <c r="K19" s="116"/>
      <c r="N19" s="71"/>
      <c r="O19" s="109"/>
      <c r="P19" s="75"/>
      <c r="Q19" s="110"/>
      <c r="R19" s="132"/>
      <c r="S19" s="77"/>
      <c r="T19" s="133"/>
    </row>
    <row r="20" spans="1:20">
      <c r="A20" s="69">
        <v>9</v>
      </c>
      <c r="B20" s="131" t="s">
        <v>127</v>
      </c>
      <c r="C20" s="71" t="s">
        <v>43</v>
      </c>
      <c r="D20" s="72" t="s">
        <v>34</v>
      </c>
      <c r="E20" s="75">
        <v>9</v>
      </c>
      <c r="F20" s="76"/>
      <c r="G20" s="84"/>
      <c r="H20" s="77"/>
      <c r="I20" s="85"/>
      <c r="J20" s="65"/>
      <c r="K20" s="116"/>
    </row>
    <row r="21" spans="1:20">
      <c r="A21" s="69">
        <v>10</v>
      </c>
      <c r="B21" s="131" t="s">
        <v>128</v>
      </c>
      <c r="C21" s="71" t="s">
        <v>117</v>
      </c>
      <c r="D21" s="72" t="s">
        <v>34</v>
      </c>
      <c r="E21" s="75">
        <v>8</v>
      </c>
      <c r="F21" s="76"/>
      <c r="G21" s="84"/>
      <c r="H21" s="77"/>
      <c r="I21" s="85"/>
      <c r="J21" s="65"/>
      <c r="K21" s="116"/>
    </row>
    <row r="22" spans="1:20">
      <c r="A22" s="69">
        <v>11</v>
      </c>
      <c r="B22" s="131" t="s">
        <v>129</v>
      </c>
      <c r="C22" s="71" t="s">
        <v>118</v>
      </c>
      <c r="D22" s="72" t="s">
        <v>34</v>
      </c>
      <c r="E22" s="75">
        <v>1</v>
      </c>
      <c r="F22" s="76"/>
      <c r="G22" s="84"/>
      <c r="H22" s="77"/>
      <c r="I22" s="85"/>
      <c r="J22" s="65"/>
      <c r="K22" s="116"/>
    </row>
    <row r="23" spans="1:20">
      <c r="A23" s="69">
        <v>12</v>
      </c>
      <c r="B23" s="131" t="s">
        <v>130</v>
      </c>
      <c r="C23" s="71" t="s">
        <v>44</v>
      </c>
      <c r="D23" s="72" t="s">
        <v>41</v>
      </c>
      <c r="E23" s="75">
        <v>50</v>
      </c>
      <c r="F23" s="76"/>
      <c r="G23" s="84"/>
      <c r="H23" s="77"/>
      <c r="I23" s="85"/>
      <c r="J23" s="65"/>
      <c r="K23" s="116"/>
    </row>
    <row r="24" spans="1:20">
      <c r="A24" s="69">
        <v>13</v>
      </c>
      <c r="B24" s="131" t="s">
        <v>131</v>
      </c>
      <c r="C24" s="71" t="s">
        <v>45</v>
      </c>
      <c r="D24" s="72" t="s">
        <v>34</v>
      </c>
      <c r="E24" s="75">
        <v>25</v>
      </c>
      <c r="F24" s="76"/>
      <c r="G24" s="84"/>
      <c r="H24" s="77"/>
      <c r="I24" s="85"/>
      <c r="J24" s="65"/>
      <c r="K24" s="116"/>
      <c r="N24" s="71"/>
      <c r="O24" s="109"/>
      <c r="P24" s="75"/>
      <c r="Q24" s="110"/>
      <c r="R24" s="111"/>
      <c r="S24" s="77"/>
    </row>
    <row r="25" spans="1:20">
      <c r="A25" s="69">
        <v>14</v>
      </c>
      <c r="B25" s="131" t="s">
        <v>132</v>
      </c>
      <c r="C25" s="71" t="s">
        <v>46</v>
      </c>
      <c r="D25" s="72" t="s">
        <v>34</v>
      </c>
      <c r="E25" s="75">
        <v>2</v>
      </c>
      <c r="F25" s="76"/>
      <c r="G25" s="84"/>
      <c r="H25" s="77"/>
      <c r="I25" s="85"/>
      <c r="J25" s="65"/>
      <c r="K25" s="116"/>
      <c r="N25" s="71"/>
      <c r="O25" s="109"/>
      <c r="P25" s="75"/>
      <c r="Q25" s="110"/>
      <c r="R25" s="111"/>
      <c r="S25" s="77"/>
    </row>
    <row r="26" spans="1:20">
      <c r="A26" s="69">
        <v>15</v>
      </c>
      <c r="B26" s="131" t="s">
        <v>133</v>
      </c>
      <c r="C26" s="71" t="s">
        <v>47</v>
      </c>
      <c r="D26" s="72" t="s">
        <v>34</v>
      </c>
      <c r="E26" s="75">
        <v>2</v>
      </c>
      <c r="F26" s="76"/>
      <c r="G26" s="84"/>
      <c r="H26" s="77"/>
      <c r="I26" s="85"/>
      <c r="J26" s="65"/>
      <c r="K26" s="116"/>
    </row>
    <row r="27" spans="1:20">
      <c r="A27" s="69">
        <v>16</v>
      </c>
      <c r="B27" s="131" t="s">
        <v>134</v>
      </c>
      <c r="C27" s="71" t="s">
        <v>48</v>
      </c>
      <c r="D27" s="72" t="s">
        <v>34</v>
      </c>
      <c r="E27" s="75">
        <v>16</v>
      </c>
      <c r="F27" s="76"/>
      <c r="G27" s="84"/>
      <c r="H27" s="77"/>
      <c r="I27" s="85"/>
      <c r="J27" s="65"/>
      <c r="K27" s="116"/>
    </row>
    <row r="28" spans="1:20">
      <c r="A28" s="69">
        <v>17</v>
      </c>
      <c r="B28" s="131" t="s">
        <v>135</v>
      </c>
      <c r="C28" s="71" t="s">
        <v>49</v>
      </c>
      <c r="D28" s="72" t="s">
        <v>34</v>
      </c>
      <c r="E28" s="75">
        <v>16</v>
      </c>
      <c r="F28" s="76"/>
      <c r="G28" s="84"/>
      <c r="H28" s="77"/>
      <c r="I28" s="85"/>
      <c r="J28" s="65"/>
      <c r="K28" s="116"/>
    </row>
    <row r="29" spans="1:20">
      <c r="A29" s="69">
        <v>18</v>
      </c>
      <c r="B29" s="131" t="s">
        <v>136</v>
      </c>
      <c r="C29" s="71" t="s">
        <v>50</v>
      </c>
      <c r="D29" s="72" t="s">
        <v>34</v>
      </c>
      <c r="E29" s="75">
        <v>5</v>
      </c>
      <c r="F29" s="76"/>
      <c r="G29" s="84"/>
      <c r="H29" s="77"/>
      <c r="I29" s="85"/>
      <c r="J29" s="65"/>
      <c r="K29" s="116"/>
    </row>
    <row r="30" spans="1:20">
      <c r="A30" s="69">
        <v>19</v>
      </c>
      <c r="B30" s="131" t="s">
        <v>137</v>
      </c>
      <c r="C30" s="71" t="s">
        <v>51</v>
      </c>
      <c r="D30" s="72" t="s">
        <v>34</v>
      </c>
      <c r="E30" s="79">
        <v>1</v>
      </c>
      <c r="F30" s="76"/>
      <c r="G30" s="84"/>
      <c r="H30" s="77"/>
      <c r="I30" s="85"/>
      <c r="J30" s="65"/>
      <c r="K30" s="116"/>
    </row>
    <row r="31" spans="1:20">
      <c r="A31" s="69">
        <v>20</v>
      </c>
      <c r="B31" s="131" t="s">
        <v>138</v>
      </c>
      <c r="C31" s="73" t="s">
        <v>52</v>
      </c>
      <c r="D31" s="72" t="s">
        <v>34</v>
      </c>
      <c r="E31" s="80">
        <v>1</v>
      </c>
      <c r="F31" s="76"/>
      <c r="G31" s="84"/>
      <c r="H31" s="81"/>
      <c r="I31" s="85"/>
      <c r="J31" s="65"/>
      <c r="K31" s="116"/>
    </row>
    <row r="32" spans="1:20">
      <c r="A32" s="69">
        <v>21</v>
      </c>
      <c r="B32" s="70"/>
      <c r="C32" s="70" t="s">
        <v>53</v>
      </c>
      <c r="D32" s="74" t="s">
        <v>54</v>
      </c>
      <c r="E32" s="82">
        <v>4</v>
      </c>
      <c r="F32" s="76"/>
      <c r="G32" s="85"/>
      <c r="H32" s="83"/>
      <c r="I32" s="85"/>
      <c r="J32" s="65"/>
      <c r="K32" s="116"/>
    </row>
    <row r="33" spans="1:11">
      <c r="A33" s="69">
        <v>22</v>
      </c>
      <c r="B33" s="70"/>
      <c r="C33" s="70" t="s">
        <v>55</v>
      </c>
      <c r="D33" s="74" t="s">
        <v>54</v>
      </c>
      <c r="E33" s="87">
        <v>1</v>
      </c>
      <c r="F33" s="66"/>
      <c r="G33" s="67"/>
      <c r="H33" s="65"/>
      <c r="I33" s="68"/>
      <c r="J33" s="86"/>
      <c r="K33" s="117"/>
    </row>
    <row r="34" spans="1:11">
      <c r="A34" s="118" t="s">
        <v>28</v>
      </c>
      <c r="B34" s="42" t="s">
        <v>141</v>
      </c>
      <c r="C34" s="43" t="str">
        <f>C11</f>
        <v>Dodávky+montáž EOV</v>
      </c>
      <c r="D34" s="44"/>
      <c r="E34" s="45"/>
      <c r="F34" s="46"/>
      <c r="G34" s="47"/>
      <c r="H34" s="48"/>
      <c r="I34" s="47"/>
      <c r="J34" s="49"/>
      <c r="K34" s="119"/>
    </row>
    <row r="35" spans="1:11">
      <c r="A35" s="89" t="s">
        <v>27</v>
      </c>
      <c r="B35" s="90" t="s">
        <v>56</v>
      </c>
      <c r="C35" s="91" t="s">
        <v>171</v>
      </c>
      <c r="D35" s="17"/>
      <c r="E35" s="16"/>
      <c r="F35" s="18"/>
      <c r="G35" s="60"/>
      <c r="H35" s="17"/>
      <c r="I35" s="61"/>
      <c r="J35" s="17"/>
      <c r="K35" s="115"/>
    </row>
    <row r="36" spans="1:11">
      <c r="A36" s="97">
        <v>23</v>
      </c>
      <c r="B36" s="96">
        <v>101207</v>
      </c>
      <c r="C36" s="92" t="s">
        <v>63</v>
      </c>
      <c r="D36" s="95" t="s">
        <v>41</v>
      </c>
      <c r="E36" s="93">
        <v>360</v>
      </c>
      <c r="F36" s="66"/>
      <c r="G36" s="67"/>
      <c r="H36" s="65"/>
      <c r="I36" s="68"/>
      <c r="J36" s="101"/>
      <c r="K36" s="120"/>
    </row>
    <row r="37" spans="1:11">
      <c r="A37" s="97">
        <v>24</v>
      </c>
      <c r="B37" s="96">
        <v>101208</v>
      </c>
      <c r="C37" s="92" t="s">
        <v>64</v>
      </c>
      <c r="D37" s="95" t="s">
        <v>41</v>
      </c>
      <c r="E37" s="93">
        <v>140</v>
      </c>
      <c r="F37" s="66"/>
      <c r="G37" s="67"/>
      <c r="H37" s="65"/>
      <c r="I37" s="68"/>
      <c r="J37" s="101"/>
      <c r="K37" s="120"/>
    </row>
    <row r="38" spans="1:11">
      <c r="A38" s="97">
        <v>25</v>
      </c>
      <c r="B38" s="96">
        <v>101209</v>
      </c>
      <c r="C38" s="92" t="s">
        <v>65</v>
      </c>
      <c r="D38" s="95" t="s">
        <v>41</v>
      </c>
      <c r="E38" s="93">
        <v>360</v>
      </c>
      <c r="F38" s="66"/>
      <c r="G38" s="67"/>
      <c r="H38" s="65"/>
      <c r="I38" s="68"/>
      <c r="J38" s="101"/>
      <c r="K38" s="120"/>
    </row>
    <row r="39" spans="1:11">
      <c r="A39" s="97">
        <v>26</v>
      </c>
      <c r="B39" s="96">
        <v>192708</v>
      </c>
      <c r="C39" s="92" t="s">
        <v>66</v>
      </c>
      <c r="D39" s="95" t="s">
        <v>34</v>
      </c>
      <c r="E39" s="93">
        <v>16</v>
      </c>
      <c r="F39" s="66"/>
      <c r="G39" s="67"/>
      <c r="H39" s="65"/>
      <c r="I39" s="68"/>
      <c r="J39" s="101"/>
      <c r="K39" s="120"/>
    </row>
    <row r="40" spans="1:11">
      <c r="A40" s="97">
        <v>27</v>
      </c>
      <c r="B40" s="96">
        <v>190108</v>
      </c>
      <c r="C40" s="92" t="s">
        <v>67</v>
      </c>
      <c r="D40" s="95" t="s">
        <v>34</v>
      </c>
      <c r="E40" s="93">
        <v>64</v>
      </c>
      <c r="F40" s="66"/>
      <c r="G40" s="67"/>
      <c r="H40" s="65"/>
      <c r="I40" s="68"/>
      <c r="J40" s="101"/>
      <c r="K40" s="120"/>
    </row>
    <row r="41" spans="1:11">
      <c r="A41" s="97">
        <v>28</v>
      </c>
      <c r="B41" s="96">
        <v>192709</v>
      </c>
      <c r="C41" s="92" t="s">
        <v>68</v>
      </c>
      <c r="D41" s="95" t="s">
        <v>34</v>
      </c>
      <c r="E41" s="93">
        <v>4</v>
      </c>
      <c r="F41" s="66"/>
      <c r="G41" s="67"/>
      <c r="H41" s="65"/>
      <c r="I41" s="68"/>
      <c r="J41" s="101"/>
      <c r="K41" s="120"/>
    </row>
    <row r="42" spans="1:11">
      <c r="A42" s="97">
        <v>29</v>
      </c>
      <c r="B42" s="96">
        <v>190109</v>
      </c>
      <c r="C42" s="92" t="s">
        <v>69</v>
      </c>
      <c r="D42" s="95" t="s">
        <v>34</v>
      </c>
      <c r="E42" s="93">
        <v>16</v>
      </c>
      <c r="F42" s="66"/>
      <c r="G42" s="67"/>
      <c r="H42" s="65"/>
      <c r="I42" s="68"/>
      <c r="J42" s="101"/>
      <c r="K42" s="120"/>
    </row>
    <row r="43" spans="1:11">
      <c r="A43" s="97">
        <v>30</v>
      </c>
      <c r="B43" s="96">
        <v>124</v>
      </c>
      <c r="C43" s="92" t="s">
        <v>70</v>
      </c>
      <c r="D43" s="95" t="s">
        <v>41</v>
      </c>
      <c r="E43" s="93">
        <v>0.14000000000000001</v>
      </c>
      <c r="F43" s="66"/>
      <c r="G43" s="67"/>
      <c r="H43" s="65"/>
      <c r="I43" s="68"/>
      <c r="J43" s="101"/>
      <c r="K43" s="120"/>
    </row>
    <row r="44" spans="1:11">
      <c r="A44" s="97">
        <v>31</v>
      </c>
      <c r="B44" s="96">
        <v>295001</v>
      </c>
      <c r="C44" s="92" t="s">
        <v>71</v>
      </c>
      <c r="D44" s="95" t="s">
        <v>41</v>
      </c>
      <c r="E44" s="93">
        <v>100</v>
      </c>
      <c r="F44" s="66"/>
      <c r="G44" s="67"/>
      <c r="H44" s="65"/>
      <c r="I44" s="68"/>
      <c r="J44" s="101"/>
      <c r="K44" s="120"/>
    </row>
    <row r="45" spans="1:11">
      <c r="A45" s="97">
        <v>32</v>
      </c>
      <c r="B45" s="96">
        <v>192711</v>
      </c>
      <c r="C45" s="92" t="s">
        <v>72</v>
      </c>
      <c r="D45" s="95" t="s">
        <v>34</v>
      </c>
      <c r="E45" s="93">
        <v>2</v>
      </c>
      <c r="F45" s="66"/>
      <c r="G45" s="67"/>
      <c r="H45" s="65"/>
      <c r="I45" s="68"/>
      <c r="J45" s="101"/>
      <c r="K45" s="120"/>
    </row>
    <row r="46" spans="1:11">
      <c r="A46" s="97">
        <v>33</v>
      </c>
      <c r="B46" s="96">
        <v>190211</v>
      </c>
      <c r="C46" s="92" t="s">
        <v>73</v>
      </c>
      <c r="D46" s="95" t="s">
        <v>34</v>
      </c>
      <c r="E46" s="93">
        <v>8</v>
      </c>
      <c r="F46" s="98"/>
      <c r="G46" s="67"/>
      <c r="H46" s="65"/>
      <c r="I46" s="68"/>
      <c r="J46" s="101"/>
      <c r="K46" s="120"/>
    </row>
    <row r="47" spans="1:11">
      <c r="A47" s="97">
        <v>34</v>
      </c>
      <c r="B47" s="96"/>
      <c r="C47" s="94" t="s">
        <v>113</v>
      </c>
      <c r="D47" s="74" t="s">
        <v>54</v>
      </c>
      <c r="E47" s="101">
        <v>5</v>
      </c>
      <c r="F47" s="66"/>
      <c r="G47" s="67"/>
      <c r="H47" s="65"/>
      <c r="I47" s="68"/>
      <c r="J47" s="108"/>
      <c r="K47" s="120"/>
    </row>
    <row r="48" spans="1:11">
      <c r="A48" s="97">
        <v>35</v>
      </c>
      <c r="B48" s="96"/>
      <c r="C48" s="94" t="s">
        <v>114</v>
      </c>
      <c r="D48" s="74" t="s">
        <v>54</v>
      </c>
      <c r="E48" s="101">
        <v>3</v>
      </c>
      <c r="F48" s="66"/>
      <c r="G48" s="67"/>
      <c r="H48" s="65"/>
      <c r="I48" s="68"/>
      <c r="J48" s="108"/>
      <c r="K48" s="120"/>
    </row>
    <row r="49" spans="1:11">
      <c r="A49" s="118" t="s">
        <v>28</v>
      </c>
      <c r="B49" s="42" t="s">
        <v>142</v>
      </c>
      <c r="C49" s="43" t="str">
        <f>C35</f>
        <v>Materiál elektromontážní EOV</v>
      </c>
      <c r="D49" s="44"/>
      <c r="E49" s="45"/>
      <c r="F49" s="46"/>
      <c r="G49" s="47"/>
      <c r="H49" s="48"/>
      <c r="I49" s="47"/>
      <c r="J49" s="49"/>
      <c r="K49" s="119"/>
    </row>
    <row r="50" spans="1:11">
      <c r="A50" s="89" t="s">
        <v>27</v>
      </c>
      <c r="B50" s="90" t="s">
        <v>57</v>
      </c>
      <c r="C50" s="91" t="s">
        <v>170</v>
      </c>
      <c r="D50" s="17"/>
      <c r="E50" s="16"/>
      <c r="F50" s="18"/>
      <c r="G50" s="60"/>
      <c r="H50" s="17"/>
      <c r="I50" s="61"/>
      <c r="J50" s="17"/>
      <c r="K50" s="115"/>
    </row>
    <row r="51" spans="1:11">
      <c r="A51" s="102">
        <v>36</v>
      </c>
      <c r="B51" s="103">
        <v>210810008</v>
      </c>
      <c r="C51" s="94" t="s">
        <v>74</v>
      </c>
      <c r="D51" s="95" t="s">
        <v>41</v>
      </c>
      <c r="E51" s="101">
        <v>360</v>
      </c>
      <c r="F51" s="99"/>
      <c r="G51" s="67"/>
      <c r="H51" s="100"/>
      <c r="I51" s="68"/>
      <c r="J51" s="101"/>
      <c r="K51" s="120"/>
    </row>
    <row r="52" spans="1:11">
      <c r="A52" s="102">
        <v>37</v>
      </c>
      <c r="B52" s="103">
        <v>210810012</v>
      </c>
      <c r="C52" s="94" t="s">
        <v>75</v>
      </c>
      <c r="D52" s="95" t="s">
        <v>41</v>
      </c>
      <c r="E52" s="101">
        <v>140</v>
      </c>
      <c r="F52" s="99"/>
      <c r="G52" s="67"/>
      <c r="H52" s="100"/>
      <c r="I52" s="68"/>
      <c r="J52" s="101"/>
      <c r="K52" s="120"/>
    </row>
    <row r="53" spans="1:11">
      <c r="A53" s="102">
        <v>38</v>
      </c>
      <c r="B53" s="103">
        <v>210810013</v>
      </c>
      <c r="C53" s="94" t="s">
        <v>76</v>
      </c>
      <c r="D53" s="95" t="s">
        <v>41</v>
      </c>
      <c r="E53" s="101">
        <v>360</v>
      </c>
      <c r="F53" s="99"/>
      <c r="G53" s="67"/>
      <c r="H53" s="100"/>
      <c r="I53" s="68"/>
      <c r="J53" s="101"/>
      <c r="K53" s="120"/>
    </row>
    <row r="54" spans="1:11">
      <c r="A54" s="102">
        <v>39</v>
      </c>
      <c r="B54" s="103">
        <v>210100002</v>
      </c>
      <c r="C54" s="94" t="s">
        <v>77</v>
      </c>
      <c r="D54" s="95" t="s">
        <v>34</v>
      </c>
      <c r="E54" s="101">
        <v>46</v>
      </c>
      <c r="F54" s="99"/>
      <c r="G54" s="67"/>
      <c r="H54" s="100"/>
      <c r="I54" s="68"/>
      <c r="J54" s="101"/>
      <c r="K54" s="120"/>
    </row>
    <row r="55" spans="1:11">
      <c r="A55" s="102">
        <v>40</v>
      </c>
      <c r="B55" s="103">
        <v>210100003</v>
      </c>
      <c r="C55" s="94" t="s">
        <v>78</v>
      </c>
      <c r="D55" s="95" t="s">
        <v>34</v>
      </c>
      <c r="E55" s="101">
        <v>8</v>
      </c>
      <c r="F55" s="99"/>
      <c r="G55" s="67"/>
      <c r="H55" s="100"/>
      <c r="I55" s="68"/>
      <c r="J55" s="101"/>
      <c r="K55" s="120"/>
    </row>
    <row r="56" spans="1:11">
      <c r="A56" s="102">
        <v>41</v>
      </c>
      <c r="B56" s="103">
        <v>210100101</v>
      </c>
      <c r="C56" s="94" t="s">
        <v>79</v>
      </c>
      <c r="D56" s="95" t="s">
        <v>34</v>
      </c>
      <c r="E56" s="101">
        <v>156</v>
      </c>
      <c r="F56" s="99"/>
      <c r="G56" s="67"/>
      <c r="H56" s="100"/>
      <c r="I56" s="68"/>
      <c r="J56" s="101"/>
      <c r="K56" s="120"/>
    </row>
    <row r="57" spans="1:11">
      <c r="A57" s="102">
        <v>42</v>
      </c>
      <c r="B57" s="103">
        <v>210100641</v>
      </c>
      <c r="C57" s="94" t="s">
        <v>80</v>
      </c>
      <c r="D57" s="95" t="s">
        <v>34</v>
      </c>
      <c r="E57" s="101">
        <v>16</v>
      </c>
      <c r="F57" s="99"/>
      <c r="G57" s="67"/>
      <c r="H57" s="100"/>
      <c r="I57" s="68"/>
      <c r="J57" s="101"/>
      <c r="K57" s="120"/>
    </row>
    <row r="58" spans="1:11">
      <c r="A58" s="102">
        <v>43</v>
      </c>
      <c r="B58" s="103">
        <v>210100641</v>
      </c>
      <c r="C58" s="94" t="s">
        <v>80</v>
      </c>
      <c r="D58" s="95" t="s">
        <v>34</v>
      </c>
      <c r="E58" s="101">
        <v>4</v>
      </c>
      <c r="F58" s="99"/>
      <c r="G58" s="67"/>
      <c r="H58" s="100"/>
      <c r="I58" s="68"/>
      <c r="J58" s="101"/>
      <c r="K58" s="120"/>
    </row>
    <row r="59" spans="1:11">
      <c r="A59" s="102">
        <v>44</v>
      </c>
      <c r="B59" s="103">
        <v>210100260</v>
      </c>
      <c r="C59" s="94" t="s">
        <v>81</v>
      </c>
      <c r="D59" s="95" t="s">
        <v>34</v>
      </c>
      <c r="E59" s="101">
        <v>2</v>
      </c>
      <c r="F59" s="99"/>
      <c r="G59" s="67"/>
      <c r="H59" s="100"/>
      <c r="I59" s="68"/>
      <c r="J59" s="101"/>
      <c r="K59" s="120"/>
    </row>
    <row r="60" spans="1:11">
      <c r="A60" s="102">
        <v>45</v>
      </c>
      <c r="B60" s="103">
        <v>210220021</v>
      </c>
      <c r="C60" s="94" t="s">
        <v>82</v>
      </c>
      <c r="D60" s="95" t="s">
        <v>41</v>
      </c>
      <c r="E60" s="101">
        <v>100</v>
      </c>
      <c r="F60" s="99"/>
      <c r="G60" s="67"/>
      <c r="H60" s="100"/>
      <c r="I60" s="68"/>
      <c r="J60" s="101"/>
      <c r="K60" s="120"/>
    </row>
    <row r="61" spans="1:11">
      <c r="A61" s="102">
        <v>46</v>
      </c>
      <c r="B61" s="103">
        <v>210073513</v>
      </c>
      <c r="C61" s="94" t="s">
        <v>83</v>
      </c>
      <c r="D61" s="95" t="s">
        <v>84</v>
      </c>
      <c r="E61" s="101">
        <v>4</v>
      </c>
      <c r="F61" s="99"/>
      <c r="G61" s="67"/>
      <c r="H61" s="100"/>
      <c r="I61" s="68"/>
      <c r="J61" s="101"/>
      <c r="K61" s="120"/>
    </row>
    <row r="62" spans="1:11">
      <c r="A62" s="102">
        <v>47</v>
      </c>
      <c r="B62" s="103">
        <v>210073512</v>
      </c>
      <c r="C62" s="94" t="s">
        <v>85</v>
      </c>
      <c r="D62" s="95" t="s">
        <v>84</v>
      </c>
      <c r="E62" s="101">
        <v>1</v>
      </c>
      <c r="F62" s="99"/>
      <c r="G62" s="67"/>
      <c r="H62" s="100"/>
      <c r="I62" s="68"/>
      <c r="J62" s="101"/>
      <c r="K62" s="120"/>
    </row>
    <row r="63" spans="1:11">
      <c r="A63" s="102">
        <v>48</v>
      </c>
      <c r="B63" s="103">
        <v>210191547</v>
      </c>
      <c r="C63" s="94" t="s">
        <v>86</v>
      </c>
      <c r="D63" s="95" t="s">
        <v>34</v>
      </c>
      <c r="E63" s="101">
        <v>2</v>
      </c>
      <c r="F63" s="99"/>
      <c r="G63" s="67"/>
      <c r="H63" s="100"/>
      <c r="I63" s="68"/>
      <c r="J63" s="101"/>
      <c r="K63" s="120"/>
    </row>
    <row r="64" spans="1:11">
      <c r="A64" s="102">
        <v>49</v>
      </c>
      <c r="B64" s="103">
        <v>210191513</v>
      </c>
      <c r="C64" s="94" t="s">
        <v>87</v>
      </c>
      <c r="D64" s="95" t="s">
        <v>34</v>
      </c>
      <c r="E64" s="101">
        <v>2</v>
      </c>
      <c r="F64" s="99"/>
      <c r="G64" s="67"/>
      <c r="H64" s="100"/>
      <c r="I64" s="68"/>
      <c r="J64" s="101"/>
      <c r="K64" s="120"/>
    </row>
    <row r="65" spans="1:18">
      <c r="A65" s="102">
        <v>50</v>
      </c>
      <c r="B65" s="107"/>
      <c r="C65" s="94" t="s">
        <v>115</v>
      </c>
      <c r="D65" s="74" t="s">
        <v>54</v>
      </c>
      <c r="E65" s="101">
        <v>1</v>
      </c>
      <c r="F65" s="66"/>
      <c r="G65" s="67"/>
      <c r="H65" s="65"/>
      <c r="I65" s="68"/>
      <c r="J65" s="108"/>
      <c r="K65" s="120"/>
    </row>
    <row r="66" spans="1:18">
      <c r="A66" s="118" t="s">
        <v>28</v>
      </c>
      <c r="B66" s="42" t="s">
        <v>143</v>
      </c>
      <c r="C66" s="43" t="str">
        <f>C50</f>
        <v>Elektromontáže EOV</v>
      </c>
      <c r="D66" s="44"/>
      <c r="E66" s="45"/>
      <c r="F66" s="46"/>
      <c r="G66" s="47"/>
      <c r="H66" s="48"/>
      <c r="I66" s="47"/>
      <c r="J66" s="49"/>
      <c r="K66" s="119"/>
    </row>
    <row r="67" spans="1:18">
      <c r="A67" s="89" t="s">
        <v>27</v>
      </c>
      <c r="B67" s="104" t="s">
        <v>58</v>
      </c>
      <c r="C67" s="105" t="s">
        <v>172</v>
      </c>
      <c r="D67" s="17"/>
      <c r="E67" s="16"/>
      <c r="F67" s="18"/>
      <c r="G67" s="60"/>
      <c r="H67" s="17"/>
      <c r="I67" s="61"/>
      <c r="J67" s="17"/>
      <c r="K67" s="115"/>
    </row>
    <row r="68" spans="1:18">
      <c r="A68" s="102">
        <v>51</v>
      </c>
      <c r="B68" s="96">
        <v>210810012</v>
      </c>
      <c r="C68" s="94" t="s">
        <v>88</v>
      </c>
      <c r="D68" s="95" t="s">
        <v>41</v>
      </c>
      <c r="E68" s="101">
        <v>100</v>
      </c>
      <c r="F68" s="66"/>
      <c r="G68" s="67"/>
      <c r="H68" s="65"/>
      <c r="I68" s="68"/>
      <c r="J68" s="101"/>
      <c r="K68" s="120"/>
      <c r="R68" s="130"/>
    </row>
    <row r="69" spans="1:18">
      <c r="A69" s="102">
        <v>52</v>
      </c>
      <c r="B69" s="96">
        <v>210191513</v>
      </c>
      <c r="C69" s="94" t="s">
        <v>89</v>
      </c>
      <c r="D69" s="95" t="s">
        <v>34</v>
      </c>
      <c r="E69" s="101">
        <v>2</v>
      </c>
      <c r="F69" s="66"/>
      <c r="G69" s="67"/>
      <c r="H69" s="65"/>
      <c r="I69" s="68"/>
      <c r="J69" s="101"/>
      <c r="K69" s="120"/>
    </row>
    <row r="70" spans="1:18">
      <c r="A70" s="102">
        <v>53</v>
      </c>
      <c r="B70" s="96">
        <v>210191547</v>
      </c>
      <c r="C70" s="94" t="s">
        <v>90</v>
      </c>
      <c r="D70" s="95" t="s">
        <v>34</v>
      </c>
      <c r="E70" s="101">
        <v>2</v>
      </c>
      <c r="F70" s="66"/>
      <c r="G70" s="67"/>
      <c r="H70" s="65"/>
      <c r="I70" s="68"/>
      <c r="J70" s="101"/>
      <c r="K70" s="120"/>
    </row>
    <row r="71" spans="1:18">
      <c r="A71" s="102">
        <v>54</v>
      </c>
      <c r="B71" s="96">
        <v>210170133</v>
      </c>
      <c r="C71" s="94" t="s">
        <v>116</v>
      </c>
      <c r="D71" s="95" t="s">
        <v>34</v>
      </c>
      <c r="E71" s="101">
        <v>8</v>
      </c>
      <c r="F71" s="66"/>
      <c r="G71" s="67"/>
      <c r="H71" s="65"/>
      <c r="I71" s="68"/>
      <c r="J71" s="101"/>
      <c r="K71" s="120"/>
    </row>
    <row r="72" spans="1:18">
      <c r="A72" s="102">
        <v>55</v>
      </c>
      <c r="B72" s="96">
        <v>210073513</v>
      </c>
      <c r="C72" s="94" t="s">
        <v>91</v>
      </c>
      <c r="D72" s="95" t="s">
        <v>84</v>
      </c>
      <c r="E72" s="101">
        <v>4</v>
      </c>
      <c r="F72" s="66"/>
      <c r="G72" s="67"/>
      <c r="H72" s="65"/>
      <c r="I72" s="68"/>
      <c r="J72" s="101"/>
      <c r="K72" s="120"/>
    </row>
    <row r="73" spans="1:18">
      <c r="A73" s="118" t="s">
        <v>28</v>
      </c>
      <c r="B73" s="42" t="s">
        <v>144</v>
      </c>
      <c r="C73" s="43" t="str">
        <f>C67</f>
        <v>Demontáže EOV</v>
      </c>
      <c r="D73" s="44"/>
      <c r="E73" s="45"/>
      <c r="F73" s="46"/>
      <c r="G73" s="47"/>
      <c r="H73" s="48"/>
      <c r="I73" s="47"/>
      <c r="J73" s="49"/>
      <c r="K73" s="119"/>
    </row>
    <row r="74" spans="1:18">
      <c r="A74" s="89" t="s">
        <v>27</v>
      </c>
      <c r="B74" s="90" t="s">
        <v>59</v>
      </c>
      <c r="C74" s="91" t="s">
        <v>173</v>
      </c>
      <c r="D74" s="17"/>
      <c r="E74" s="16"/>
      <c r="F74" s="18"/>
      <c r="G74" s="60"/>
      <c r="H74" s="17"/>
      <c r="I74" s="61"/>
      <c r="J74" s="17"/>
      <c r="K74" s="115"/>
    </row>
    <row r="75" spans="1:18">
      <c r="A75" s="102">
        <v>56</v>
      </c>
      <c r="B75" s="96">
        <v>46114</v>
      </c>
      <c r="C75" s="94" t="s">
        <v>92</v>
      </c>
      <c r="D75" s="95" t="s">
        <v>93</v>
      </c>
      <c r="E75" s="101">
        <v>18.2</v>
      </c>
      <c r="F75" s="66"/>
      <c r="G75" s="67"/>
      <c r="H75" s="65"/>
      <c r="I75" s="68"/>
      <c r="J75" s="101"/>
      <c r="K75" s="120"/>
    </row>
    <row r="76" spans="1:18">
      <c r="A76" s="102">
        <v>57</v>
      </c>
      <c r="B76" s="96">
        <v>46172</v>
      </c>
      <c r="C76" s="94" t="s">
        <v>94</v>
      </c>
      <c r="D76" s="95" t="s">
        <v>34</v>
      </c>
      <c r="E76" s="101">
        <v>520</v>
      </c>
      <c r="F76" s="66"/>
      <c r="G76" s="67"/>
      <c r="H76" s="65"/>
      <c r="I76" s="68"/>
      <c r="J76" s="101"/>
      <c r="K76" s="120"/>
    </row>
    <row r="77" spans="1:18">
      <c r="A77" s="102">
        <v>58</v>
      </c>
      <c r="B77" s="96">
        <v>46133</v>
      </c>
      <c r="C77" s="94" t="s">
        <v>95</v>
      </c>
      <c r="D77" s="95" t="s">
        <v>93</v>
      </c>
      <c r="E77" s="101">
        <v>3.64</v>
      </c>
      <c r="F77" s="66"/>
      <c r="G77" s="67"/>
      <c r="H77" s="65"/>
      <c r="I77" s="68"/>
      <c r="J77" s="101"/>
      <c r="K77" s="120"/>
    </row>
    <row r="78" spans="1:18">
      <c r="A78" s="102">
        <v>59</v>
      </c>
      <c r="B78" s="96">
        <v>46515</v>
      </c>
      <c r="C78" s="94" t="s">
        <v>96</v>
      </c>
      <c r="D78" s="95" t="s">
        <v>41</v>
      </c>
      <c r="E78" s="101">
        <v>35</v>
      </c>
      <c r="F78" s="66"/>
      <c r="G78" s="67"/>
      <c r="H78" s="65"/>
      <c r="I78" s="68"/>
      <c r="J78" s="101"/>
      <c r="K78" s="120"/>
    </row>
    <row r="79" spans="1:18">
      <c r="A79" s="102">
        <v>60</v>
      </c>
      <c r="B79" s="96">
        <v>46525</v>
      </c>
      <c r="C79" s="94" t="s">
        <v>97</v>
      </c>
      <c r="D79" s="95" t="s">
        <v>34</v>
      </c>
      <c r="E79" s="101">
        <v>6</v>
      </c>
      <c r="F79" s="66"/>
      <c r="G79" s="67"/>
      <c r="H79" s="65"/>
      <c r="I79" s="68"/>
      <c r="J79" s="101"/>
      <c r="K79" s="120"/>
    </row>
    <row r="80" spans="1:18">
      <c r="A80" s="118" t="s">
        <v>28</v>
      </c>
      <c r="B80" s="42" t="s">
        <v>145</v>
      </c>
      <c r="C80" s="43" t="str">
        <f>C74</f>
        <v>Materiál zemní EOV</v>
      </c>
      <c r="D80" s="44"/>
      <c r="E80" s="45"/>
      <c r="F80" s="46"/>
      <c r="G80" s="47"/>
      <c r="H80" s="48"/>
      <c r="I80" s="47"/>
      <c r="J80" s="49"/>
      <c r="K80" s="119"/>
    </row>
    <row r="81" spans="1:11">
      <c r="A81" s="106" t="s">
        <v>27</v>
      </c>
      <c r="B81" s="90" t="s">
        <v>60</v>
      </c>
      <c r="C81" s="91" t="s">
        <v>174</v>
      </c>
      <c r="D81" s="17"/>
      <c r="E81" s="16"/>
      <c r="F81" s="18"/>
      <c r="G81" s="60"/>
      <c r="H81" s="17"/>
      <c r="I81" s="61"/>
      <c r="J81" s="17"/>
      <c r="K81" s="115"/>
    </row>
    <row r="82" spans="1:11">
      <c r="A82" s="102">
        <v>61</v>
      </c>
      <c r="B82" s="96">
        <v>460010021</v>
      </c>
      <c r="C82" s="94" t="s">
        <v>98</v>
      </c>
      <c r="D82" s="95" t="s">
        <v>99</v>
      </c>
      <c r="E82" s="101">
        <v>0.3</v>
      </c>
      <c r="F82" s="66"/>
      <c r="G82" s="67"/>
      <c r="H82" s="65"/>
      <c r="I82" s="68"/>
      <c r="J82" s="101"/>
      <c r="K82" s="120"/>
    </row>
    <row r="83" spans="1:11">
      <c r="A83" s="102">
        <v>62</v>
      </c>
      <c r="B83" s="96">
        <v>460710003</v>
      </c>
      <c r="C83" s="94" t="s">
        <v>100</v>
      </c>
      <c r="D83" s="95" t="s">
        <v>41</v>
      </c>
      <c r="E83" s="101">
        <v>300</v>
      </c>
      <c r="F83" s="66"/>
      <c r="G83" s="67"/>
      <c r="H83" s="65"/>
      <c r="I83" s="68"/>
      <c r="J83" s="101"/>
      <c r="K83" s="120"/>
    </row>
    <row r="84" spans="1:11">
      <c r="A84" s="102">
        <v>63</v>
      </c>
      <c r="B84" s="96">
        <v>460440011</v>
      </c>
      <c r="C84" s="94" t="s">
        <v>101</v>
      </c>
      <c r="D84" s="95" t="s">
        <v>41</v>
      </c>
      <c r="E84" s="101">
        <v>300</v>
      </c>
      <c r="F84" s="66"/>
      <c r="G84" s="67"/>
      <c r="H84" s="65"/>
      <c r="I84" s="68"/>
      <c r="J84" s="101"/>
      <c r="K84" s="120"/>
    </row>
    <row r="85" spans="1:11">
      <c r="A85" s="102">
        <v>64</v>
      </c>
      <c r="B85" s="96">
        <v>460050603</v>
      </c>
      <c r="C85" s="94" t="s">
        <v>102</v>
      </c>
      <c r="D85" s="95" t="s">
        <v>93</v>
      </c>
      <c r="E85" s="101">
        <v>1</v>
      </c>
      <c r="F85" s="66"/>
      <c r="G85" s="67"/>
      <c r="H85" s="65"/>
      <c r="I85" s="68"/>
      <c r="J85" s="101"/>
      <c r="K85" s="120"/>
    </row>
    <row r="86" spans="1:11">
      <c r="A86" s="102">
        <v>65</v>
      </c>
      <c r="B86" s="96">
        <v>460200163</v>
      </c>
      <c r="C86" s="94" t="s">
        <v>103</v>
      </c>
      <c r="D86" s="95" t="s">
        <v>41</v>
      </c>
      <c r="E86" s="101">
        <v>260</v>
      </c>
      <c r="F86" s="66"/>
      <c r="G86" s="67"/>
      <c r="H86" s="65"/>
      <c r="I86" s="68"/>
      <c r="J86" s="101"/>
      <c r="K86" s="120"/>
    </row>
    <row r="87" spans="1:11">
      <c r="A87" s="102">
        <v>66</v>
      </c>
      <c r="B87" s="96">
        <v>460420385</v>
      </c>
      <c r="C87" s="94" t="s">
        <v>140</v>
      </c>
      <c r="D87" s="95" t="s">
        <v>41</v>
      </c>
      <c r="E87" s="101">
        <v>260</v>
      </c>
      <c r="F87" s="66"/>
      <c r="G87" s="67"/>
      <c r="H87" s="65"/>
      <c r="I87" s="68"/>
      <c r="J87" s="101"/>
      <c r="K87" s="120"/>
    </row>
    <row r="88" spans="1:11">
      <c r="A88" s="102">
        <v>67</v>
      </c>
      <c r="B88" s="96">
        <v>460560163</v>
      </c>
      <c r="C88" s="94" t="s">
        <v>104</v>
      </c>
      <c r="D88" s="95" t="s">
        <v>41</v>
      </c>
      <c r="E88" s="101">
        <v>260</v>
      </c>
      <c r="F88" s="66"/>
      <c r="G88" s="67"/>
      <c r="H88" s="65"/>
      <c r="I88" s="68"/>
      <c r="J88" s="101"/>
      <c r="K88" s="120"/>
    </row>
    <row r="89" spans="1:11">
      <c r="A89" s="102">
        <v>68</v>
      </c>
      <c r="B89" s="96">
        <v>460600001</v>
      </c>
      <c r="C89" s="94" t="s">
        <v>105</v>
      </c>
      <c r="D89" s="95" t="s">
        <v>93</v>
      </c>
      <c r="E89" s="101">
        <v>20.8</v>
      </c>
      <c r="F89" s="66"/>
      <c r="G89" s="67"/>
      <c r="H89" s="65"/>
      <c r="I89" s="68"/>
      <c r="J89" s="101"/>
      <c r="K89" s="120"/>
    </row>
    <row r="90" spans="1:11">
      <c r="A90" s="102">
        <v>69</v>
      </c>
      <c r="B90" s="96">
        <v>460620013</v>
      </c>
      <c r="C90" s="94" t="s">
        <v>106</v>
      </c>
      <c r="D90" s="95" t="s">
        <v>107</v>
      </c>
      <c r="E90" s="101">
        <v>91</v>
      </c>
      <c r="F90" s="66"/>
      <c r="G90" s="67"/>
      <c r="H90" s="65"/>
      <c r="I90" s="68"/>
      <c r="J90" s="101"/>
      <c r="K90" s="120"/>
    </row>
    <row r="91" spans="1:11">
      <c r="A91" s="102">
        <v>70</v>
      </c>
      <c r="B91" s="96">
        <v>460200304</v>
      </c>
      <c r="C91" s="94" t="s">
        <v>108</v>
      </c>
      <c r="D91" s="95" t="s">
        <v>41</v>
      </c>
      <c r="E91" s="101">
        <v>35</v>
      </c>
      <c r="F91" s="66"/>
      <c r="G91" s="67"/>
      <c r="H91" s="65"/>
      <c r="I91" s="68"/>
      <c r="J91" s="101"/>
      <c r="K91" s="120"/>
    </row>
    <row r="92" spans="1:11">
      <c r="A92" s="102">
        <v>71</v>
      </c>
      <c r="B92" s="96">
        <v>460510031</v>
      </c>
      <c r="C92" s="94" t="s">
        <v>109</v>
      </c>
      <c r="D92" s="95" t="s">
        <v>41</v>
      </c>
      <c r="E92" s="101">
        <v>35</v>
      </c>
      <c r="F92" s="66"/>
      <c r="G92" s="67"/>
      <c r="H92" s="65"/>
      <c r="I92" s="68"/>
      <c r="J92" s="101"/>
      <c r="K92" s="120"/>
    </row>
    <row r="93" spans="1:11">
      <c r="A93" s="102">
        <v>72</v>
      </c>
      <c r="B93" s="96">
        <v>460560304</v>
      </c>
      <c r="C93" s="94" t="s">
        <v>110</v>
      </c>
      <c r="D93" s="95" t="s">
        <v>41</v>
      </c>
      <c r="E93" s="101">
        <v>35</v>
      </c>
      <c r="F93" s="66"/>
      <c r="G93" s="67"/>
      <c r="H93" s="65"/>
      <c r="I93" s="68"/>
      <c r="J93" s="101"/>
      <c r="K93" s="120"/>
    </row>
    <row r="94" spans="1:11">
      <c r="A94" s="102">
        <v>73</v>
      </c>
      <c r="B94" s="96">
        <v>460600001</v>
      </c>
      <c r="C94" s="94" t="s">
        <v>105</v>
      </c>
      <c r="D94" s="95" t="s">
        <v>93</v>
      </c>
      <c r="E94" s="101">
        <v>3.99</v>
      </c>
      <c r="F94" s="66"/>
      <c r="G94" s="67"/>
      <c r="H94" s="65"/>
      <c r="I94" s="68"/>
      <c r="J94" s="101"/>
      <c r="K94" s="120"/>
    </row>
    <row r="95" spans="1:11">
      <c r="A95" s="102">
        <v>74</v>
      </c>
      <c r="B95" s="96">
        <v>460620014</v>
      </c>
      <c r="C95" s="94" t="s">
        <v>111</v>
      </c>
      <c r="D95" s="95" t="s">
        <v>107</v>
      </c>
      <c r="E95" s="101">
        <v>17.5</v>
      </c>
      <c r="F95" s="66"/>
      <c r="G95" s="67"/>
      <c r="H95" s="65"/>
      <c r="I95" s="68"/>
      <c r="J95" s="101"/>
      <c r="K95" s="120"/>
    </row>
    <row r="96" spans="1:11">
      <c r="A96" s="102">
        <v>75</v>
      </c>
      <c r="B96" s="96">
        <v>460650017</v>
      </c>
      <c r="C96" s="94" t="s">
        <v>112</v>
      </c>
      <c r="D96" s="95" t="s">
        <v>93</v>
      </c>
      <c r="E96" s="101">
        <v>3.64</v>
      </c>
      <c r="F96" s="66"/>
      <c r="G96" s="67"/>
      <c r="H96" s="65"/>
      <c r="I96" s="68"/>
      <c r="J96" s="101"/>
      <c r="K96" s="120"/>
    </row>
    <row r="97" spans="1:11">
      <c r="A97" s="118" t="s">
        <v>28</v>
      </c>
      <c r="B97" s="42" t="s">
        <v>146</v>
      </c>
      <c r="C97" s="43" t="str">
        <f>C81</f>
        <v>Zemní práce EOV</v>
      </c>
      <c r="D97" s="44"/>
      <c r="E97" s="45"/>
      <c r="F97" s="46"/>
      <c r="G97" s="47"/>
      <c r="H97" s="48"/>
      <c r="I97" s="47"/>
      <c r="J97" s="49"/>
      <c r="K97" s="119"/>
    </row>
    <row r="98" spans="1:11">
      <c r="A98" s="134" t="s">
        <v>27</v>
      </c>
      <c r="B98" s="135" t="s">
        <v>61</v>
      </c>
      <c r="C98" s="105" t="s">
        <v>150</v>
      </c>
      <c r="D98" s="16"/>
      <c r="E98" s="16"/>
      <c r="F98" s="18"/>
      <c r="G98" s="60"/>
      <c r="H98" s="17"/>
      <c r="I98" s="68"/>
      <c r="J98" s="17"/>
      <c r="K98" s="115"/>
    </row>
    <row r="99" spans="1:11">
      <c r="A99" s="102">
        <v>76</v>
      </c>
      <c r="B99" s="96">
        <v>715213</v>
      </c>
      <c r="C99" s="94" t="s">
        <v>149</v>
      </c>
      <c r="D99" s="95" t="s">
        <v>34</v>
      </c>
      <c r="E99" s="101">
        <v>1</v>
      </c>
      <c r="F99" s="66"/>
      <c r="G99" s="67"/>
      <c r="H99" s="65"/>
      <c r="I99" s="68"/>
      <c r="J99" s="101"/>
      <c r="K99" s="120"/>
    </row>
    <row r="100" spans="1:11">
      <c r="A100" s="102">
        <v>77</v>
      </c>
      <c r="B100" s="141">
        <v>721243</v>
      </c>
      <c r="C100" s="94" t="s">
        <v>176</v>
      </c>
      <c r="D100" s="95" t="s">
        <v>34</v>
      </c>
      <c r="E100" s="101">
        <v>1</v>
      </c>
      <c r="F100" s="66"/>
      <c r="G100" s="67"/>
      <c r="H100" s="65"/>
      <c r="I100" s="68"/>
      <c r="J100" s="108"/>
      <c r="K100" s="120"/>
    </row>
    <row r="101" spans="1:11">
      <c r="A101" s="118" t="s">
        <v>28</v>
      </c>
      <c r="B101" s="42" t="s">
        <v>62</v>
      </c>
      <c r="C101" s="43" t="str">
        <f>C98</f>
        <v>Dodávky zařízení - hlavní kabelový rozvod</v>
      </c>
      <c r="D101" s="44"/>
      <c r="E101" s="45"/>
      <c r="F101" s="46"/>
      <c r="G101" s="47"/>
      <c r="H101" s="48"/>
      <c r="I101" s="47"/>
      <c r="J101" s="49"/>
      <c r="K101" s="119"/>
    </row>
    <row r="102" spans="1:11">
      <c r="A102" s="136" t="s">
        <v>27</v>
      </c>
      <c r="B102" s="137" t="s">
        <v>147</v>
      </c>
      <c r="C102" s="142" t="s">
        <v>151</v>
      </c>
      <c r="D102" s="100"/>
      <c r="E102" s="100"/>
      <c r="F102" s="66"/>
      <c r="G102" s="67"/>
      <c r="H102" s="65"/>
      <c r="I102" s="68"/>
      <c r="J102" s="65"/>
      <c r="K102" s="116"/>
    </row>
    <row r="103" spans="1:11">
      <c r="A103" s="143" t="s">
        <v>192</v>
      </c>
      <c r="B103" s="96">
        <v>101507</v>
      </c>
      <c r="C103" s="94" t="s">
        <v>191</v>
      </c>
      <c r="D103" s="95" t="s">
        <v>41</v>
      </c>
      <c r="E103" s="101">
        <v>30</v>
      </c>
      <c r="F103" s="66"/>
      <c r="G103" s="67"/>
      <c r="H103" s="65"/>
      <c r="I103" s="68"/>
      <c r="J103" s="65"/>
      <c r="K103" s="116"/>
    </row>
    <row r="104" spans="1:11">
      <c r="A104" s="143" t="s">
        <v>193</v>
      </c>
      <c r="B104" s="96">
        <v>101210</v>
      </c>
      <c r="C104" s="94" t="s">
        <v>177</v>
      </c>
      <c r="D104" s="95" t="s">
        <v>41</v>
      </c>
      <c r="E104" s="101">
        <v>2</v>
      </c>
      <c r="F104" s="66"/>
      <c r="G104" s="67"/>
      <c r="H104" s="65"/>
      <c r="I104" s="68"/>
      <c r="J104" s="101"/>
      <c r="K104" s="120"/>
    </row>
    <row r="105" spans="1:11">
      <c r="A105" s="143" t="s">
        <v>194</v>
      </c>
      <c r="B105" s="96">
        <v>152211</v>
      </c>
      <c r="C105" s="94" t="s">
        <v>178</v>
      </c>
      <c r="D105" s="95" t="s">
        <v>41</v>
      </c>
      <c r="E105" s="101">
        <v>10</v>
      </c>
      <c r="F105" s="66"/>
      <c r="G105" s="67"/>
      <c r="H105" s="65"/>
      <c r="I105" s="68"/>
      <c r="J105" s="101"/>
      <c r="K105" s="120"/>
    </row>
    <row r="106" spans="1:11">
      <c r="A106" s="143" t="s">
        <v>195</v>
      </c>
      <c r="B106" s="96">
        <v>152218</v>
      </c>
      <c r="C106" s="94" t="s">
        <v>179</v>
      </c>
      <c r="D106" s="95" t="s">
        <v>41</v>
      </c>
      <c r="E106" s="101">
        <v>30</v>
      </c>
      <c r="F106" s="66"/>
      <c r="G106" s="67"/>
      <c r="H106" s="65"/>
      <c r="I106" s="68"/>
      <c r="J106" s="101"/>
      <c r="K106" s="120"/>
    </row>
    <row r="107" spans="1:11">
      <c r="A107" s="143" t="s">
        <v>196</v>
      </c>
      <c r="B107" s="96">
        <v>192711</v>
      </c>
      <c r="C107" s="94" t="s">
        <v>72</v>
      </c>
      <c r="D107" s="95" t="s">
        <v>34</v>
      </c>
      <c r="E107" s="101">
        <v>1</v>
      </c>
      <c r="F107" s="66"/>
      <c r="G107" s="67"/>
      <c r="H107" s="65"/>
      <c r="I107" s="68"/>
      <c r="J107" s="101"/>
      <c r="K107" s="120"/>
    </row>
    <row r="108" spans="1:11">
      <c r="A108" s="143" t="s">
        <v>197</v>
      </c>
      <c r="B108" s="96">
        <v>190211</v>
      </c>
      <c r="C108" s="94" t="s">
        <v>73</v>
      </c>
      <c r="D108" s="95" t="s">
        <v>34</v>
      </c>
      <c r="E108" s="101">
        <v>4</v>
      </c>
      <c r="F108" s="66"/>
      <c r="G108" s="67"/>
      <c r="H108" s="65"/>
      <c r="I108" s="68"/>
      <c r="J108" s="101"/>
      <c r="K108" s="120"/>
    </row>
    <row r="109" spans="1:11">
      <c r="A109" s="143" t="s">
        <v>198</v>
      </c>
      <c r="B109" s="96">
        <v>192718</v>
      </c>
      <c r="C109" s="94" t="s">
        <v>180</v>
      </c>
      <c r="D109" s="95" t="s">
        <v>34</v>
      </c>
      <c r="E109" s="101">
        <v>2</v>
      </c>
      <c r="F109" s="66"/>
      <c r="G109" s="67"/>
      <c r="H109" s="65"/>
      <c r="I109" s="68"/>
      <c r="J109" s="101"/>
      <c r="K109" s="120"/>
    </row>
    <row r="110" spans="1:11">
      <c r="A110" s="143" t="s">
        <v>199</v>
      </c>
      <c r="B110" s="96">
        <v>190215</v>
      </c>
      <c r="C110" s="94" t="s">
        <v>181</v>
      </c>
      <c r="D110" s="95" t="s">
        <v>34</v>
      </c>
      <c r="E110" s="101">
        <v>2</v>
      </c>
      <c r="F110" s="66"/>
      <c r="G110" s="67"/>
      <c r="H110" s="65"/>
      <c r="I110" s="68"/>
      <c r="J110" s="101"/>
      <c r="K110" s="120"/>
    </row>
    <row r="111" spans="1:11">
      <c r="A111" s="143" t="s">
        <v>200</v>
      </c>
      <c r="B111" s="96">
        <v>190218</v>
      </c>
      <c r="C111" s="94" t="s">
        <v>182</v>
      </c>
      <c r="D111" s="95" t="s">
        <v>34</v>
      </c>
      <c r="E111" s="101">
        <v>6</v>
      </c>
      <c r="F111" s="66"/>
      <c r="G111" s="67"/>
      <c r="H111" s="65"/>
      <c r="I111" s="68"/>
      <c r="J111" s="101"/>
      <c r="K111" s="120"/>
    </row>
    <row r="112" spans="1:11">
      <c r="A112" s="143" t="s">
        <v>201</v>
      </c>
      <c r="B112" s="96">
        <v>194618</v>
      </c>
      <c r="C112" s="94" t="s">
        <v>183</v>
      </c>
      <c r="D112" s="95" t="s">
        <v>34</v>
      </c>
      <c r="E112" s="101">
        <v>1</v>
      </c>
      <c r="F112" s="66"/>
      <c r="G112" s="67"/>
      <c r="H112" s="65"/>
      <c r="I112" s="68"/>
      <c r="J112" s="101"/>
      <c r="K112" s="120"/>
    </row>
    <row r="113" spans="1:11">
      <c r="A113" s="143" t="s">
        <v>202</v>
      </c>
      <c r="B113" s="96">
        <v>193215</v>
      </c>
      <c r="C113" s="94" t="s">
        <v>184</v>
      </c>
      <c r="D113" s="95" t="s">
        <v>34</v>
      </c>
      <c r="E113" s="101">
        <v>1</v>
      </c>
      <c r="F113" s="66"/>
      <c r="G113" s="67"/>
      <c r="H113" s="65"/>
      <c r="I113" s="68"/>
      <c r="J113" s="101"/>
      <c r="K113" s="120"/>
    </row>
    <row r="114" spans="1:11">
      <c r="A114" s="143" t="s">
        <v>203</v>
      </c>
      <c r="B114" s="96">
        <v>193218</v>
      </c>
      <c r="C114" s="94" t="s">
        <v>185</v>
      </c>
      <c r="D114" s="95" t="s">
        <v>34</v>
      </c>
      <c r="E114" s="101">
        <v>3</v>
      </c>
      <c r="F114" s="66"/>
      <c r="G114" s="67"/>
      <c r="H114" s="65"/>
      <c r="I114" s="68"/>
      <c r="J114" s="101"/>
      <c r="K114" s="120"/>
    </row>
    <row r="115" spans="1:11">
      <c r="A115" s="143" t="s">
        <v>204</v>
      </c>
      <c r="B115" s="96">
        <v>194611</v>
      </c>
      <c r="C115" s="94" t="s">
        <v>186</v>
      </c>
      <c r="D115" s="95" t="s">
        <v>34</v>
      </c>
      <c r="E115" s="101">
        <v>1</v>
      </c>
      <c r="F115" s="66"/>
      <c r="G115" s="67"/>
      <c r="H115" s="65"/>
      <c r="I115" s="68"/>
      <c r="J115" s="101"/>
      <c r="K115" s="120"/>
    </row>
    <row r="116" spans="1:11">
      <c r="A116" s="143" t="s">
        <v>205</v>
      </c>
      <c r="B116" s="96">
        <v>193211</v>
      </c>
      <c r="C116" s="94" t="s">
        <v>187</v>
      </c>
      <c r="D116" s="95" t="s">
        <v>34</v>
      </c>
      <c r="E116" s="101">
        <v>4</v>
      </c>
      <c r="F116" s="66"/>
      <c r="G116" s="67"/>
      <c r="H116" s="65"/>
      <c r="I116" s="68"/>
      <c r="J116" s="101"/>
      <c r="K116" s="120"/>
    </row>
    <row r="117" spans="1:11">
      <c r="A117" s="143" t="s">
        <v>206</v>
      </c>
      <c r="B117" s="96">
        <v>124</v>
      </c>
      <c r="C117" s="94" t="s">
        <v>70</v>
      </c>
      <c r="D117" s="95" t="s">
        <v>41</v>
      </c>
      <c r="E117" s="101">
        <v>0.14000000000000001</v>
      </c>
      <c r="F117" s="66"/>
      <c r="G117" s="67"/>
      <c r="H117" s="65"/>
      <c r="I117" s="68"/>
      <c r="J117" s="101"/>
      <c r="K117" s="120"/>
    </row>
    <row r="118" spans="1:11">
      <c r="A118" s="143" t="s">
        <v>207</v>
      </c>
      <c r="B118" s="96">
        <v>195407</v>
      </c>
      <c r="C118" s="94" t="s">
        <v>188</v>
      </c>
      <c r="D118" s="95" t="s">
        <v>34</v>
      </c>
      <c r="E118" s="101">
        <v>2</v>
      </c>
      <c r="F118" s="66"/>
      <c r="G118" s="67"/>
      <c r="H118" s="65"/>
      <c r="I118" s="68"/>
      <c r="J118" s="101"/>
      <c r="K118" s="120"/>
    </row>
    <row r="119" spans="1:11">
      <c r="A119" s="143" t="s">
        <v>208</v>
      </c>
      <c r="B119" s="96">
        <v>433165</v>
      </c>
      <c r="C119" s="94" t="s">
        <v>189</v>
      </c>
      <c r="D119" s="95" t="s">
        <v>34</v>
      </c>
      <c r="E119" s="101">
        <v>6</v>
      </c>
      <c r="F119" s="66"/>
      <c r="G119" s="67"/>
      <c r="H119" s="65"/>
      <c r="I119" s="68"/>
      <c r="J119" s="101"/>
      <c r="K119" s="120"/>
    </row>
    <row r="120" spans="1:11">
      <c r="A120" s="143" t="s">
        <v>209</v>
      </c>
      <c r="B120" s="96">
        <v>433263</v>
      </c>
      <c r="C120" s="94" t="s">
        <v>190</v>
      </c>
      <c r="D120" s="95" t="s">
        <v>34</v>
      </c>
      <c r="E120" s="101">
        <v>6</v>
      </c>
      <c r="F120" s="66"/>
      <c r="G120" s="67"/>
      <c r="H120" s="65"/>
      <c r="I120" s="68"/>
      <c r="J120" s="101"/>
      <c r="K120" s="120"/>
    </row>
    <row r="121" spans="1:11">
      <c r="A121" s="143" t="s">
        <v>210</v>
      </c>
      <c r="B121" s="96"/>
      <c r="C121" s="94" t="s">
        <v>113</v>
      </c>
      <c r="D121" s="74" t="s">
        <v>54</v>
      </c>
      <c r="E121" s="101">
        <v>5</v>
      </c>
      <c r="F121" s="66"/>
      <c r="G121" s="67"/>
      <c r="H121" s="65"/>
      <c r="I121" s="68"/>
      <c r="J121" s="108"/>
      <c r="K121" s="120"/>
    </row>
    <row r="122" spans="1:11">
      <c r="A122" s="143" t="s">
        <v>211</v>
      </c>
      <c r="B122" s="96"/>
      <c r="C122" s="94" t="s">
        <v>114</v>
      </c>
      <c r="D122" s="74" t="s">
        <v>54</v>
      </c>
      <c r="E122" s="101">
        <v>3</v>
      </c>
      <c r="F122" s="66"/>
      <c r="G122" s="67"/>
      <c r="H122" s="65"/>
      <c r="I122" s="68"/>
      <c r="J122" s="108"/>
      <c r="K122" s="120"/>
    </row>
    <row r="123" spans="1:11">
      <c r="A123" s="118" t="s">
        <v>28</v>
      </c>
      <c r="B123" s="42" t="s">
        <v>148</v>
      </c>
      <c r="C123" s="43" t="str">
        <f>C102</f>
        <v>Materiál elektromontážní - hlavní kabel.rozvod</v>
      </c>
      <c r="D123" s="44"/>
      <c r="E123" s="45"/>
      <c r="F123" s="46"/>
      <c r="G123" s="47"/>
      <c r="H123" s="48"/>
      <c r="I123" s="47"/>
      <c r="J123" s="49"/>
      <c r="K123" s="119"/>
    </row>
    <row r="124" spans="1:11">
      <c r="A124" s="136" t="s">
        <v>27</v>
      </c>
      <c r="B124" s="137" t="s">
        <v>152</v>
      </c>
      <c r="C124" s="138" t="s">
        <v>154</v>
      </c>
      <c r="D124" s="65"/>
      <c r="E124" s="100"/>
      <c r="F124" s="66"/>
      <c r="G124" s="67"/>
      <c r="H124" s="65"/>
      <c r="I124" s="68"/>
      <c r="J124" s="65"/>
      <c r="K124" s="116"/>
    </row>
    <row r="125" spans="1:11">
      <c r="A125" s="102">
        <v>98</v>
      </c>
      <c r="B125" s="96">
        <v>210810013</v>
      </c>
      <c r="C125" s="94" t="s">
        <v>76</v>
      </c>
      <c r="D125" s="95" t="s">
        <v>41</v>
      </c>
      <c r="E125" s="101">
        <v>30</v>
      </c>
      <c r="F125" s="101"/>
      <c r="G125" s="67"/>
      <c r="H125" s="65"/>
      <c r="I125" s="68"/>
      <c r="J125" s="101"/>
      <c r="K125" s="120"/>
    </row>
    <row r="126" spans="1:11">
      <c r="A126" s="102">
        <v>99</v>
      </c>
      <c r="B126" s="96">
        <v>210810081</v>
      </c>
      <c r="C126" s="94" t="s">
        <v>212</v>
      </c>
      <c r="D126" s="95" t="s">
        <v>41</v>
      </c>
      <c r="E126" s="101">
        <v>2</v>
      </c>
      <c r="F126" s="101"/>
      <c r="G126" s="67"/>
      <c r="H126" s="65"/>
      <c r="I126" s="68"/>
      <c r="J126" s="101"/>
      <c r="K126" s="120"/>
    </row>
    <row r="127" spans="1:11">
      <c r="A127" s="102">
        <v>100</v>
      </c>
      <c r="B127" s="96">
        <v>210901062</v>
      </c>
      <c r="C127" s="94" t="s">
        <v>213</v>
      </c>
      <c r="D127" s="95" t="s">
        <v>41</v>
      </c>
      <c r="E127" s="101">
        <v>10</v>
      </c>
      <c r="F127" s="101"/>
      <c r="G127" s="67"/>
      <c r="H127" s="65"/>
      <c r="I127" s="68"/>
      <c r="J127" s="101"/>
      <c r="K127" s="120"/>
    </row>
    <row r="128" spans="1:11">
      <c r="A128" s="102">
        <v>101</v>
      </c>
      <c r="B128" s="96">
        <v>210901078</v>
      </c>
      <c r="C128" s="94" t="s">
        <v>214</v>
      </c>
      <c r="D128" s="95" t="s">
        <v>41</v>
      </c>
      <c r="E128" s="101">
        <v>30</v>
      </c>
      <c r="F128" s="101"/>
      <c r="G128" s="67"/>
      <c r="H128" s="65"/>
      <c r="I128" s="68"/>
      <c r="J128" s="101"/>
      <c r="K128" s="120"/>
    </row>
    <row r="129" spans="1:11">
      <c r="A129" s="102">
        <v>102</v>
      </c>
      <c r="B129" s="96">
        <v>210100002</v>
      </c>
      <c r="C129" s="94" t="s">
        <v>77</v>
      </c>
      <c r="D129" s="95" t="s">
        <v>34</v>
      </c>
      <c r="E129" s="101">
        <v>24</v>
      </c>
      <c r="F129" s="101"/>
      <c r="G129" s="67"/>
      <c r="H129" s="65"/>
      <c r="I129" s="68"/>
      <c r="J129" s="101"/>
      <c r="K129" s="120"/>
    </row>
    <row r="130" spans="1:11">
      <c r="A130" s="102">
        <v>103</v>
      </c>
      <c r="B130" s="96">
        <v>210100003</v>
      </c>
      <c r="C130" s="94" t="s">
        <v>78</v>
      </c>
      <c r="D130" s="95" t="s">
        <v>34</v>
      </c>
      <c r="E130" s="101">
        <v>4</v>
      </c>
      <c r="F130" s="101"/>
      <c r="G130" s="67"/>
      <c r="H130" s="65"/>
      <c r="I130" s="68"/>
      <c r="J130" s="101"/>
      <c r="K130" s="120"/>
    </row>
    <row r="131" spans="1:11">
      <c r="A131" s="102">
        <v>104</v>
      </c>
      <c r="B131" s="96">
        <v>210100004</v>
      </c>
      <c r="C131" s="94" t="s">
        <v>215</v>
      </c>
      <c r="D131" s="95" t="s">
        <v>34</v>
      </c>
      <c r="E131" s="101">
        <v>4</v>
      </c>
      <c r="F131" s="101"/>
      <c r="G131" s="67"/>
      <c r="H131" s="65"/>
      <c r="I131" s="68"/>
      <c r="J131" s="101"/>
      <c r="K131" s="120"/>
    </row>
    <row r="132" spans="1:11">
      <c r="A132" s="102">
        <v>105</v>
      </c>
      <c r="B132" s="96">
        <v>210100011</v>
      </c>
      <c r="C132" s="94" t="s">
        <v>216</v>
      </c>
      <c r="D132" s="95" t="s">
        <v>34</v>
      </c>
      <c r="E132" s="101">
        <v>8</v>
      </c>
      <c r="F132" s="101"/>
      <c r="G132" s="67"/>
      <c r="H132" s="65"/>
      <c r="I132" s="68"/>
      <c r="J132" s="101"/>
      <c r="K132" s="120"/>
    </row>
    <row r="133" spans="1:11">
      <c r="A133" s="102">
        <v>106</v>
      </c>
      <c r="B133" s="96">
        <v>210100260</v>
      </c>
      <c r="C133" s="94" t="s">
        <v>81</v>
      </c>
      <c r="D133" s="95" t="s">
        <v>34</v>
      </c>
      <c r="E133" s="101">
        <v>2</v>
      </c>
      <c r="F133" s="101"/>
      <c r="G133" s="67"/>
      <c r="H133" s="65"/>
      <c r="I133" s="68"/>
      <c r="J133" s="101"/>
      <c r="K133" s="120"/>
    </row>
    <row r="134" spans="1:11">
      <c r="A134" s="102">
        <v>107</v>
      </c>
      <c r="B134" s="96">
        <v>210100641</v>
      </c>
      <c r="C134" s="94" t="s">
        <v>80</v>
      </c>
      <c r="D134" s="95" t="s">
        <v>34</v>
      </c>
      <c r="E134" s="101">
        <v>1</v>
      </c>
      <c r="F134" s="101"/>
      <c r="G134" s="67"/>
      <c r="H134" s="65"/>
      <c r="I134" s="68"/>
      <c r="J134" s="101"/>
      <c r="K134" s="120"/>
    </row>
    <row r="135" spans="1:11">
      <c r="A135" s="102">
        <v>108</v>
      </c>
      <c r="B135" s="96">
        <v>210100643</v>
      </c>
      <c r="C135" s="94" t="s">
        <v>217</v>
      </c>
      <c r="D135" s="95" t="s">
        <v>34</v>
      </c>
      <c r="E135" s="101">
        <v>2</v>
      </c>
      <c r="F135" s="101"/>
      <c r="G135" s="67"/>
      <c r="H135" s="65"/>
      <c r="I135" s="68"/>
      <c r="J135" s="101"/>
      <c r="K135" s="120"/>
    </row>
    <row r="136" spans="1:11">
      <c r="A136" s="102">
        <v>109</v>
      </c>
      <c r="B136" s="96">
        <v>210101205</v>
      </c>
      <c r="C136" s="94" t="s">
        <v>218</v>
      </c>
      <c r="D136" s="95" t="s">
        <v>34</v>
      </c>
      <c r="E136" s="101">
        <v>1</v>
      </c>
      <c r="F136" s="101"/>
      <c r="G136" s="67"/>
      <c r="H136" s="65"/>
      <c r="I136" s="68"/>
      <c r="J136" s="101"/>
      <c r="K136" s="120"/>
    </row>
    <row r="137" spans="1:11">
      <c r="A137" s="102">
        <v>110</v>
      </c>
      <c r="B137" s="96">
        <v>210101201</v>
      </c>
      <c r="C137" s="94" t="s">
        <v>219</v>
      </c>
      <c r="D137" s="95" t="s">
        <v>34</v>
      </c>
      <c r="E137" s="101">
        <v>1</v>
      </c>
      <c r="F137" s="101"/>
      <c r="G137" s="67"/>
      <c r="H137" s="65"/>
      <c r="I137" s="68"/>
      <c r="J137" s="101"/>
      <c r="K137" s="120"/>
    </row>
    <row r="138" spans="1:11">
      <c r="A138" s="102">
        <v>111</v>
      </c>
      <c r="B138" s="96">
        <v>210101212</v>
      </c>
      <c r="C138" s="94" t="s">
        <v>220</v>
      </c>
      <c r="D138" s="95" t="s">
        <v>34</v>
      </c>
      <c r="E138" s="101">
        <v>2</v>
      </c>
      <c r="F138" s="101"/>
      <c r="G138" s="67"/>
      <c r="H138" s="65"/>
      <c r="I138" s="68"/>
      <c r="J138" s="101"/>
      <c r="K138" s="120"/>
    </row>
    <row r="139" spans="1:11">
      <c r="A139" s="102">
        <v>112</v>
      </c>
      <c r="B139" s="96">
        <v>210120103</v>
      </c>
      <c r="C139" s="94" t="s">
        <v>221</v>
      </c>
      <c r="D139" s="95" t="s">
        <v>34</v>
      </c>
      <c r="E139" s="101">
        <v>12</v>
      </c>
      <c r="F139" s="101"/>
      <c r="G139" s="67"/>
      <c r="H139" s="65"/>
      <c r="I139" s="68"/>
      <c r="J139" s="101"/>
      <c r="K139" s="120"/>
    </row>
    <row r="140" spans="1:11">
      <c r="A140" s="102">
        <v>113</v>
      </c>
      <c r="B140" s="96">
        <v>210191511</v>
      </c>
      <c r="C140" s="94" t="s">
        <v>231</v>
      </c>
      <c r="D140" s="95" t="s">
        <v>34</v>
      </c>
      <c r="E140" s="101">
        <v>1</v>
      </c>
      <c r="F140" s="101"/>
      <c r="G140" s="67"/>
      <c r="H140" s="65"/>
      <c r="I140" s="68"/>
      <c r="J140" s="101"/>
      <c r="K140" s="120"/>
    </row>
    <row r="141" spans="1:11">
      <c r="A141" s="102">
        <v>114</v>
      </c>
      <c r="B141" s="96">
        <v>210190005</v>
      </c>
      <c r="C141" s="94" t="s">
        <v>149</v>
      </c>
      <c r="D141" s="95" t="s">
        <v>34</v>
      </c>
      <c r="E141" s="101">
        <v>1</v>
      </c>
      <c r="F141" s="101"/>
      <c r="G141" s="67"/>
      <c r="H141" s="65"/>
      <c r="I141" s="68"/>
      <c r="J141" s="101"/>
      <c r="K141" s="120"/>
    </row>
    <row r="142" spans="1:11">
      <c r="A142" s="102">
        <v>115</v>
      </c>
      <c r="B142" s="96" t="s">
        <v>227</v>
      </c>
      <c r="C142" s="94" t="s">
        <v>228</v>
      </c>
      <c r="D142" s="95" t="s">
        <v>34</v>
      </c>
      <c r="E142" s="101">
        <v>1</v>
      </c>
      <c r="F142" s="108"/>
      <c r="G142" s="67"/>
      <c r="H142" s="65"/>
      <c r="I142" s="68"/>
      <c r="J142" s="108"/>
      <c r="K142" s="120"/>
    </row>
    <row r="143" spans="1:11">
      <c r="A143" s="102">
        <v>116</v>
      </c>
      <c r="B143" s="96" t="s">
        <v>230</v>
      </c>
      <c r="C143" s="94" t="s">
        <v>229</v>
      </c>
      <c r="D143" s="95" t="s">
        <v>34</v>
      </c>
      <c r="E143" s="101">
        <v>1</v>
      </c>
      <c r="F143" s="108"/>
      <c r="G143" s="67"/>
      <c r="H143" s="65"/>
      <c r="I143" s="68"/>
      <c r="J143" s="108"/>
      <c r="K143" s="120"/>
    </row>
    <row r="144" spans="1:11">
      <c r="A144" s="102">
        <v>117</v>
      </c>
      <c r="B144" s="107"/>
      <c r="C144" s="94" t="s">
        <v>115</v>
      </c>
      <c r="D144" s="74" t="s">
        <v>54</v>
      </c>
      <c r="E144" s="101">
        <v>1</v>
      </c>
      <c r="F144" s="66"/>
      <c r="G144" s="67"/>
      <c r="H144" s="65"/>
      <c r="I144" s="68"/>
      <c r="J144" s="108"/>
      <c r="K144" s="120"/>
    </row>
    <row r="145" spans="1:17">
      <c r="A145" s="118" t="s">
        <v>28</v>
      </c>
      <c r="B145" s="42" t="s">
        <v>153</v>
      </c>
      <c r="C145" s="43" t="str">
        <f>C124</f>
        <v>Elektromontáže - hlavní kabel.rozvod</v>
      </c>
      <c r="D145" s="44"/>
      <c r="E145" s="45"/>
      <c r="F145" s="46"/>
      <c r="G145" s="47"/>
      <c r="H145" s="48"/>
      <c r="I145" s="47"/>
      <c r="J145" s="49"/>
      <c r="K145" s="119"/>
    </row>
    <row r="146" spans="1:17">
      <c r="A146" s="136" t="s">
        <v>27</v>
      </c>
      <c r="B146" s="137" t="s">
        <v>155</v>
      </c>
      <c r="C146" s="138" t="s">
        <v>157</v>
      </c>
      <c r="D146" s="65"/>
      <c r="E146" s="100"/>
      <c r="F146" s="66"/>
      <c r="G146" s="67"/>
      <c r="H146" s="65"/>
      <c r="I146" s="68"/>
      <c r="J146" s="65"/>
      <c r="K146" s="116"/>
    </row>
    <row r="147" spans="1:17">
      <c r="A147" s="102">
        <v>118</v>
      </c>
      <c r="B147" s="96">
        <v>46114</v>
      </c>
      <c r="C147" s="94" t="s">
        <v>92</v>
      </c>
      <c r="D147" s="95" t="s">
        <v>93</v>
      </c>
      <c r="E147" s="144">
        <v>2.1</v>
      </c>
      <c r="F147" s="66"/>
      <c r="G147" s="67"/>
      <c r="H147" s="65"/>
      <c r="I147" s="68"/>
      <c r="J147" s="101"/>
      <c r="K147" s="120"/>
    </row>
    <row r="148" spans="1:17">
      <c r="A148" s="102">
        <v>119</v>
      </c>
      <c r="B148" s="96">
        <v>46172</v>
      </c>
      <c r="C148" s="94" t="s">
        <v>94</v>
      </c>
      <c r="D148" s="95" t="s">
        <v>34</v>
      </c>
      <c r="E148" s="144">
        <v>60</v>
      </c>
      <c r="F148" s="66"/>
      <c r="G148" s="67"/>
      <c r="H148" s="65"/>
      <c r="I148" s="68"/>
      <c r="J148" s="101"/>
      <c r="K148" s="120"/>
    </row>
    <row r="149" spans="1:17">
      <c r="A149" s="102">
        <v>120</v>
      </c>
      <c r="B149" s="96">
        <v>46133</v>
      </c>
      <c r="C149" s="94" t="s">
        <v>95</v>
      </c>
      <c r="D149" s="95" t="s">
        <v>93</v>
      </c>
      <c r="E149" s="144">
        <v>2.84</v>
      </c>
      <c r="F149" s="66"/>
      <c r="G149" s="67"/>
      <c r="H149" s="65"/>
      <c r="I149" s="68"/>
      <c r="J149" s="101"/>
      <c r="K149" s="120"/>
      <c r="Q149" s="130"/>
    </row>
    <row r="150" spans="1:17">
      <c r="A150" s="102">
        <v>121</v>
      </c>
      <c r="B150" s="96">
        <v>46517</v>
      </c>
      <c r="C150" s="94" t="s">
        <v>158</v>
      </c>
      <c r="D150" s="95" t="s">
        <v>41</v>
      </c>
      <c r="E150" s="101">
        <v>60</v>
      </c>
      <c r="F150" s="66"/>
      <c r="G150" s="67"/>
      <c r="H150" s="65"/>
      <c r="I150" s="68"/>
      <c r="J150" s="101"/>
      <c r="K150" s="120"/>
    </row>
    <row r="151" spans="1:17">
      <c r="A151" s="102">
        <v>122</v>
      </c>
      <c r="B151" s="96">
        <v>46527</v>
      </c>
      <c r="C151" s="94" t="s">
        <v>159</v>
      </c>
      <c r="D151" s="95" t="s">
        <v>34</v>
      </c>
      <c r="E151" s="101">
        <v>10</v>
      </c>
      <c r="F151" s="66"/>
      <c r="G151" s="67"/>
      <c r="H151" s="65"/>
      <c r="I151" s="68"/>
      <c r="J151" s="101"/>
      <c r="K151" s="120"/>
    </row>
    <row r="152" spans="1:17">
      <c r="A152" s="118" t="s">
        <v>28</v>
      </c>
      <c r="B152" s="42" t="s">
        <v>156</v>
      </c>
      <c r="C152" s="43" t="str">
        <f>C146</f>
        <v>Materiál zemní - hlavní kabel.rozvod</v>
      </c>
      <c r="D152" s="44"/>
      <c r="E152" s="45"/>
      <c r="F152" s="46"/>
      <c r="G152" s="47"/>
      <c r="H152" s="48"/>
      <c r="I152" s="47"/>
      <c r="J152" s="49"/>
      <c r="K152" s="119"/>
    </row>
    <row r="153" spans="1:17">
      <c r="A153" s="136" t="s">
        <v>27</v>
      </c>
      <c r="B153" s="137" t="s">
        <v>160</v>
      </c>
      <c r="C153" s="138" t="s">
        <v>162</v>
      </c>
      <c r="D153" s="65"/>
      <c r="E153" s="100"/>
      <c r="F153" s="66"/>
      <c r="G153" s="67"/>
      <c r="H153" s="65"/>
      <c r="I153" s="68"/>
      <c r="J153" s="65"/>
      <c r="K153" s="116"/>
    </row>
    <row r="154" spans="1:17">
      <c r="A154" s="102">
        <v>123</v>
      </c>
      <c r="B154" s="96">
        <v>460200163</v>
      </c>
      <c r="C154" s="94" t="s">
        <v>103</v>
      </c>
      <c r="D154" s="95" t="s">
        <v>41</v>
      </c>
      <c r="E154" s="101">
        <v>30</v>
      </c>
      <c r="F154" s="66"/>
      <c r="G154" s="67"/>
      <c r="H154" s="65"/>
      <c r="I154" s="68"/>
      <c r="J154" s="101"/>
      <c r="K154" s="120"/>
    </row>
    <row r="155" spans="1:17">
      <c r="A155" s="102">
        <v>124</v>
      </c>
      <c r="B155" s="96">
        <v>460420385</v>
      </c>
      <c r="C155" s="94" t="s">
        <v>163</v>
      </c>
      <c r="D155" s="95" t="s">
        <v>41</v>
      </c>
      <c r="E155" s="101">
        <v>30</v>
      </c>
      <c r="F155" s="66"/>
      <c r="G155" s="67"/>
      <c r="H155" s="65"/>
      <c r="I155" s="68"/>
      <c r="J155" s="101"/>
      <c r="K155" s="120"/>
    </row>
    <row r="156" spans="1:17">
      <c r="A156" s="102">
        <v>125</v>
      </c>
      <c r="B156" s="96">
        <v>460560163</v>
      </c>
      <c r="C156" s="94" t="s">
        <v>104</v>
      </c>
      <c r="D156" s="95" t="s">
        <v>41</v>
      </c>
      <c r="E156" s="101">
        <v>30</v>
      </c>
      <c r="F156" s="66"/>
      <c r="G156" s="67"/>
      <c r="H156" s="65"/>
      <c r="I156" s="68"/>
      <c r="J156" s="101"/>
      <c r="K156" s="120"/>
    </row>
    <row r="157" spans="1:17">
      <c r="A157" s="102">
        <v>126</v>
      </c>
      <c r="B157" s="96">
        <v>460600001</v>
      </c>
      <c r="C157" s="94" t="s">
        <v>105</v>
      </c>
      <c r="D157" s="95" t="s">
        <v>93</v>
      </c>
      <c r="E157" s="101">
        <v>2.4</v>
      </c>
      <c r="F157" s="66"/>
      <c r="G157" s="67"/>
      <c r="H157" s="65"/>
      <c r="I157" s="68"/>
      <c r="J157" s="101"/>
      <c r="K157" s="120"/>
    </row>
    <row r="158" spans="1:17">
      <c r="A158" s="102">
        <v>127</v>
      </c>
      <c r="B158" s="96">
        <v>460620013</v>
      </c>
      <c r="C158" s="94" t="s">
        <v>106</v>
      </c>
      <c r="D158" s="95" t="s">
        <v>107</v>
      </c>
      <c r="E158" s="101">
        <v>10.5</v>
      </c>
      <c r="F158" s="66"/>
      <c r="G158" s="67"/>
      <c r="H158" s="65"/>
      <c r="I158" s="68"/>
      <c r="J158" s="101"/>
      <c r="K158" s="120"/>
    </row>
    <row r="159" spans="1:17">
      <c r="A159" s="102">
        <v>128</v>
      </c>
      <c r="B159" s="96">
        <v>460200714</v>
      </c>
      <c r="C159" s="94" t="s">
        <v>222</v>
      </c>
      <c r="D159" s="95" t="s">
        <v>41</v>
      </c>
      <c r="E159" s="101">
        <v>20</v>
      </c>
      <c r="F159" s="66"/>
      <c r="G159" s="67"/>
      <c r="H159" s="65"/>
      <c r="I159" s="68"/>
      <c r="J159" s="101"/>
      <c r="K159" s="120"/>
    </row>
    <row r="160" spans="1:17">
      <c r="A160" s="102">
        <v>129</v>
      </c>
      <c r="B160" s="96">
        <v>460510031</v>
      </c>
      <c r="C160" s="94" t="s">
        <v>109</v>
      </c>
      <c r="D160" s="95" t="s">
        <v>41</v>
      </c>
      <c r="E160" s="101">
        <v>60</v>
      </c>
      <c r="F160" s="66"/>
      <c r="G160" s="67"/>
      <c r="H160" s="65"/>
      <c r="I160" s="68"/>
      <c r="J160" s="101"/>
      <c r="K160" s="120"/>
    </row>
    <row r="161" spans="1:11">
      <c r="A161" s="102">
        <v>130</v>
      </c>
      <c r="B161" s="96">
        <v>460560714</v>
      </c>
      <c r="C161" s="94" t="s">
        <v>223</v>
      </c>
      <c r="D161" s="95" t="s">
        <v>41</v>
      </c>
      <c r="E161" s="101">
        <v>20</v>
      </c>
      <c r="F161" s="66"/>
      <c r="G161" s="67"/>
      <c r="H161" s="65"/>
      <c r="I161" s="68"/>
      <c r="J161" s="101"/>
      <c r="K161" s="120"/>
    </row>
    <row r="162" spans="1:11">
      <c r="A162" s="102">
        <v>131</v>
      </c>
      <c r="B162" s="96">
        <v>460600001</v>
      </c>
      <c r="C162" s="94" t="s">
        <v>105</v>
      </c>
      <c r="D162" s="95" t="s">
        <v>93</v>
      </c>
      <c r="E162" s="101">
        <v>3.44</v>
      </c>
      <c r="F162" s="66"/>
      <c r="G162" s="67"/>
      <c r="H162" s="65"/>
      <c r="I162" s="68"/>
      <c r="J162" s="101"/>
      <c r="K162" s="120"/>
    </row>
    <row r="163" spans="1:11">
      <c r="A163" s="102">
        <v>132</v>
      </c>
      <c r="B163" s="96">
        <v>460620014</v>
      </c>
      <c r="C163" s="94" t="s">
        <v>111</v>
      </c>
      <c r="D163" s="95" t="s">
        <v>107</v>
      </c>
      <c r="E163" s="101">
        <v>13</v>
      </c>
      <c r="F163" s="66"/>
      <c r="G163" s="67"/>
      <c r="H163" s="65"/>
      <c r="I163" s="68"/>
      <c r="J163" s="101"/>
      <c r="K163" s="120"/>
    </row>
    <row r="164" spans="1:11">
      <c r="A164" s="102">
        <v>133</v>
      </c>
      <c r="B164" s="96">
        <v>460650017</v>
      </c>
      <c r="C164" s="94" t="s">
        <v>112</v>
      </c>
      <c r="D164" s="95" t="s">
        <v>93</v>
      </c>
      <c r="E164" s="101">
        <v>2.84</v>
      </c>
      <c r="F164" s="66"/>
      <c r="G164" s="67"/>
      <c r="H164" s="65"/>
      <c r="I164" s="68"/>
      <c r="J164" s="101"/>
      <c r="K164" s="120"/>
    </row>
    <row r="165" spans="1:11">
      <c r="A165" s="102">
        <v>134</v>
      </c>
      <c r="B165" s="96">
        <v>460270043</v>
      </c>
      <c r="C165" s="94" t="s">
        <v>224</v>
      </c>
      <c r="D165" s="95" t="s">
        <v>34</v>
      </c>
      <c r="E165" s="101">
        <v>1</v>
      </c>
      <c r="F165" s="66"/>
      <c r="G165" s="67"/>
      <c r="H165" s="65"/>
      <c r="I165" s="68"/>
      <c r="J165" s="101"/>
      <c r="K165" s="120"/>
    </row>
    <row r="166" spans="1:11">
      <c r="A166" s="102">
        <v>135</v>
      </c>
      <c r="B166" s="96">
        <v>460600001</v>
      </c>
      <c r="C166" s="94" t="s">
        <v>105</v>
      </c>
      <c r="D166" s="95" t="s">
        <v>93</v>
      </c>
      <c r="E166" s="101">
        <v>0.2</v>
      </c>
      <c r="F166" s="66"/>
      <c r="G166" s="67"/>
      <c r="H166" s="65"/>
      <c r="I166" s="68"/>
      <c r="J166" s="101"/>
      <c r="K166" s="120"/>
    </row>
    <row r="167" spans="1:11">
      <c r="A167" s="102">
        <v>136</v>
      </c>
      <c r="B167" s="96">
        <v>460230004</v>
      </c>
      <c r="C167" s="94" t="s">
        <v>225</v>
      </c>
      <c r="D167" s="95" t="s">
        <v>34</v>
      </c>
      <c r="E167" s="101">
        <v>5</v>
      </c>
      <c r="F167" s="66"/>
      <c r="G167" s="67"/>
      <c r="H167" s="65"/>
      <c r="I167" s="68"/>
      <c r="J167" s="101"/>
      <c r="K167" s="120"/>
    </row>
    <row r="168" spans="1:11">
      <c r="A168" s="118" t="s">
        <v>28</v>
      </c>
      <c r="B168" s="42" t="s">
        <v>161</v>
      </c>
      <c r="C168" s="43" t="str">
        <f>C153</f>
        <v>Zemní práce - hlavní kabel.rozvod</v>
      </c>
      <c r="D168" s="44"/>
      <c r="E168" s="45"/>
      <c r="F168" s="46"/>
      <c r="G168" s="47"/>
      <c r="H168" s="48"/>
      <c r="I168" s="47"/>
      <c r="J168" s="49"/>
      <c r="K168" s="119"/>
    </row>
    <row r="169" spans="1:11">
      <c r="A169" s="136" t="s">
        <v>27</v>
      </c>
      <c r="B169" s="137" t="s">
        <v>164</v>
      </c>
      <c r="C169" s="138" t="s">
        <v>166</v>
      </c>
      <c r="D169" s="65"/>
      <c r="E169" s="100"/>
      <c r="F169" s="66"/>
      <c r="G169" s="67"/>
      <c r="H169" s="65"/>
      <c r="I169" s="68"/>
      <c r="J169" s="65"/>
      <c r="K169" s="116"/>
    </row>
    <row r="170" spans="1:11">
      <c r="A170" s="102">
        <v>137</v>
      </c>
      <c r="B170" s="96">
        <v>219000104</v>
      </c>
      <c r="C170" s="94" t="s">
        <v>167</v>
      </c>
      <c r="D170" s="95" t="s">
        <v>168</v>
      </c>
      <c r="E170" s="101">
        <v>30</v>
      </c>
      <c r="F170" s="66"/>
      <c r="G170" s="67"/>
      <c r="H170" s="65"/>
      <c r="I170" s="68"/>
      <c r="J170" s="101"/>
      <c r="K170" s="120"/>
    </row>
    <row r="171" spans="1:11">
      <c r="A171" s="102">
        <v>138</v>
      </c>
      <c r="B171" s="96">
        <v>219000105</v>
      </c>
      <c r="C171" s="94" t="s">
        <v>169</v>
      </c>
      <c r="D171" s="95" t="s">
        <v>168</v>
      </c>
      <c r="E171" s="101">
        <v>40</v>
      </c>
      <c r="F171" s="66"/>
      <c r="G171" s="67"/>
      <c r="H171" s="65"/>
      <c r="I171" s="68"/>
      <c r="J171" s="101"/>
      <c r="K171" s="120"/>
    </row>
    <row r="172" spans="1:11">
      <c r="A172" s="102">
        <v>139</v>
      </c>
      <c r="B172" s="96">
        <v>219000106</v>
      </c>
      <c r="C172" s="94" t="s">
        <v>226</v>
      </c>
      <c r="D172" s="95" t="s">
        <v>168</v>
      </c>
      <c r="E172" s="101">
        <v>50</v>
      </c>
      <c r="F172" s="66"/>
      <c r="G172" s="67"/>
      <c r="H172" s="65"/>
      <c r="I172" s="68"/>
      <c r="J172" s="101"/>
      <c r="K172" s="120"/>
    </row>
    <row r="173" spans="1:11" ht="15.75" thickBot="1">
      <c r="A173" s="121" t="s">
        <v>28</v>
      </c>
      <c r="B173" s="122" t="s">
        <v>165</v>
      </c>
      <c r="C173" s="123" t="str">
        <f>C169</f>
        <v>Ostatní náklady - hlavní kabel.rozvod</v>
      </c>
      <c r="D173" s="124"/>
      <c r="E173" s="125"/>
      <c r="F173" s="126"/>
      <c r="G173" s="127"/>
      <c r="H173" s="128"/>
      <c r="I173" s="127"/>
      <c r="J173" s="139"/>
      <c r="K173" s="129"/>
    </row>
    <row r="184" spans="5:5">
      <c r="E184" s="140"/>
    </row>
  </sheetData>
  <protectedRanges>
    <protectedRange sqref="B11" name="Oblast1_2"/>
    <protectedRange sqref="C11" name="Oblast1_3"/>
    <protectedRange sqref="O19 C12:D31 A12:B33" name="Oblast1"/>
    <protectedRange sqref="C32:C33" name="Oblast1_4"/>
    <protectedRange sqref="D32:D33 D65 D47:D48 D121:D122 D144" name="Oblast1_5"/>
    <protectedRange sqref="E29:E31 G29:G31 F29:F32 E12:H12 H13:H32 P19:R19 E13:G28" name="Oblast1_6"/>
    <protectedRange sqref="E32" name="Oblast1_5_1"/>
    <protectedRange sqref="K33 T19 I12:I32" name="Oblast1_8"/>
    <protectedRange sqref="G32" name="Oblast1_9"/>
    <protectedRange sqref="J33" name="Oblast1_10"/>
    <protectedRange sqref="C35:C46 A35:B48 B121:B122" name="Oblast1_1"/>
    <protectedRange sqref="A50:C65 C47:C48 A68:C72 C121:C122 B144:C144" name="Oblast1_7"/>
    <protectedRange sqref="A67:C67" name="Oblast1_11"/>
    <protectedRange sqref="A74:C79" name="Oblast1_13"/>
    <protectedRange sqref="A81:C96" name="Oblast1_14"/>
    <protectedRange sqref="N24:S25 N19 S19" name="Oblast1_12"/>
  </protectedRanges>
  <autoFilter ref="A10:K46"/>
  <mergeCells count="1">
    <mergeCell ref="I1:J1"/>
  </mergeCells>
  <phoneticPr fontId="23" type="noConversion"/>
  <printOptions horizontalCentered="1"/>
  <pageMargins left="0.31496062992125984" right="0.51181102362204722" top="0.62992125984251968" bottom="0.39370078740157483" header="0.31496062992125984" footer="0.31496062992125984"/>
  <pageSetup paperSize="9" scale="85" orientation="landscape" horizontalDpi="300" verticalDpi="300" copies="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Formulář 5 - položky</vt:lpstr>
      <vt:lpstr>'Formulář 5 - položky'!Print_Area</vt:lpstr>
      <vt:lpstr>'Formulář 5 - položky'!Print_Titles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STOSMOL</cp:lastModifiedBy>
  <cp:lastPrinted>2014-06-03T08:05:31Z</cp:lastPrinted>
  <dcterms:created xsi:type="dcterms:W3CDTF">2014-03-25T12:30:43Z</dcterms:created>
  <dcterms:modified xsi:type="dcterms:W3CDTF">2014-08-07T09:42:48Z</dcterms:modified>
</cp:coreProperties>
</file>