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0" yWindow="-15" windowWidth="14445" windowHeight="11760"/>
  </bookViews>
  <sheets>
    <sheet name="SO.02" sheetId="2" r:id="rId1"/>
  </sheets>
  <definedNames>
    <definedName name="_xlnm.Print_Titles" localSheetId="0">SO.02!$6:$9</definedName>
  </definedNames>
  <calcPr calcId="125725" iterateCount="1"/>
</workbook>
</file>

<file path=xl/calcChain.xml><?xml version="1.0" encoding="utf-8"?>
<calcChain xmlns="http://schemas.openxmlformats.org/spreadsheetml/2006/main">
  <c r="I58" i="2"/>
  <c r="G58"/>
  <c r="I57"/>
  <c r="G57"/>
  <c r="I56"/>
  <c r="G56"/>
  <c r="I61"/>
  <c r="I59"/>
  <c r="G44"/>
  <c r="I44"/>
  <c r="I47"/>
  <c r="G49"/>
  <c r="I49"/>
  <c r="G50"/>
  <c r="I50"/>
  <c r="G51"/>
  <c r="I51"/>
  <c r="J51" s="1"/>
  <c r="G52"/>
  <c r="I52"/>
  <c r="J52" s="1"/>
  <c r="G53"/>
  <c r="I53"/>
  <c r="G42"/>
  <c r="I42"/>
  <c r="J42" s="1"/>
  <c r="I48"/>
  <c r="G47"/>
  <c r="I40"/>
  <c r="G23"/>
  <c r="G21"/>
  <c r="I21"/>
  <c r="G22"/>
  <c r="I22"/>
  <c r="I23"/>
  <c r="G24"/>
  <c r="I24"/>
  <c r="J58" l="1"/>
  <c r="J56"/>
  <c r="J44"/>
  <c r="J53"/>
  <c r="G70"/>
  <c r="I70"/>
  <c r="G41"/>
  <c r="I41"/>
  <c r="J47"/>
  <c r="G40"/>
  <c r="J40" s="1"/>
  <c r="G39"/>
  <c r="G48"/>
  <c r="J48" s="1"/>
  <c r="G59"/>
  <c r="J59" s="1"/>
  <c r="G61"/>
  <c r="J61" s="1"/>
  <c r="J21"/>
  <c r="I39"/>
  <c r="J49"/>
  <c r="J57"/>
  <c r="J50"/>
  <c r="J22"/>
  <c r="J23"/>
  <c r="J24"/>
  <c r="J39" l="1"/>
  <c r="J41"/>
  <c r="J70"/>
  <c r="I71"/>
  <c r="G71"/>
  <c r="I36"/>
  <c r="G36"/>
  <c r="I60"/>
  <c r="G60"/>
  <c r="I65"/>
  <c r="G65"/>
  <c r="I62"/>
  <c r="G62"/>
  <c r="J60" l="1"/>
  <c r="J65"/>
  <c r="J62"/>
  <c r="J36"/>
  <c r="J71"/>
  <c r="G72"/>
  <c r="I72"/>
  <c r="G46"/>
  <c r="I46"/>
  <c r="I63"/>
  <c r="G63"/>
  <c r="I64"/>
  <c r="G64"/>
  <c r="G45"/>
  <c r="I45"/>
  <c r="I35"/>
  <c r="G35"/>
  <c r="G37"/>
  <c r="I37"/>
  <c r="J45" l="1"/>
  <c r="J64"/>
  <c r="J46"/>
  <c r="J72"/>
  <c r="G38"/>
  <c r="I38"/>
  <c r="J37"/>
  <c r="J35"/>
  <c r="J63"/>
  <c r="J38" l="1"/>
  <c r="I77"/>
  <c r="G77"/>
  <c r="I75"/>
  <c r="G75"/>
  <c r="I74"/>
  <c r="I69"/>
  <c r="G69"/>
  <c r="G68"/>
  <c r="I68"/>
  <c r="I67"/>
  <c r="G67"/>
  <c r="I54"/>
  <c r="G54"/>
  <c r="I43"/>
  <c r="G43"/>
  <c r="I33"/>
  <c r="G33"/>
  <c r="I32"/>
  <c r="J32" s="1"/>
  <c r="G32"/>
  <c r="I31"/>
  <c r="G31"/>
  <c r="I30"/>
  <c r="J30" s="1"/>
  <c r="G30"/>
  <c r="I29"/>
  <c r="G29"/>
  <c r="I28"/>
  <c r="I27"/>
  <c r="G27"/>
  <c r="I26"/>
  <c r="G26"/>
  <c r="G20"/>
  <c r="I20"/>
  <c r="I19"/>
  <c r="G19"/>
  <c r="I18"/>
  <c r="G18"/>
  <c r="I17"/>
  <c r="G17"/>
  <c r="I16"/>
  <c r="I15"/>
  <c r="I14"/>
  <c r="I13"/>
  <c r="G13"/>
  <c r="G12"/>
  <c r="I12"/>
  <c r="G11"/>
  <c r="I11"/>
  <c r="J54" l="1"/>
  <c r="J26"/>
  <c r="J77"/>
  <c r="J69"/>
  <c r="J11"/>
  <c r="J12"/>
  <c r="J18"/>
  <c r="J27"/>
  <c r="J29"/>
  <c r="J31"/>
  <c r="J33"/>
  <c r="J43"/>
  <c r="J67"/>
  <c r="J68"/>
  <c r="J75"/>
  <c r="J13"/>
  <c r="J17"/>
  <c r="J19"/>
  <c r="J20"/>
  <c r="I73"/>
  <c r="G73"/>
  <c r="I81"/>
  <c r="G81"/>
  <c r="G14"/>
  <c r="J14" s="1"/>
  <c r="G15"/>
  <c r="J15" s="1"/>
  <c r="G16"/>
  <c r="J16" s="1"/>
  <c r="G28"/>
  <c r="J28" s="1"/>
  <c r="G74"/>
  <c r="J74" s="1"/>
  <c r="G78"/>
  <c r="I78"/>
  <c r="J78" l="1"/>
  <c r="I79"/>
  <c r="G79"/>
  <c r="J81"/>
  <c r="J73"/>
  <c r="J79" l="1"/>
  <c r="I80"/>
  <c r="G80"/>
  <c r="J80" l="1"/>
</calcChain>
</file>

<file path=xl/comments1.xml><?xml version="1.0" encoding="utf-8"?>
<comments xmlns="http://schemas.openxmlformats.org/spreadsheetml/2006/main">
  <authors>
    <author>Stanislav Štábl</author>
  </authors>
  <commentList>
    <comment ref="K28" authorId="0">
      <text>
        <r>
          <rPr>
            <b/>
            <sz val="8"/>
            <color indexed="81"/>
            <rFont val="Tahoma"/>
            <family val="2"/>
            <charset val="238"/>
          </rPr>
          <t>Stanislav Štábl:</t>
        </r>
        <r>
          <rPr>
            <sz val="8"/>
            <color indexed="81"/>
            <rFont val="Tahoma"/>
            <family val="2"/>
            <charset val="238"/>
          </rPr>
          <t xml:space="preserve">
hmotnost trubek na bm
ověřit, nejsem si jist, rozdíl řešit nespecifikovanou rezervou
</t>
        </r>
      </text>
    </comment>
  </commentList>
</comments>
</file>

<file path=xl/sharedStrings.xml><?xml version="1.0" encoding="utf-8"?>
<sst xmlns="http://schemas.openxmlformats.org/spreadsheetml/2006/main" count="390" uniqueCount="284">
  <si>
    <t>Název stavby :</t>
  </si>
  <si>
    <t>Poř.</t>
  </si>
  <si>
    <t>číslo</t>
  </si>
  <si>
    <t>Číslo</t>
  </si>
  <si>
    <t>pol.</t>
  </si>
  <si>
    <t>položky</t>
  </si>
  <si>
    <t>Název položky</t>
  </si>
  <si>
    <t>m2</t>
  </si>
  <si>
    <t>kus</t>
  </si>
  <si>
    <t>167 15-1101</t>
  </si>
  <si>
    <t>Štěpkování křovin a kořenů, ekologická likvidace</t>
  </si>
  <si>
    <t>t</t>
  </si>
  <si>
    <t>m3</t>
  </si>
  <si>
    <t>m</t>
  </si>
  <si>
    <t>výkaz výměr</t>
  </si>
  <si>
    <t>Díl:</t>
  </si>
  <si>
    <t>Poznámka položky, technická, technologická specifikace, komentář k položce</t>
  </si>
  <si>
    <t>MJ</t>
  </si>
  <si>
    <t>Dodávka celkem</t>
  </si>
  <si>
    <t>Montáž celkem</t>
  </si>
  <si>
    <t>Cena dodávky jednotková</t>
  </si>
  <si>
    <t>Cena montáže jednotková</t>
  </si>
  <si>
    <t>Práce celkem</t>
  </si>
  <si>
    <t>Množství celkem</t>
  </si>
  <si>
    <t>112 20-1101</t>
  </si>
  <si>
    <t>Očištění skalní stěny pl. do 1000 m2, tl. do 0,15 m, horolezeckým způsobem</t>
  </si>
  <si>
    <t>Očištění skalní stěny pl. do 1000 m2, tl. do 0,35 m, horolezeckým způsobem</t>
  </si>
  <si>
    <t>Odstranění pařezů s jejich vykopáním nebo vytrháním, s přesekáním kořenů průměru přes 100 do 300 mm</t>
  </si>
  <si>
    <t>Zadávací výkaz výměr dle vyhl. č. 230/2012 Sb.</t>
  </si>
  <si>
    <t>111 20-1094</t>
  </si>
  <si>
    <t>Odstranění křovin a náletu s odstraněním kořenů, průměr kmene do 125 mm, pl. do 500 m2</t>
  </si>
  <si>
    <t>111 20-1105</t>
  </si>
  <si>
    <t>Odstranění křovin a náletu s odstraněním kořenů, průměr kmene do 125 mm, ve skalních stěnách, horolezeckým způsobem, pl. do 2000 m2</t>
  </si>
  <si>
    <t>Odstranění pařezů s jejich vykopáním průměru 100-300mm</t>
  </si>
  <si>
    <t>ks</t>
  </si>
  <si>
    <t>289 10-1011</t>
  </si>
  <si>
    <t>289 10-1012</t>
  </si>
  <si>
    <t>289 10-1015</t>
  </si>
  <si>
    <t xml:space="preserve">Očištění skalní stěny pl. do 1000 m2, tl. do 0,5 m </t>
  </si>
  <si>
    <t>111 20-1108</t>
  </si>
  <si>
    <t>944 51-1111</t>
  </si>
  <si>
    <t>Montáž ochranné sítě z textilie z umělých vláken</t>
  </si>
  <si>
    <t>944 51-1211</t>
  </si>
  <si>
    <t>Příplatek k ochranné síti za první a ZKD den použití</t>
  </si>
  <si>
    <t>944 51-1811</t>
  </si>
  <si>
    <t>Demontáž ochranné sítě z textilie z umělých vláken</t>
  </si>
  <si>
    <t>agreg.</t>
  </si>
  <si>
    <t>Dočasná přeložka kabelů SSŽT - 5 svazků, na druhou stranu drážního tělesa</t>
  </si>
  <si>
    <t>bm</t>
  </si>
  <si>
    <t>919 72-6122</t>
  </si>
  <si>
    <t>Geotextilie pro separaci a filtraci netkaná z polypropylenu plošná gramáž do 150 g/m2 včetně pokládky</t>
  </si>
  <si>
    <t>Příprava a očištění skalního svahu</t>
  </si>
  <si>
    <t>Instalace dynamické ochranné bariéry</t>
  </si>
  <si>
    <t>289 90-1611</t>
  </si>
  <si>
    <t>Vyčištění trhlin a dutin ve skalní stěně nebo zdivu š nad 400 mm hl do 1000 mm</t>
  </si>
  <si>
    <t>289 90-1711</t>
  </si>
  <si>
    <t>Sanace trhlin nebo dutin ve skalní stěně kamenem š do 500 mm hl. do 1 m</t>
  </si>
  <si>
    <t>262 50-3572</t>
  </si>
  <si>
    <t>339 30-1010</t>
  </si>
  <si>
    <t>Dodání a osazení ocelových trubek 108/16 mm dl. 3 m</t>
  </si>
  <si>
    <t>287 10-0111</t>
  </si>
  <si>
    <t>Práce hor.zp ve skal stěně, zajišť prvky, kotevní systém</t>
  </si>
  <si>
    <t>hod</t>
  </si>
  <si>
    <t>959 80-1010</t>
  </si>
  <si>
    <t>Beton prostý C16/20, pytlovaný, připravovaný na místě, hor. Zp.</t>
  </si>
  <si>
    <t>281 59-1111</t>
  </si>
  <si>
    <t>Dodání inj hmot pro kotev prvky - speciál cement směsi</t>
  </si>
  <si>
    <t>282 60-4111</t>
  </si>
  <si>
    <t>Injektování aktivovanými směsmi nízkotlaké vzestupné tlakem do 0,6 MPa</t>
  </si>
  <si>
    <t>Zajištění skalního svahu</t>
  </si>
  <si>
    <t>262 50-3172</t>
  </si>
  <si>
    <t>Vrty pro injektáž povrchové D do 56 mm hl. do 25 m hor. V</t>
  </si>
  <si>
    <t>283 40-1012</t>
  </si>
  <si>
    <t>Lano D 12 024320,55 6x17/1771 + zinek</t>
  </si>
  <si>
    <t>959 20-1560</t>
  </si>
  <si>
    <t>Naložení křovin a kořenů</t>
  </si>
  <si>
    <t>167 15-1102</t>
  </si>
  <si>
    <t>167 10-1102</t>
  </si>
  <si>
    <t>Nakládání výkopku z hornin tř. 1 až 4 přes 100 m3</t>
  </si>
  <si>
    <t>979 09-5312</t>
  </si>
  <si>
    <t>Naložení a složení suti na skládku včetně dovozu 15 km</t>
  </si>
  <si>
    <t>162 75-2120</t>
  </si>
  <si>
    <t>Vodorovné přemístění výkopku pracovním vlakem do 4 km</t>
  </si>
  <si>
    <t>162 50-1101</t>
  </si>
  <si>
    <t>Vodorovné přemístění do 2500 m výkopku z horniny tř. 1 až 4</t>
  </si>
  <si>
    <t>998 15-3131</t>
  </si>
  <si>
    <t>Přesun hmot pro opravy a sanace do výšky 20 m</t>
  </si>
  <si>
    <t>Obnova akumulačního prostoru</t>
  </si>
  <si>
    <t>Sanace Skochovické skály v úseku Davle - Skochovice v km  33,100 - 33,380</t>
  </si>
  <si>
    <t xml:space="preserve">ochranné sítě budou využity po dobu dolamování horninového materiálu </t>
  </si>
  <si>
    <t>dolamování určených bloků, řízené odtěžení nestabilních bloků nad 0,5 m3 pomocí ručního nářadí</t>
  </si>
  <si>
    <t>odstranění vegetace, náletů a křovin z prudkých partií skalního svahu; realizováno horolezeckým způsobem, vyškolenými pracovníky v ploše a rozsahu určeném projektantem</t>
  </si>
  <si>
    <t>odstranění vegetace, náletů a křovin z mírných partií skalního svahu (sklon cca 30°)</t>
  </si>
  <si>
    <t>nátěr kotevních prvků; kompozitní pryskyřice na bázi polymerů, barva černá, Hustota: 1,1421 g/cm³; obsah celkového org. uhlíku: 0,336 kg/kg produktu</t>
  </si>
  <si>
    <t>Nátěr kot. prvků - zink barva, antikorozní ochrana, vydatnost 0,35 kg/m2</t>
  </si>
  <si>
    <t>vrty pro osazení svorníků ochranných sítí</t>
  </si>
  <si>
    <t>realizace kotevní zálivky ve skalní stěně aktivovanými směsmi s ruční přípravou a aktivací ve skalní stěně</t>
  </si>
  <si>
    <t>vyčištění pukliny převisu bloku a navazujících částí</t>
  </si>
  <si>
    <t>sanování puklin ve skalní stěně; místní materiál na speciální pojivo - maltu cementovou s přísadou Planicrete</t>
  </si>
  <si>
    <t>Naložení a složení suti a odtěženého horninového materiálu z mezideponie na místo trvalého uložení</t>
  </si>
  <si>
    <t>hlavní ocelové lano HZn, průměr  12 mm, specifikace ČSN 02 4320, 6x7 pozinkovaných drátů, jmenovitá pevnost drátů 1770 MPa , pevnost min. 110 kN</t>
  </si>
  <si>
    <t xml:space="preserve">práce prováděné horolezeckým způsobem ve skalní stěně a svahu které souvisí s provedením prací ale nejsou součástí položkových sanačních prací </t>
  </si>
  <si>
    <t>dolamování určených bloků, řízené odtěžení nestabilních bloků nad 0,5 m3 pomocí hydraulických klínů a pneumatických kladiv</t>
  </si>
  <si>
    <t>Podél trati dále vede závěsné vedení NN, sdělovací a zabezpečovací zařízení ČD Telematika a SŽDC</t>
  </si>
  <si>
    <t>vrty pro kotvení sloupů bariéry pomocí mikropilot, délka mikropilot se může změnit v závislosti na zastižených geologických podmínkách</t>
  </si>
  <si>
    <t>štěpkování a odvoz odstraněné vegetace k likvidaci</t>
  </si>
  <si>
    <t>Naložení hmot z odstraňování vegetace ze skalního svahu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</si>
  <si>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</si>
  <si>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</si>
  <si>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</si>
  <si>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</si>
  <si>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</si>
  <si>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</si>
  <si>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</si>
  <si>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</si>
  <si>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</si>
  <si>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</si>
  <si>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Dolam ve skal stěn, hor. 4-5 hor způs ručním nářadím</t>
  </si>
  <si>
    <t>11</t>
  </si>
  <si>
    <t>Dolam ve skal stěn, hor. 4-5 hor způs spec technologiemi</t>
  </si>
  <si>
    <t>13</t>
  </si>
  <si>
    <t>14</t>
  </si>
  <si>
    <t>15</t>
  </si>
  <si>
    <t>981 51-1113</t>
  </si>
  <si>
    <t>Demolice konstrukcí zdi kamenných postupným rozebráním</t>
  </si>
  <si>
    <t>16</t>
  </si>
  <si>
    <t>17</t>
  </si>
  <si>
    <t>339 40-4010A</t>
  </si>
  <si>
    <t xml:space="preserve">Dynamická bariéra typ 3000kJ výška 6 m dle specifikace </t>
  </si>
  <si>
    <t>18</t>
  </si>
  <si>
    <t>19</t>
  </si>
  <si>
    <t>283 20-3015</t>
  </si>
  <si>
    <t>CKT pr. 32 mm délka do 2,2 m ocel S 670 H</t>
  </si>
  <si>
    <t>281 10-1024</t>
  </si>
  <si>
    <t>Podložka plochá 200x200x10 pr. 34 mm (R25, R32, T30)</t>
  </si>
  <si>
    <t>284 40-5575</t>
  </si>
  <si>
    <t>Matice pro CKT pr. 22 mm ocel S 670 H</t>
  </si>
  <si>
    <t>283 21-1519</t>
  </si>
  <si>
    <t xml:space="preserve">Samozavrtávací tyč IBO s korunkou a spojníky,  pr. 32 mm, dl 4 m </t>
  </si>
  <si>
    <t>283 21-1592</t>
  </si>
  <si>
    <t>Dodání a montáž kovaného oka pr. 100 mm se závitem pro IBO tyč, z oceli B500A pr. 32 mm</t>
  </si>
  <si>
    <t>Vrty svis povrch do 350 mm hl.do 25m v hor V</t>
  </si>
  <si>
    <t>285 37-1192</t>
  </si>
  <si>
    <t>Příplatek ke kotvám tyčovým za antikorozní úpravu trvalých kotev</t>
  </si>
  <si>
    <t>285 37-1212</t>
  </si>
  <si>
    <t>Kotvy tyčové dl přes 5 m D přes 28 do 32 mm</t>
  </si>
  <si>
    <t>285 37-2111</t>
  </si>
  <si>
    <t>Napnutí kotev tyčových únosnost kotvy do 0,45 NM</t>
  </si>
  <si>
    <t>283 80-1013</t>
  </si>
  <si>
    <t>283 40-1016</t>
  </si>
  <si>
    <t>Lano D 16 024320,55 6x17,5/1771 + zinek</t>
  </si>
  <si>
    <t>327 21-2144</t>
  </si>
  <si>
    <t>Podezdívky bloků z místního kamene vč. malty M25 XF3 s přísadou typu Planicrete</t>
  </si>
  <si>
    <t>321 21-4511</t>
  </si>
  <si>
    <t>Zdivo nadzákladové z lomového kamene přehrad na sucho jednostranně lícované</t>
  </si>
  <si>
    <t>Zabezpečení suťových polí a paty skalních svahů</t>
  </si>
  <si>
    <t>41</t>
  </si>
  <si>
    <t>42</t>
  </si>
  <si>
    <t>43</t>
  </si>
  <si>
    <t>122 40-1089</t>
  </si>
  <si>
    <t>Odkopávky nezapažené v hornině tř. 3 objem do 100 m3</t>
  </si>
  <si>
    <t>44</t>
  </si>
  <si>
    <t>310 80-2012</t>
  </si>
  <si>
    <t>45</t>
  </si>
  <si>
    <t>46</t>
  </si>
  <si>
    <t>47</t>
  </si>
  <si>
    <t>48</t>
  </si>
  <si>
    <t>49</t>
  </si>
  <si>
    <t>50</t>
  </si>
  <si>
    <t>Dokončovací práce a přesuny hmot</t>
  </si>
  <si>
    <t>59</t>
  </si>
  <si>
    <t>182 10-1101</t>
  </si>
  <si>
    <t>12</t>
  </si>
  <si>
    <t>SO.02 - Sanace Skochovické skály km 33,150 - 33,360</t>
  </si>
  <si>
    <t>aktivace tyčových kotev momentovým klíčem na požadovanou únosnost dle každého jednotlivého bloku na 350 - 700 kN, specifikuje geotechnik</t>
  </si>
  <si>
    <t>celková délka dočasných ochranných plotů 175 m x výška plotu z textilní sítě 2 m</t>
  </si>
  <si>
    <t>80% plochy délky (15 + 115) m x výška po svahu 6,25 m, výkres č. E.1.5.2</t>
  </si>
  <si>
    <t>75% plochy délky (15 + 115) m x výška po svahu 6,15 m, zaokrouhleno na jednotky,  výkres č. E.1.5.2</t>
  </si>
  <si>
    <t>dočasná přeložka kabelů v celé délce úseku:  250 m</t>
  </si>
  <si>
    <t>vrty pro položku č. 22 v počtu 355 ks x délka vrtu 2,0 m + vrt pro položku č. 25 v počtu 100 ks x délka vrtu 4,0 m</t>
  </si>
  <si>
    <t>systémové a nesystémové kotvení sítí kotevní tyčí dl. 2,0 m na prokopírování skalního terénu, pro vykrytí skalních depresí</t>
  </si>
  <si>
    <t xml:space="preserve">Matka k položce č. 22 v počtu 355 ks </t>
  </si>
  <si>
    <t>kované oko k položce č. 25 v počtu 100 ks</t>
  </si>
  <si>
    <t>přikotvení nestabilních bloků tyčí Φ 32 mm, označení oceli S 670 H,  únosnost tyče na mezi pevnosti je 300 kN, tyč bude dle povahy a potřeby délkově upravena na místě, tyčová kotva dodání včetně příslušenství (podložka a matka)</t>
  </si>
  <si>
    <t xml:space="preserve">vrty pro položku č. 29 v počtu 8 ks x délka vrtu 6,0 m </t>
  </si>
  <si>
    <t>vrty pro osazení kotevních tyčí k přichycení labilních bloků</t>
  </si>
  <si>
    <t>aktivace kotevního prvku pol. 29 v počtu 8 ks</t>
  </si>
  <si>
    <t>směs do vrtů položky č. 21  v celkové délce 1110 m x spotřeba 0,0075 m3/m + do vrtů položky č. 27  v celkové délce 48 m x spotřeba 0,012 m3/m x 1,25 (25% zvýšená spotřeba)</t>
  </si>
  <si>
    <t>injektování vrtů položky č. 21 v délce 1110 m x 0,25 hod/m</t>
  </si>
  <si>
    <t>odborný odhad doby pro práci 4 pracovníků v 8 hodinových směnách po dobu 5 dní</t>
  </si>
  <si>
    <t>zjištěná celková délka puklin 13 m, průměrná šířka 0,55 m, hloubka 0,7 m, hlavní a podružné pukliny v masívu, zaokrouhleno</t>
  </si>
  <si>
    <r>
      <t>vyzdívka puklin položky č. 37 v celkovém objemu 5,0 m</t>
    </r>
    <r>
      <rPr>
        <vertAlign val="superscript"/>
        <sz val="9"/>
        <rFont val="Calibri"/>
        <family val="2"/>
        <charset val="238"/>
        <scheme val="minor"/>
      </rPr>
      <t>3</t>
    </r>
  </si>
  <si>
    <t>9 ks mikropilot délky 4,0 m x hmotnost trubky 0,0363 t/m</t>
  </si>
  <si>
    <t>DB04 - délka bariéry 30 m x výška 6 m + DB05 - délka bariéry 20 m x výška 6 m + DB06 - délka bariéry 10 m x výška 6 m, viz výkres č. E.1.5.2</t>
  </si>
  <si>
    <t>odborný odhad doby pro práci 6 pracovníků v 8 hodinových směnách po dobu 7 dní</t>
  </si>
  <si>
    <t>Naložení suti a odtěženého horninového materiálu na staveništi na kolejové motorové vozidlo</t>
  </si>
  <si>
    <t>Vodorovné přemístění výkopku nebo sypaniny po koleji, bez naložení výkopku, avšak se složením  na vzdálenost do 4 000 m</t>
  </si>
  <si>
    <t>Vodorovné přemístění výkopku nebo sypaniny po suchu na obvyklém dopravním prostředku, bez naložení výkopku, na vzdálenost do 2 500 m</t>
  </si>
  <si>
    <t xml:space="preserve">přesun hmot pro sanace a konstrukce, doprava materiálu a vybavení na místo realizace ve skalní stěně, horolezeckou technikou </t>
  </si>
  <si>
    <r>
      <t>odkopávky pol. č. 12 o objemu 506 m</t>
    </r>
    <r>
      <rPr>
        <vertAlign val="superscript"/>
        <sz val="9"/>
        <rFont val="Calibri"/>
        <family val="2"/>
        <charset val="238"/>
      </rPr>
      <t>3</t>
    </r>
    <r>
      <rPr>
        <sz val="9"/>
        <rFont val="Calibri"/>
        <family val="2"/>
        <charset val="238"/>
      </rPr>
      <t xml:space="preserve">  </t>
    </r>
  </si>
  <si>
    <r>
      <t>odkopávky pol. č. 12 o objemu 506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 x objemová hmotnost 1,85 t/m</t>
    </r>
    <r>
      <rPr>
        <vertAlign val="superscript"/>
        <sz val="9"/>
        <rFont val="Calibri"/>
        <family val="2"/>
        <charset val="238"/>
        <scheme val="minor"/>
      </rPr>
      <t>3</t>
    </r>
  </si>
  <si>
    <r>
      <t>přemístění materiálu z pol. č. 60 o objemu 506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 x objemová hmotnost 1,85 t/m</t>
    </r>
    <r>
      <rPr>
        <vertAlign val="superscript"/>
        <sz val="9"/>
        <rFont val="Calibri"/>
        <family val="2"/>
        <charset val="238"/>
        <scheme val="minor"/>
      </rPr>
      <t>3</t>
    </r>
  </si>
  <si>
    <r>
      <t>přemístění materiálu z pol. č. 60 o objemu 506 m</t>
    </r>
    <r>
      <rPr>
        <vertAlign val="superscript"/>
        <sz val="9"/>
        <rFont val="Calibri"/>
        <family val="2"/>
        <charset val="238"/>
        <scheme val="minor"/>
      </rPr>
      <t>3</t>
    </r>
  </si>
  <si>
    <r>
      <t>pařezy položky č. 6 v počtu 46 ks x hmotnost 0,06 t/ks + křoviny a nálet položek č. 4 a 5 o ploše (650 + 600)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x hmotnost 0,05 t/m</t>
    </r>
    <r>
      <rPr>
        <vertAlign val="superscript"/>
        <sz val="9"/>
        <rFont val="Calibri"/>
        <family val="2"/>
        <charset val="238"/>
        <scheme val="minor"/>
      </rPr>
      <t>2</t>
    </r>
  </si>
  <si>
    <r>
      <t>očištění skal pol. č. 7 o ploše 510 m</t>
    </r>
    <r>
      <rPr>
        <vertAlign val="superscript"/>
        <sz val="9"/>
        <rFont val="Calibri"/>
        <family val="2"/>
        <charset val="238"/>
      </rPr>
      <t>2</t>
    </r>
    <r>
      <rPr>
        <sz val="9"/>
        <rFont val="Calibri"/>
        <family val="2"/>
        <charset val="238"/>
      </rPr>
      <t xml:space="preserve"> x mocnost zásahu 0,15 m + očištění skal pol. č. 8 o ploše 416 m</t>
    </r>
    <r>
      <rPr>
        <vertAlign val="superscript"/>
        <sz val="9"/>
        <rFont val="Calibri"/>
        <family val="2"/>
        <charset val="238"/>
      </rPr>
      <t>2</t>
    </r>
    <r>
      <rPr>
        <sz val="9"/>
        <rFont val="Calibri"/>
        <family val="2"/>
        <charset val="238"/>
      </rPr>
      <t xml:space="preserve"> x mocnost zásahu 0,35 m + očištění skal pol. č. 9 o ploše 315 m</t>
    </r>
    <r>
      <rPr>
        <vertAlign val="superscript"/>
        <sz val="9"/>
        <rFont val="Calibri"/>
        <family val="2"/>
        <charset val="238"/>
      </rPr>
      <t>2</t>
    </r>
    <r>
      <rPr>
        <sz val="9"/>
        <rFont val="Calibri"/>
        <family val="2"/>
        <charset val="238"/>
      </rPr>
      <t xml:space="preserve"> x mocnost zásahu 0,5 m + dolam pol. č. 10, 11 41 a 42 o objemu (175,40 + 189,17 +3,15 + 0,44) m</t>
    </r>
    <r>
      <rPr>
        <vertAlign val="superscript"/>
        <sz val="9"/>
        <rFont val="Calibri"/>
        <family val="2"/>
        <charset val="238"/>
      </rPr>
      <t>3</t>
    </r>
    <r>
      <rPr>
        <sz val="9"/>
        <rFont val="Calibri"/>
        <family val="2"/>
        <charset val="238"/>
      </rPr>
      <t xml:space="preserve"> + odkopávky pol. č. 43 o objemu 2,13 m</t>
    </r>
    <r>
      <rPr>
        <vertAlign val="superscript"/>
        <sz val="9"/>
        <rFont val="Calibri"/>
        <family val="2"/>
        <charset val="238"/>
      </rPr>
      <t>3</t>
    </r>
  </si>
  <si>
    <r>
      <t>materiál pol. č. 54 o objemu 995,14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 x objemová hmotnost 1,85 t/m</t>
    </r>
    <r>
      <rPr>
        <vertAlign val="superscript"/>
        <sz val="9"/>
        <rFont val="Calibri"/>
        <family val="2"/>
        <charset val="238"/>
        <scheme val="minor"/>
      </rPr>
      <t>3</t>
    </r>
  </si>
  <si>
    <r>
      <t>přemístění materiálu z pol. č. 54 o objemu 995,14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 x objemová hmotnost 1,85 t/m</t>
    </r>
    <r>
      <rPr>
        <vertAlign val="superscript"/>
        <sz val="9"/>
        <rFont val="Calibri"/>
        <family val="2"/>
        <charset val="238"/>
        <scheme val="minor"/>
      </rPr>
      <t>3</t>
    </r>
  </si>
  <si>
    <r>
      <t>přemístění materiálu z pol. č. 54 o objemu 995,14 m</t>
    </r>
    <r>
      <rPr>
        <vertAlign val="superscript"/>
        <sz val="9"/>
        <rFont val="Calibri"/>
        <family val="2"/>
        <charset val="238"/>
        <scheme val="minor"/>
      </rPr>
      <t>3</t>
    </r>
  </si>
  <si>
    <t xml:space="preserve">Podložka k položce č. 46 v počtu 12 ks </t>
  </si>
  <si>
    <t xml:space="preserve">Matka k položce č. 46 v počtu 12 ks </t>
  </si>
  <si>
    <t>vrty pro osazení svorníků ke stabilizaci gabionové konstrukce</t>
  </si>
  <si>
    <t>vrty pro položku č. 46 v počtu 12 ks x délka vrtu 2,0 m</t>
  </si>
  <si>
    <t>směs do vrtů položky č. 45  v celkové délce 24 m x spotřeba 0,012 m3/m x 1,25 (25% zvýšená spotřeba)</t>
  </si>
  <si>
    <t>injektování vrtů položky č. 45 v délce 24 m x 0,15 hod/m</t>
  </si>
  <si>
    <t>patky sloupů o rozměrech (0,75 x 0,75 x 0,55) m x 9 ks + patky stabilizačních prvků v počtu 24 ks o rozměrech (0,5 x 0,5 x 0,335) m</t>
  </si>
  <si>
    <t>vrty pro stabilizační prvky bariéry - 3 ks prvků na krajní sloupek, 1 prvek na pole bariéry</t>
  </si>
  <si>
    <t>injektování vrtů položky č. 16 v délce 150 m x 0,25 hod/m</t>
  </si>
  <si>
    <t xml:space="preserve">směs do vrtů položky č. 16  v celkové délce 150 m x spotřeba 0,022 m3/m + do vrtů položky č. 17  v celkové délce 36,80 m x spotřeba 0,05 m3/m </t>
  </si>
  <si>
    <t>odstranění volných částí a bloků s odstraněním kořenového systému dle možností do mocnosti 15 cm; realizováno horolezeckým způsobem, vyškolenými pracovníky pomocí ručního nářadí či lokálně s pneumatickými kladivy, dle určení geotechnika a aktuálního stavu skalního masívu</t>
  </si>
  <si>
    <t>odstranění volných částí a bloků s odstraněním kořenového systému dle možností do mocnosti 35 cm; realizováno horolezeckým způsobem, vyškolenými pracovníky pomocí ručního nářadí či lokálně s pneumatickými kladivy, dle určení geotechnika a aktuálního stavu skalního masívu</t>
  </si>
  <si>
    <t>odstranění volných částí a bloků s odstraněním kořenového systému dle možností do mocnosti 50 cm; realizováno horolezeckým způsobem, vyškolenými pracovníky pomocí ručního nářadí či lokálně s pneumatickými kladivy, dle určení geotechnika a aktuálního stavu skalního masívu</t>
  </si>
  <si>
    <t>dolamování určených bloků, řízené odtěžení nestabilních bloků nad 0,5 m3 pomocí ručního nářadí, dle určení geotechnika a aktuálního stavu skalního masívu</t>
  </si>
  <si>
    <t>dolamování určených bloků, řízené odtěžení nestabilních bloků nad 0,5 m3 pomocí hydraulických klínů a pneumatických kladiv, dle určení geotechnika a aktuálního stavu skalního masívu</t>
  </si>
  <si>
    <t>rozsah odtěžení určen geotechnickým průzkumem z určených partií dle míry zvětrání, plošně proměnlivé, z celkového objemu cca 365 m3 budou tyto práce provedeny v předpokládaném rozsahu 48 %, specifikace bloků nelze jinak určit s ohledem na charakter a stav zvětrání skalního masívu</t>
  </si>
  <si>
    <t>rozsah odtěžení určen geotechnickým průzkumem z určených partií dle míry zvětrání, plošně proměnlivé, z celkového objemu cca 365 m3 budou tyto práce provedeny v předpokládaném rozsahu 52 %, specifikace bloků nelze jinak určit s ohledem na charakter a stav zvětrání skalního masívu</t>
  </si>
  <si>
    <t>délka sanovaného úseku 210 m x potřebná šířka 1,52 m, opakované použití a výměna cca 3x</t>
  </si>
  <si>
    <t>rozebrání stávající porušené kamenné zídky v úseku 33,160 - 33,175 v rozsahu 5,22 m3 (6 x 0,55 x 1,58 m) a rozebrání stávající pažící konstrukce z ocelových profilů a kamenné zakládky v km 33,300 - 33,310 v rozsahu 17,78 m3 (8 x 4 x 0,55 m)</t>
  </si>
  <si>
    <t>Vrty svis povrch do 350mm hl.do 25m v hor V</t>
  </si>
  <si>
    <t>dodání a osazení trubek mikropilot pro založení sloupů bariér, trubka hladká  vnější průměr 108 mm, tloušťka stěny 16 mm, délka mikropilot se může změnit v závislosti na zastižených geologických podmínkách či požadavcích výrobce bariéry na kotvení sloupků</t>
  </si>
  <si>
    <t>9 ks mikropilot x délka vrtu 4,0 - 4,1 m</t>
  </si>
  <si>
    <t xml:space="preserve">kompletní dodávka a instalace dynamické bariéry s parametry: maximální zachycená kinetická energie min. 3000 kJ, výška bariéry 6 m, max. prodloužení bariéry 6,5 m, zůstatková výška po impaktu &gt;70% nominální výšky, vzdálenost opěrných prvků 10 m, skládá se ze záchytné konstrukce, podpůrné k-ce, spojovacích prvků, příslušenství, brzdných prvků a základových prvků, konečná specifikace dodaná na stavbu se může v některých technických detailech řešit proti PDPS, doporučujeme konzultaci s projektantem </t>
  </si>
  <si>
    <t>dodání betonu a realizace betonových základů sloupů bariéry včetně patek stabilizačních prvků bariéry; betonová směs C 16/20, pytlovaná,  na místě připravená, podbetonávka základových desek sloupů bariéry, včetně zřízení bednění prvků základových patek</t>
  </si>
  <si>
    <t>dodání hmot a provedení injektáže mikropilot; hydraulická směs pro kotvení, plnivo do max. velikosti zrna 0,3 mm, směs je objemově stálá, má rychlý nárůst pevnosti, pevnost v tlaku po 28 dnech je 52 MPa, včetně injektáže kotevních prvků bariéry</t>
  </si>
  <si>
    <r>
      <t xml:space="preserve">samozavrtávací tyče pro kotvení sítí v horní a dolní úrovni sítí, </t>
    </r>
    <r>
      <rPr>
        <sz val="9"/>
        <rFont val="Calibri"/>
        <family val="2"/>
        <charset val="238"/>
        <scheme val="minor"/>
      </rPr>
      <t>kované oko je dodáváno zvlášť, viz položka č. 26</t>
    </r>
  </si>
  <si>
    <t>Podložka k položce č. 22 v počtu 355 ks, výkres E.1.5.9 a E.1.5.10</t>
  </si>
  <si>
    <t>položka může být dodána i jako kovovýrobek, dle aktuální nabídky výrobců, položka musí být před instalací odsouhlasena projektantem</t>
  </si>
  <si>
    <t>celková plocha sítí 1583 m2 je v rozsahu 350 m2 zajištěna kotevními prvky položky č. 25, zbývající plocha 1283 m2 je kotvena svorníky účinné ploše 4 m2/ks, (1283 m2 / 4 = 308 ks), dále je předpoklad nesystémového doplnění kotvení v rozsahu 15% - 46 ks</t>
  </si>
  <si>
    <t>8 ks kotevních tyčí x délka 6,0 m, poloha dle výkresu E.1.5.2</t>
  </si>
  <si>
    <t>antikorozní úprava tyčových kotev žárovým pozinkem 1x v rozsahu 48 m včetně spojníků,  ve třech vrstvách na délce mimo kořenové části svorníků</t>
  </si>
  <si>
    <t>trvalá ochrana poplastováním či nátěrem, např. dvousložkový přilnavý základní nátěr na bázi akrylové pryskyřice/polyuretanu s antikorozními pigmenty (zinkfosfát), vytvrzující chemicky polyizokyanátem</t>
  </si>
  <si>
    <t>hlavní ocelové lano HZn, průměr  16 mm, specifikace ČSN 02 4320, 6x7 pozinkovaných drátů, jmenovitá pevnost drátů 1770 MPa , pevnost min. 110 kN</t>
  </si>
  <si>
    <r>
      <t>délka sanovaného úseku v km 33,170 - 33,185 (15 m x příčný profil svahu 12,5 m x členitost skalního masívu pro prokopírování stěny 1,35) + úsek v km 33,192 - 33,216 (24 m x příčný profil svahu 15,5 m x členitost skalního masívu pro prokopírování stěny 1,35) + úsek v km 33,310 - 33,362 (52 m x příčný profil svahu 12,5 m x členitost skalního masívu pro prokopírování stěny 1,3); zaokrouhleno na celé m2</t>
    </r>
    <r>
      <rPr>
        <sz val="9"/>
        <rFont val="Calibri"/>
        <family val="2"/>
        <charset val="238"/>
      </rPr>
      <t>, výkres č. E.1.5.2</t>
    </r>
  </si>
  <si>
    <t>doplnění stabilizační podezdívky u kotveného bloku, 4 pilíře, šířky 1,35 m x mocnost 0,85 m x výška 1,25 m</t>
  </si>
  <si>
    <t>zakládka z původního kamene vyzdívek, vyzdívky na sucho se zakládkou pro stabilizaci úžlabí s výplňovou svahovou zvětralinovou sutí</t>
  </si>
  <si>
    <t>zakládka a stabilizace úžlabí v km 33,290 - 33,310 za gabionovou zdí, délka 20 m x 0,8m mocnost x 0,75 m výška, výkres E.1.5.2</t>
  </si>
  <si>
    <t>úprava skalního svahu v místě určení geotechnikem, rozsah dle geotechnického průzkumu 1,15 x 1,25 x 2,2 m</t>
  </si>
  <si>
    <t>úprava základové spáry gabionové zdi délka 15 m x šířka 1 m x mocnost 0,15 m, výkres E.1.5.2</t>
  </si>
  <si>
    <t>Drátokamenné konstrukce, zhotovené na místě, vázané pletivo oko 80x100, objem 1 m3, specifikace dle TP a ZTP</t>
  </si>
  <si>
    <r>
      <t xml:space="preserve">vázané drátěné koše, </t>
    </r>
    <r>
      <rPr>
        <sz val="9"/>
        <rFont val="Calibri"/>
        <family val="2"/>
        <charset val="238"/>
      </rPr>
      <t>φ drátu 2,7 mm, velikost oka 80 x 100 mm, povrchová úprava drátu Galfan; spojování jednotlivých dílů ocelových košů C-kroužky včetně vzpěr, pro výplňový materiál počítáno s novým kamenivem frakce 63 - 125 mm, změna typu okatostí sítí proti technické zprávě s ohledem na aktuální výrobní program výrobců těchto prvků</t>
    </r>
  </si>
  <si>
    <t>kotvení zdi v km  33,167  - 3 ks , kotvení gabionové zdi v km 33,300 - 9 ks á 1,5 m</t>
  </si>
  <si>
    <t>stabilizace zdí k podkladu proti překlopení, polohu určuje na místě geotechnik</t>
  </si>
  <si>
    <t>podložka dle specifikace položky č. 46 a projektové dokumentace</t>
  </si>
  <si>
    <t>matice dle specifikace položky č. 46 a  projektové dokumentace</t>
  </si>
  <si>
    <t>matice dle specifikace položky č. 22 a projektové dokumentace</t>
  </si>
  <si>
    <t>podložka dle specifikace položky č. 22 a projektové dokumentace</t>
  </si>
  <si>
    <t>CKT tyče včetně příslušenství pol. č. (22, 23 a 24): 2,57 t + IBO tyče včetně oka pol. č. (25 a 26): 0,72 t + tyčové kotvy pol. č. 29: 0,35 t + CKT tyče včetně příslušenství pol. č. (46, 47 a 48): 0,09 t</t>
  </si>
  <si>
    <t>nátěr hlav kotevních tyčí v celkovém počtu 515 ks x plocha nátěru 0,00617 (pol. Č. 22, 25, 29 a 46)</t>
  </si>
  <si>
    <t>křoviny a nálet položek č. 4 a 5 o ploše (650 + 600) m2 x hmotnost 0,025 t/m2</t>
  </si>
  <si>
    <t>svahování u gabionových zdí v km 33,160 - 33,167 (délka 7 m x po svahu 6 m) a v km 33,292 - 33,310 (délka 18,7 m x po svahu 13,8 m)</t>
  </si>
  <si>
    <t>odkopávky ruční technikou pro úpravu skalního svahu v dolní linii, z důvodů schvalovacího procesu OPŽP ve výkrese nevyznačeny související práce v rámci tohoto objektu, obnova akumulačního prostoru mimo prostor vlastní sanace skal není vyznačena, avšak v rámci stavbu bude provedena dle výkazu výměr</t>
  </si>
  <si>
    <t>odkopávky u paty svahu a obnova příkopu v v délce (km 33,150 - 33,360) 210 m x šířka 1,05 m x hloubka 0,5 m, dále dojde k odtěžení svahovin za prostorem demolovaných zdí - v km  33,167 - délka 6 m x hloubka 1,3 m x výška po svahu 2,5 m,  v km  33,300 - délka 17,5 m x hloubka 2,0 m x výška po svahu 10,75 m, výkres E.1.5.2, zaokrouhlený výpočet</t>
  </si>
  <si>
    <t>Pletivo HZn, 50x3m, oko 6x8 cm, drát 3,0 mm + lano 8 mm podélně vpleteno po 30 cm</t>
  </si>
  <si>
    <t>Dodání a montáž dočasných ochranných sítí z textilie včetně dodání a osazení lešenářských trubek, pro vytvoření dočasného ochranného plotu při odtěžování</t>
  </si>
  <si>
    <r>
      <t>předpoklad využití dočasných ochranných sítí po dobu 10 dní: položka č. 1 o ploše 350 m</t>
    </r>
    <r>
      <rPr>
        <vertAlign val="superscript"/>
        <sz val="9"/>
        <rFont val="Calibri"/>
        <family val="2"/>
        <charset val="238"/>
      </rPr>
      <t>2</t>
    </r>
    <r>
      <rPr>
        <sz val="9"/>
        <rFont val="Calibri"/>
        <family val="2"/>
        <charset val="238"/>
      </rPr>
      <t xml:space="preserve"> x 10 dní</t>
    </r>
  </si>
  <si>
    <r>
      <t>odstranění ochranných sítí z textilie z položky č. 1 o ploše 350 m</t>
    </r>
    <r>
      <rPr>
        <vertAlign val="superscript"/>
        <sz val="9"/>
        <rFont val="Calibri"/>
        <family val="2"/>
        <charset val="238"/>
      </rPr>
      <t>2</t>
    </r>
  </si>
  <si>
    <t>Odstranění textilních sítí včetně lešenářských trubek, možnost dalšího využití sítí, předpoklad poškození 30% z celkové plochy sítí</t>
  </si>
  <si>
    <t xml:space="preserve">Odstranění pařezu pokácených stromů v počtu 46 ks </t>
  </si>
  <si>
    <t>celková plocha určená geodetickým zaměřením a geotechnickým mapováním 1241 m2, dle geotechnického průzkumu bude cca 41% provedeno do mocnosti 0,15 m, výkres E.1.5.2</t>
  </si>
  <si>
    <t>celková plocha určená geodetickým zaměřením a geotechnickým mapováním 1241 m2, dle geotechnického průzkumu bude cca 34 % provedeno do mocnosti 0,35 m, výkres E.1.5.2</t>
  </si>
  <si>
    <t>celková plocha určená geodetickým zaměřením a geotechnickým mapováním 1241 m2, dle geotechnického průzkumu bude cca 25% provedeno do mocnosti 0,5 m, výkres E.1.5.2</t>
  </si>
  <si>
    <t>geotextílie pro ochranu kolejového lože před jeho znečištěním materiálem vzniklým při sanačních pracích ve skalní stěně</t>
  </si>
  <si>
    <t>Demolice stávajících kamenných konstrukcí postupným rozebráním a separací odpadu, práce řídí geotechnik s ohledem na charakter objektů</t>
  </si>
  <si>
    <t>vrty pro stabilizační prvky bariéry v počtu 24 ks x délka vrtu 6,25 m</t>
  </si>
  <si>
    <t>Délka úseku zajištění skalních svahů cca 40 + 30 + 20 m, osově po 2 m, ve dvou liniích + 10 ks na krajní partie, (40+30+20 = 90 m/2 x 2 line + 10 ks)</t>
  </si>
  <si>
    <t>dodání hmot a provedení injektáže kotev; hydraulická směs pro kotvení, plnivo do max. velikosti zrna 0,3 mm, směs je objemově stálá, má rychlý nárůst pevnosti, pevnost v tlaku po 28 dnech je 52 Mpa, zvýšená spotřeba je počítána s ohledem na četnost a rozevření puklin skalního masívu</t>
  </si>
  <si>
    <r>
      <t xml:space="preserve">speciální sítě pro zajištění svahu; šestiúhelníkové pletivo s dvojím zákrutem a okem velikosti 80 x 100 mm, jednosměrně vpletené lano φ 8 mm v osové vzdálenosti 300 mm, minimální tahová pevnost 450 MPa, drát sítě 2,7 mm, antikorozní ochrana Galfan - slitina hliníku a zinku, délka a šířka pletiva dle možností výrobce; </t>
    </r>
    <r>
      <rPr>
        <b/>
        <sz val="9"/>
        <rFont val="Calibri"/>
        <family val="2"/>
        <charset val="238"/>
        <scheme val="minor"/>
      </rPr>
      <t>název položky odpovídá nabídce výrobků z roku 2011 (dnes již neprodejné)</t>
    </r>
  </si>
  <si>
    <t>horní a spodní kotevní úroveň sítí dle úseků (15 m + 24 m + 52 m) = 91 m, ohyby u konců a prokopírování terénu v linii cca 14 m, ve dvou liniích (91 m +14 m) x 2 celkem 210 m</t>
  </si>
  <si>
    <t>střední zpevňující úroveň sítí dle úseků (15 m + 24 m + 52 m) = 91 m, ohyby u konců a prokopírování terénu v linii cca 14 m, ve dvou liniích (91 m + 24 m) celkem 115 m, okrajové zpevnění sítí 5 x 15 m</t>
  </si>
  <si>
    <t>vyzdívka pilířů na upravené základové poměry; místní materiál na speciální pojivo - maltu cementovou s přísadou Planicrete, rozsah ve stěně určuje geotechnik</t>
  </si>
  <si>
    <t>určený rozsah v místě sanace, dle určení geotechnika a dle geotechnického průzkumu, rozsah 0,6 x 0,65  x 1,15 m</t>
  </si>
  <si>
    <t>Odkopání v patě suťových polí pro realizaci gabionové konstrukce včetně úpravy základové spáry, předpoklad využití 15% objemu materiálu ke zpětnému zásypu za rub gabionových zdí</t>
  </si>
  <si>
    <t>gabionová konstrukce v km  33,167, (šířka 5 m x tloušťka 1,5 m x výška 4 m) + gabionová stěna v km  33,300 (šířka 15 m x tloušťka 1,5 m x výška 4 m), konečná specifikace s upřesněním dle výkresu E.1.5.2</t>
  </si>
  <si>
    <t>dodání hmot a provedení injektáže tyčí pro stabilizaci zdí; hydraulická směs pro kotvení, plnivo do max. velikosti zrna 0,3 mm, směs je objemově stálá, má rychlý nárůst pevnosti, pevnost v tlaku po 28 dnech je 52 Mpa, zvýšená spotřeba je počítána s ohledem na četnost a rozevření puklin skalního masívu</t>
  </si>
  <si>
    <t>Svahování v zářezech v hornině tř. 1 - 4 , do sklonu 1 : 1</t>
  </si>
</sst>
</file>

<file path=xl/styles.xml><?xml version="1.0" encoding="utf-8"?>
<styleSheet xmlns="http://schemas.openxmlformats.org/spreadsheetml/2006/main">
  <numFmts count="3">
    <numFmt numFmtId="43" formatCode="_-* #,##0.00\ _K_č_-;\-* #,##0.00\ _K_č_-;_-* &quot;-&quot;??\ _K_č_-;_-@_-"/>
    <numFmt numFmtId="164" formatCode="* _-#,##0.00&quot; Kč&quot;;* \-#,##0.00&quot; Kč&quot;;* _-\-??&quot; Kč&quot;;@"/>
    <numFmt numFmtId="165" formatCode="_-* #,##0.00\ [$Kč-405]_-;\-* #,##0.00\ [$Kč-405]_-;_-* \-??\ [$Kč-405]_-;_-@_-"/>
  </numFmts>
  <fonts count="1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MS Sans Serif"/>
      <family val="2"/>
      <charset val="238"/>
    </font>
    <font>
      <sz val="9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vertAlign val="superscript"/>
      <sz val="9"/>
      <name val="Calibri"/>
      <family val="2"/>
      <charset val="238"/>
    </font>
    <font>
      <vertAlign val="superscript"/>
      <sz val="9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F8F8F8"/>
        <bgColor indexed="26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/>
    <xf numFmtId="0" fontId="8" fillId="0" borderId="0" applyAlignment="0">
      <alignment vertical="top" wrapText="1"/>
      <protection locked="0"/>
    </xf>
    <xf numFmtId="0" fontId="1" fillId="0" borderId="0" applyAlignment="0">
      <alignment vertical="top" wrapText="1"/>
      <protection locked="0"/>
    </xf>
    <xf numFmtId="0" fontId="1" fillId="0" borderId="0"/>
    <xf numFmtId="0" fontId="1" fillId="0" borderId="0"/>
    <xf numFmtId="0" fontId="11" fillId="0" borderId="0"/>
    <xf numFmtId="0" fontId="1" fillId="0" borderId="0"/>
  </cellStyleXfs>
  <cellXfs count="68">
    <xf numFmtId="0" fontId="0" fillId="0" borderId="0" xfId="0"/>
    <xf numFmtId="0" fontId="4" fillId="3" borderId="12" xfId="3" applyFont="1" applyFill="1" applyBorder="1" applyAlignment="1">
      <alignment horizontal="center" vertical="center"/>
    </xf>
    <xf numFmtId="0" fontId="4" fillId="3" borderId="13" xfId="3" applyFont="1" applyFill="1" applyBorder="1"/>
    <xf numFmtId="0" fontId="4" fillId="3" borderId="14" xfId="3" applyFont="1" applyFill="1" applyBorder="1" applyAlignment="1">
      <alignment horizontal="center" vertical="center"/>
    </xf>
    <xf numFmtId="0" fontId="4" fillId="3" borderId="5" xfId="3" applyFont="1" applyFill="1" applyBorder="1" applyAlignment="1">
      <alignment horizontal="center"/>
    </xf>
    <xf numFmtId="0" fontId="4" fillId="3" borderId="15" xfId="3" applyFont="1" applyFill="1" applyBorder="1" applyAlignment="1">
      <alignment horizontal="center" vertical="center"/>
    </xf>
    <xf numFmtId="0" fontId="4" fillId="3" borderId="3" xfId="3" applyFont="1" applyFill="1" applyBorder="1" applyAlignment="1">
      <alignment horizontal="center"/>
    </xf>
    <xf numFmtId="0" fontId="5" fillId="3" borderId="19" xfId="3" applyFont="1" applyFill="1" applyBorder="1" applyAlignment="1">
      <alignment horizontal="center"/>
    </xf>
    <xf numFmtId="0" fontId="5" fillId="3" borderId="6" xfId="3" applyFont="1" applyFill="1" applyBorder="1" applyAlignment="1">
      <alignment horizontal="center"/>
    </xf>
    <xf numFmtId="0" fontId="5" fillId="3" borderId="7" xfId="3" applyFont="1" applyFill="1" applyBorder="1" applyAlignment="1">
      <alignment horizontal="center"/>
    </xf>
    <xf numFmtId="0" fontId="6" fillId="2" borderId="25" xfId="3" applyFont="1" applyFill="1" applyBorder="1" applyAlignment="1">
      <alignment vertical="center"/>
    </xf>
    <xf numFmtId="0" fontId="6" fillId="2" borderId="0" xfId="3" applyFont="1" applyFill="1" applyBorder="1" applyAlignment="1">
      <alignment vertical="center"/>
    </xf>
    <xf numFmtId="0" fontId="6" fillId="2" borderId="26" xfId="3" applyFont="1" applyFill="1" applyBorder="1" applyAlignment="1">
      <alignment vertical="center"/>
    </xf>
    <xf numFmtId="0" fontId="3" fillId="2" borderId="0" xfId="3" applyFont="1" applyFill="1" applyBorder="1"/>
    <xf numFmtId="0" fontId="3" fillId="2" borderId="25" xfId="3" applyFont="1" applyFill="1" applyBorder="1"/>
    <xf numFmtId="0" fontId="5" fillId="3" borderId="8" xfId="3" applyFont="1" applyFill="1" applyBorder="1" applyAlignment="1">
      <alignment horizontal="center"/>
    </xf>
    <xf numFmtId="0" fontId="0" fillId="0" borderId="0" xfId="0"/>
    <xf numFmtId="49" fontId="7" fillId="4" borderId="12" xfId="3" applyNumberFormat="1" applyFont="1" applyFill="1" applyBorder="1" applyProtection="1">
      <protection locked="0"/>
    </xf>
    <xf numFmtId="49" fontId="7" fillId="4" borderId="9" xfId="3" applyNumberFormat="1" applyFont="1" applyFill="1" applyBorder="1" applyProtection="1">
      <protection locked="0"/>
    </xf>
    <xf numFmtId="0" fontId="10" fillId="2" borderId="25" xfId="3" applyFont="1" applyFill="1" applyBorder="1"/>
    <xf numFmtId="49" fontId="7" fillId="4" borderId="33" xfId="3" applyNumberFormat="1" applyFont="1" applyFill="1" applyBorder="1" applyProtection="1">
      <protection locked="0"/>
    </xf>
    <xf numFmtId="49" fontId="7" fillId="4" borderId="34" xfId="3" applyNumberFormat="1" applyFont="1" applyFill="1" applyBorder="1" applyProtection="1">
      <protection locked="0"/>
    </xf>
    <xf numFmtId="4" fontId="0" fillId="0" borderId="0" xfId="0" applyNumberFormat="1"/>
    <xf numFmtId="0" fontId="0" fillId="0" borderId="0" xfId="0"/>
    <xf numFmtId="49" fontId="7" fillId="4" borderId="12" xfId="3" applyNumberFormat="1" applyFont="1" applyFill="1" applyBorder="1" applyProtection="1">
      <protection locked="0"/>
    </xf>
    <xf numFmtId="49" fontId="7" fillId="4" borderId="9" xfId="3" applyNumberFormat="1" applyFont="1" applyFill="1" applyBorder="1" applyProtection="1">
      <protection locked="0"/>
    </xf>
    <xf numFmtId="0" fontId="4" fillId="5" borderId="16" xfId="3" applyFont="1" applyFill="1" applyBorder="1" applyAlignment="1" applyProtection="1">
      <alignment horizontal="center" vertical="top"/>
      <protection locked="0"/>
    </xf>
    <xf numFmtId="0" fontId="4" fillId="5" borderId="1" xfId="5" applyFont="1" applyFill="1" applyBorder="1" applyAlignment="1">
      <alignment horizontal="center" vertical="top"/>
    </xf>
    <xf numFmtId="0" fontId="4" fillId="5" borderId="1" xfId="5" applyFont="1" applyFill="1" applyBorder="1" applyAlignment="1">
      <alignment vertical="top" wrapText="1"/>
    </xf>
    <xf numFmtId="4" fontId="4" fillId="5" borderId="1" xfId="5" applyNumberFormat="1" applyFont="1" applyFill="1" applyBorder="1" applyAlignment="1">
      <alignment horizontal="center" vertical="top" wrapText="1"/>
    </xf>
    <xf numFmtId="4" fontId="4" fillId="5" borderId="1" xfId="5" applyNumberFormat="1" applyFont="1" applyFill="1" applyBorder="1" applyAlignment="1" applyProtection="1">
      <alignment vertical="top" wrapText="1"/>
    </xf>
    <xf numFmtId="0" fontId="4" fillId="5" borderId="1" xfId="5" applyNumberFormat="1" applyFont="1" applyFill="1" applyBorder="1" applyAlignment="1" applyProtection="1">
      <alignment vertical="top" wrapText="1"/>
    </xf>
    <xf numFmtId="0" fontId="4" fillId="5" borderId="20" xfId="6" applyNumberFormat="1" applyFont="1" applyFill="1" applyBorder="1" applyAlignment="1" applyProtection="1">
      <alignment vertical="top" wrapText="1"/>
    </xf>
    <xf numFmtId="4" fontId="4" fillId="6" borderId="2" xfId="5" applyNumberFormat="1" applyFont="1" applyFill="1" applyBorder="1" applyAlignment="1" applyProtection="1">
      <alignment vertical="top" wrapText="1"/>
    </xf>
    <xf numFmtId="0" fontId="4" fillId="5" borderId="18" xfId="6" applyNumberFormat="1" applyFont="1" applyFill="1" applyBorder="1" applyAlignment="1" applyProtection="1">
      <alignment vertical="top" wrapText="1"/>
    </xf>
    <xf numFmtId="0" fontId="4" fillId="5" borderId="31" xfId="5" applyNumberFormat="1" applyFont="1" applyFill="1" applyBorder="1" applyAlignment="1" applyProtection="1">
      <alignment vertical="top" wrapText="1"/>
    </xf>
    <xf numFmtId="165" fontId="9" fillId="5" borderId="20" xfId="6" applyNumberFormat="1" applyFont="1" applyFill="1" applyBorder="1" applyAlignment="1" applyProtection="1">
      <alignment vertical="top" wrapText="1"/>
    </xf>
    <xf numFmtId="2" fontId="0" fillId="0" borderId="0" xfId="0" applyNumberFormat="1"/>
    <xf numFmtId="0" fontId="9" fillId="5" borderId="1" xfId="5" applyNumberFormat="1" applyFont="1" applyFill="1" applyBorder="1" applyAlignment="1" applyProtection="1">
      <alignment vertical="top" wrapText="1"/>
    </xf>
    <xf numFmtId="0" fontId="4" fillId="5" borderId="32" xfId="3" applyFont="1" applyFill="1" applyBorder="1" applyAlignment="1" applyProtection="1">
      <alignment horizontal="center" vertical="top"/>
      <protection locked="0"/>
    </xf>
    <xf numFmtId="0" fontId="4" fillId="5" borderId="7" xfId="5" applyFont="1" applyFill="1" applyBorder="1" applyAlignment="1">
      <alignment horizontal="center" vertical="top"/>
    </xf>
    <xf numFmtId="0" fontId="4" fillId="5" borderId="7" xfId="5" applyFont="1" applyFill="1" applyBorder="1" applyAlignment="1">
      <alignment vertical="top" wrapText="1"/>
    </xf>
    <xf numFmtId="4" fontId="4" fillId="5" borderId="7" xfId="5" applyNumberFormat="1" applyFont="1" applyFill="1" applyBorder="1" applyAlignment="1">
      <alignment horizontal="center" vertical="top" wrapText="1"/>
    </xf>
    <xf numFmtId="4" fontId="4" fillId="5" borderId="7" xfId="5" applyNumberFormat="1" applyFont="1" applyFill="1" applyBorder="1" applyAlignment="1" applyProtection="1">
      <alignment vertical="top" wrapText="1"/>
    </xf>
    <xf numFmtId="0" fontId="4" fillId="5" borderId="7" xfId="5" applyNumberFormat="1" applyFont="1" applyFill="1" applyBorder="1" applyAlignment="1" applyProtection="1">
      <alignment vertical="top" wrapText="1"/>
    </xf>
    <xf numFmtId="0" fontId="4" fillId="5" borderId="8" xfId="6" applyNumberFormat="1" applyFont="1" applyFill="1" applyBorder="1" applyAlignment="1" applyProtection="1">
      <alignment vertical="top" wrapText="1"/>
    </xf>
    <xf numFmtId="0" fontId="6" fillId="2" borderId="28" xfId="3" applyFont="1" applyFill="1" applyBorder="1" applyAlignment="1">
      <alignment horizontal="center"/>
    </xf>
    <xf numFmtId="0" fontId="6" fillId="2" borderId="29" xfId="3" applyFont="1" applyFill="1" applyBorder="1" applyAlignment="1">
      <alignment horizontal="center"/>
    </xf>
    <xf numFmtId="0" fontId="6" fillId="2" borderId="30" xfId="3" applyFont="1" applyFill="1" applyBorder="1" applyAlignment="1">
      <alignment horizontal="center"/>
    </xf>
    <xf numFmtId="49" fontId="7" fillId="2" borderId="0" xfId="3" applyNumberFormat="1" applyFont="1" applyFill="1" applyBorder="1" applyAlignment="1" applyProtection="1">
      <alignment horizontal="left"/>
      <protection locked="0"/>
    </xf>
    <xf numFmtId="49" fontId="7" fillId="2" borderId="26" xfId="3" applyNumberFormat="1" applyFont="1" applyFill="1" applyBorder="1" applyAlignment="1" applyProtection="1">
      <alignment horizontal="left"/>
      <protection locked="0"/>
    </xf>
    <xf numFmtId="49" fontId="7" fillId="2" borderId="21" xfId="3" applyNumberFormat="1" applyFont="1" applyFill="1" applyBorder="1" applyAlignment="1" applyProtection="1">
      <alignment horizontal="left"/>
      <protection locked="0"/>
    </xf>
    <xf numFmtId="49" fontId="7" fillId="2" borderId="27" xfId="3" applyNumberFormat="1" applyFont="1" applyFill="1" applyBorder="1" applyAlignment="1" applyProtection="1">
      <alignment horizontal="left"/>
      <protection locked="0"/>
    </xf>
    <xf numFmtId="0" fontId="4" fillId="3" borderId="22" xfId="3" applyFont="1" applyFill="1" applyBorder="1" applyAlignment="1">
      <alignment horizontal="center" vertical="center" wrapText="1"/>
    </xf>
    <xf numFmtId="0" fontId="4" fillId="3" borderId="23" xfId="3" applyFont="1" applyFill="1" applyBorder="1" applyAlignment="1">
      <alignment horizontal="center" vertical="center" wrapText="1"/>
    </xf>
    <xf numFmtId="0" fontId="4" fillId="3" borderId="24" xfId="3" applyFont="1" applyFill="1" applyBorder="1" applyAlignment="1">
      <alignment horizontal="center" vertical="center" wrapText="1"/>
    </xf>
    <xf numFmtId="0" fontId="4" fillId="3" borderId="9" xfId="3" applyFont="1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  <xf numFmtId="0" fontId="4" fillId="3" borderId="2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 wrapText="1"/>
    </xf>
    <xf numFmtId="0" fontId="4" fillId="3" borderId="4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49" fontId="7" fillId="4" borderId="17" xfId="3" applyNumberFormat="1" applyFont="1" applyFill="1" applyBorder="1" applyAlignment="1" applyProtection="1">
      <alignment horizontal="left"/>
      <protection locked="0"/>
    </xf>
    <xf numFmtId="49" fontId="7" fillId="4" borderId="23" xfId="3" applyNumberFormat="1" applyFont="1" applyFill="1" applyBorder="1" applyAlignment="1" applyProtection="1">
      <alignment horizontal="left"/>
      <protection locked="0"/>
    </xf>
    <xf numFmtId="49" fontId="7" fillId="4" borderId="24" xfId="3" applyNumberFormat="1" applyFont="1" applyFill="1" applyBorder="1" applyAlignment="1" applyProtection="1">
      <alignment horizontal="left"/>
      <protection locked="0"/>
    </xf>
    <xf numFmtId="0" fontId="4" fillId="3" borderId="10" xfId="3" applyFont="1" applyFill="1" applyBorder="1" applyAlignment="1">
      <alignment horizontal="center" vertical="center" wrapText="1"/>
    </xf>
    <xf numFmtId="0" fontId="4" fillId="3" borderId="11" xfId="3" applyFont="1" applyFill="1" applyBorder="1" applyAlignment="1">
      <alignment horizontal="center" vertical="center" wrapText="1"/>
    </xf>
    <xf numFmtId="0" fontId="4" fillId="3" borderId="18" xfId="3" applyFont="1" applyFill="1" applyBorder="1" applyAlignment="1">
      <alignment horizontal="center" vertical="center" wrapText="1"/>
    </xf>
  </cellXfs>
  <cellStyles count="13">
    <cellStyle name="čárky 2" xfId="2"/>
    <cellStyle name="Excel Built-in Currency" xfId="6"/>
    <cellStyle name="Excel Built-in Normal" xfId="5"/>
    <cellStyle name="Excel Built-in Normal 2" xfId="9"/>
    <cellStyle name="normální" xfId="0" builtinId="0"/>
    <cellStyle name="normální 2" xfId="1"/>
    <cellStyle name="normální 2 2" xfId="10"/>
    <cellStyle name="normální 3" xfId="7"/>
    <cellStyle name="normální 4" xfId="8"/>
    <cellStyle name="normální 4 2" xfId="12"/>
    <cellStyle name="normální 5" xfId="11"/>
    <cellStyle name="normální_POL.XLS" xfId="3"/>
    <cellStyle name="procent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C2BFA5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1"/>
  <sheetViews>
    <sheetView tabSelected="1" topLeftCell="A2" zoomScaleNormal="100" workbookViewId="0">
      <selection activeCell="N9" sqref="N9"/>
    </sheetView>
  </sheetViews>
  <sheetFormatPr defaultRowHeight="15"/>
  <cols>
    <col min="1" max="1" width="5.7109375" style="16" customWidth="1"/>
    <col min="2" max="2" width="10.7109375" style="16" customWidth="1"/>
    <col min="3" max="3" width="35.7109375" style="16" customWidth="1"/>
    <col min="4" max="4" width="5.7109375" style="16" customWidth="1"/>
    <col min="5" max="5" width="8.7109375" style="16" customWidth="1"/>
    <col min="6" max="10" width="12.7109375" style="16" customWidth="1"/>
    <col min="11" max="11" width="35.7109375" style="16" customWidth="1"/>
    <col min="12" max="12" width="42.7109375" style="16" customWidth="1"/>
    <col min="13" max="13" width="9.140625" style="16"/>
    <col min="14" max="14" width="23.28515625" style="16" customWidth="1"/>
    <col min="15" max="15" width="9.5703125" style="16" bestFit="1" customWidth="1"/>
    <col min="16" max="16384" width="9.140625" style="16"/>
  </cols>
  <sheetData>
    <row r="1" spans="1:12" ht="19.5" thickBot="1">
      <c r="A1" s="46" t="s">
        <v>28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8"/>
    </row>
    <row r="2" spans="1:12" ht="18.75">
      <c r="A2" s="10" t="s">
        <v>173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2"/>
    </row>
    <row r="3" spans="1:12">
      <c r="A3" s="19" t="s">
        <v>0</v>
      </c>
      <c r="B3" s="13"/>
      <c r="C3" s="49" t="s">
        <v>88</v>
      </c>
      <c r="D3" s="49"/>
      <c r="E3" s="49"/>
      <c r="F3" s="49"/>
      <c r="G3" s="49"/>
      <c r="H3" s="49"/>
      <c r="I3" s="49"/>
      <c r="J3" s="49"/>
      <c r="K3" s="49"/>
      <c r="L3" s="50"/>
    </row>
    <row r="4" spans="1:12" ht="15.75" thickBot="1">
      <c r="A4" s="14"/>
      <c r="B4" s="13"/>
      <c r="C4" s="51"/>
      <c r="D4" s="51"/>
      <c r="E4" s="51"/>
      <c r="F4" s="51"/>
      <c r="G4" s="51"/>
      <c r="H4" s="51"/>
      <c r="I4" s="51"/>
      <c r="J4" s="51"/>
      <c r="K4" s="51"/>
      <c r="L4" s="52"/>
    </row>
    <row r="5" spans="1:12" ht="15.75" thickBot="1">
      <c r="A5" s="53"/>
      <c r="B5" s="54"/>
      <c r="C5" s="54"/>
      <c r="D5" s="54"/>
      <c r="E5" s="54"/>
      <c r="F5" s="54"/>
      <c r="G5" s="54"/>
      <c r="H5" s="54"/>
      <c r="I5" s="54"/>
      <c r="J5" s="54"/>
      <c r="K5" s="54"/>
      <c r="L5" s="55"/>
    </row>
    <row r="6" spans="1:12">
      <c r="A6" s="1" t="s">
        <v>1</v>
      </c>
      <c r="B6" s="2"/>
      <c r="C6" s="56" t="s">
        <v>6</v>
      </c>
      <c r="D6" s="59" t="s">
        <v>17</v>
      </c>
      <c r="E6" s="59" t="s">
        <v>23</v>
      </c>
      <c r="F6" s="59" t="s">
        <v>20</v>
      </c>
      <c r="G6" s="59" t="s">
        <v>18</v>
      </c>
      <c r="H6" s="59" t="s">
        <v>21</v>
      </c>
      <c r="I6" s="59" t="s">
        <v>19</v>
      </c>
      <c r="J6" s="59" t="s">
        <v>22</v>
      </c>
      <c r="K6" s="56" t="s">
        <v>14</v>
      </c>
      <c r="L6" s="65" t="s">
        <v>16</v>
      </c>
    </row>
    <row r="7" spans="1:12">
      <c r="A7" s="3" t="s">
        <v>2</v>
      </c>
      <c r="B7" s="4" t="s">
        <v>3</v>
      </c>
      <c r="C7" s="57"/>
      <c r="D7" s="60"/>
      <c r="E7" s="60"/>
      <c r="F7" s="60"/>
      <c r="G7" s="60"/>
      <c r="H7" s="60"/>
      <c r="I7" s="60"/>
      <c r="J7" s="60"/>
      <c r="K7" s="57"/>
      <c r="L7" s="66"/>
    </row>
    <row r="8" spans="1:12">
      <c r="A8" s="5" t="s">
        <v>4</v>
      </c>
      <c r="B8" s="6" t="s">
        <v>5</v>
      </c>
      <c r="C8" s="58"/>
      <c r="D8" s="61"/>
      <c r="E8" s="61"/>
      <c r="F8" s="61"/>
      <c r="G8" s="61"/>
      <c r="H8" s="61"/>
      <c r="I8" s="61"/>
      <c r="J8" s="61"/>
      <c r="K8" s="58"/>
      <c r="L8" s="67"/>
    </row>
    <row r="9" spans="1:12" ht="15.75" thickBot="1">
      <c r="A9" s="7"/>
      <c r="B9" s="8">
        <v>1</v>
      </c>
      <c r="C9" s="8">
        <v>2</v>
      </c>
      <c r="D9" s="8">
        <v>3</v>
      </c>
      <c r="E9" s="8">
        <v>4</v>
      </c>
      <c r="F9" s="8">
        <v>5</v>
      </c>
      <c r="G9" s="8">
        <v>6</v>
      </c>
      <c r="H9" s="8">
        <v>7</v>
      </c>
      <c r="I9" s="8">
        <v>8</v>
      </c>
      <c r="J9" s="8">
        <v>9</v>
      </c>
      <c r="K9" s="9">
        <v>15</v>
      </c>
      <c r="L9" s="15">
        <v>16</v>
      </c>
    </row>
    <row r="10" spans="1:12">
      <c r="A10" s="20" t="s">
        <v>15</v>
      </c>
      <c r="B10" s="21"/>
      <c r="C10" s="21" t="s">
        <v>51</v>
      </c>
      <c r="D10" s="21"/>
      <c r="E10" s="21"/>
      <c r="F10" s="21"/>
      <c r="G10" s="21"/>
      <c r="H10" s="21"/>
      <c r="I10" s="21"/>
      <c r="J10" s="21"/>
      <c r="K10" s="21"/>
      <c r="L10" s="21"/>
    </row>
    <row r="11" spans="1:12" ht="48">
      <c r="A11" s="26" t="s">
        <v>107</v>
      </c>
      <c r="B11" s="27" t="s">
        <v>40</v>
      </c>
      <c r="C11" s="28" t="s">
        <v>41</v>
      </c>
      <c r="D11" s="29" t="s">
        <v>7</v>
      </c>
      <c r="E11" s="30">
        <v>350</v>
      </c>
      <c r="F11" s="30"/>
      <c r="G11" s="30">
        <f>E11*F11</f>
        <v>0</v>
      </c>
      <c r="H11" s="30"/>
      <c r="I11" s="30">
        <f>H11*E11</f>
        <v>0</v>
      </c>
      <c r="J11" s="30">
        <f>I11+G11</f>
        <v>0</v>
      </c>
      <c r="K11" s="31" t="s">
        <v>175</v>
      </c>
      <c r="L11" s="32" t="s">
        <v>262</v>
      </c>
    </row>
    <row r="12" spans="1:12" ht="38.25">
      <c r="A12" s="26" t="s">
        <v>108</v>
      </c>
      <c r="B12" s="27" t="s">
        <v>42</v>
      </c>
      <c r="C12" s="28" t="s">
        <v>43</v>
      </c>
      <c r="D12" s="29" t="s">
        <v>7</v>
      </c>
      <c r="E12" s="30">
        <v>3500</v>
      </c>
      <c r="F12" s="30"/>
      <c r="G12" s="30">
        <f>E12*F12</f>
        <v>0</v>
      </c>
      <c r="H12" s="30"/>
      <c r="I12" s="30">
        <f>H12*E12</f>
        <v>0</v>
      </c>
      <c r="J12" s="30">
        <f>I12+G12</f>
        <v>0</v>
      </c>
      <c r="K12" s="31" t="s">
        <v>263</v>
      </c>
      <c r="L12" s="32" t="s">
        <v>89</v>
      </c>
    </row>
    <row r="13" spans="1:12" ht="36">
      <c r="A13" s="26" t="s">
        <v>109</v>
      </c>
      <c r="B13" s="27" t="s">
        <v>44</v>
      </c>
      <c r="C13" s="28" t="s">
        <v>45</v>
      </c>
      <c r="D13" s="29" t="s">
        <v>7</v>
      </c>
      <c r="E13" s="30">
        <v>350</v>
      </c>
      <c r="F13" s="30"/>
      <c r="G13" s="30">
        <f t="shared" ref="G13:G33" si="0">E13*F13</f>
        <v>0</v>
      </c>
      <c r="H13" s="30"/>
      <c r="I13" s="30">
        <f t="shared" ref="I13:I33" si="1">H13*E13</f>
        <v>0</v>
      </c>
      <c r="J13" s="30">
        <f t="shared" ref="J13:J33" si="2">I13+G13</f>
        <v>0</v>
      </c>
      <c r="K13" s="31" t="s">
        <v>264</v>
      </c>
      <c r="L13" s="32" t="s">
        <v>265</v>
      </c>
    </row>
    <row r="14" spans="1:12" ht="36">
      <c r="A14" s="26" t="s">
        <v>110</v>
      </c>
      <c r="B14" s="27" t="s">
        <v>29</v>
      </c>
      <c r="C14" s="28" t="s">
        <v>30</v>
      </c>
      <c r="D14" s="29" t="s">
        <v>7</v>
      </c>
      <c r="E14" s="30">
        <v>650</v>
      </c>
      <c r="F14" s="30"/>
      <c r="G14" s="30">
        <f t="shared" si="0"/>
        <v>0</v>
      </c>
      <c r="H14" s="30"/>
      <c r="I14" s="30">
        <f t="shared" si="1"/>
        <v>0</v>
      </c>
      <c r="J14" s="30">
        <f t="shared" si="2"/>
        <v>0</v>
      </c>
      <c r="K14" s="33" t="s">
        <v>176</v>
      </c>
      <c r="L14" s="34" t="s">
        <v>92</v>
      </c>
    </row>
    <row r="15" spans="1:12" ht="48">
      <c r="A15" s="26" t="s">
        <v>111</v>
      </c>
      <c r="B15" s="27" t="s">
        <v>31</v>
      </c>
      <c r="C15" s="28" t="s">
        <v>32</v>
      </c>
      <c r="D15" s="29" t="s">
        <v>7</v>
      </c>
      <c r="E15" s="30">
        <v>600</v>
      </c>
      <c r="F15" s="30"/>
      <c r="G15" s="30">
        <f t="shared" si="0"/>
        <v>0</v>
      </c>
      <c r="H15" s="30"/>
      <c r="I15" s="30">
        <f t="shared" si="1"/>
        <v>0</v>
      </c>
      <c r="J15" s="30">
        <f t="shared" si="2"/>
        <v>0</v>
      </c>
      <c r="K15" s="33" t="s">
        <v>177</v>
      </c>
      <c r="L15" s="32" t="s">
        <v>91</v>
      </c>
    </row>
    <row r="16" spans="1:12" ht="36">
      <c r="A16" s="26" t="s">
        <v>112</v>
      </c>
      <c r="B16" s="27" t="s">
        <v>24</v>
      </c>
      <c r="C16" s="28" t="s">
        <v>33</v>
      </c>
      <c r="D16" s="29" t="s">
        <v>34</v>
      </c>
      <c r="E16" s="30">
        <v>46</v>
      </c>
      <c r="F16" s="30"/>
      <c r="G16" s="30">
        <f t="shared" si="0"/>
        <v>0</v>
      </c>
      <c r="H16" s="30"/>
      <c r="I16" s="30">
        <f t="shared" si="1"/>
        <v>0</v>
      </c>
      <c r="J16" s="30">
        <f t="shared" si="2"/>
        <v>0</v>
      </c>
      <c r="K16" s="35" t="s">
        <v>266</v>
      </c>
      <c r="L16" s="32" t="s">
        <v>27</v>
      </c>
    </row>
    <row r="17" spans="1:15" ht="72">
      <c r="A17" s="26" t="s">
        <v>113</v>
      </c>
      <c r="B17" s="27" t="s">
        <v>35</v>
      </c>
      <c r="C17" s="28" t="s">
        <v>25</v>
      </c>
      <c r="D17" s="29" t="s">
        <v>7</v>
      </c>
      <c r="E17" s="30">
        <v>510</v>
      </c>
      <c r="F17" s="30"/>
      <c r="G17" s="30">
        <f t="shared" si="0"/>
        <v>0</v>
      </c>
      <c r="H17" s="30"/>
      <c r="I17" s="30">
        <f t="shared" si="1"/>
        <v>0</v>
      </c>
      <c r="J17" s="30">
        <f t="shared" si="2"/>
        <v>0</v>
      </c>
      <c r="K17" s="35" t="s">
        <v>267</v>
      </c>
      <c r="L17" s="32" t="s">
        <v>218</v>
      </c>
      <c r="N17" s="23"/>
    </row>
    <row r="18" spans="1:15" ht="72">
      <c r="A18" s="26" t="s">
        <v>114</v>
      </c>
      <c r="B18" s="27" t="s">
        <v>36</v>
      </c>
      <c r="C18" s="28" t="s">
        <v>26</v>
      </c>
      <c r="D18" s="29" t="s">
        <v>7</v>
      </c>
      <c r="E18" s="30">
        <v>416</v>
      </c>
      <c r="F18" s="30"/>
      <c r="G18" s="30">
        <f t="shared" si="0"/>
        <v>0</v>
      </c>
      <c r="H18" s="30"/>
      <c r="I18" s="30">
        <f t="shared" si="1"/>
        <v>0</v>
      </c>
      <c r="J18" s="30">
        <f t="shared" si="2"/>
        <v>0</v>
      </c>
      <c r="K18" s="35" t="s">
        <v>268</v>
      </c>
      <c r="L18" s="32" t="s">
        <v>219</v>
      </c>
      <c r="N18" s="23"/>
    </row>
    <row r="19" spans="1:15" ht="72">
      <c r="A19" s="26" t="s">
        <v>115</v>
      </c>
      <c r="B19" s="27" t="s">
        <v>37</v>
      </c>
      <c r="C19" s="28" t="s">
        <v>38</v>
      </c>
      <c r="D19" s="29" t="s">
        <v>7</v>
      </c>
      <c r="E19" s="30">
        <v>315</v>
      </c>
      <c r="F19" s="30"/>
      <c r="G19" s="30">
        <f t="shared" si="0"/>
        <v>0</v>
      </c>
      <c r="H19" s="30"/>
      <c r="I19" s="30">
        <f t="shared" si="1"/>
        <v>0</v>
      </c>
      <c r="J19" s="30">
        <f t="shared" si="2"/>
        <v>0</v>
      </c>
      <c r="K19" s="35" t="s">
        <v>269</v>
      </c>
      <c r="L19" s="32" t="s">
        <v>220</v>
      </c>
      <c r="N19" s="23"/>
    </row>
    <row r="20" spans="1:15" ht="96">
      <c r="A20" s="26" t="s">
        <v>116</v>
      </c>
      <c r="B20" s="27" t="s">
        <v>31</v>
      </c>
      <c r="C20" s="28" t="s">
        <v>117</v>
      </c>
      <c r="D20" s="29" t="s">
        <v>12</v>
      </c>
      <c r="E20" s="30">
        <v>175.4</v>
      </c>
      <c r="F20" s="30"/>
      <c r="G20" s="30">
        <f t="shared" si="0"/>
        <v>0</v>
      </c>
      <c r="H20" s="30"/>
      <c r="I20" s="30">
        <f t="shared" si="1"/>
        <v>0</v>
      </c>
      <c r="J20" s="30">
        <f t="shared" si="2"/>
        <v>0</v>
      </c>
      <c r="K20" s="35" t="s">
        <v>223</v>
      </c>
      <c r="L20" s="32" t="s">
        <v>221</v>
      </c>
      <c r="N20" s="23"/>
    </row>
    <row r="21" spans="1:15" ht="96">
      <c r="A21" s="26" t="s">
        <v>118</v>
      </c>
      <c r="B21" s="27" t="s">
        <v>39</v>
      </c>
      <c r="C21" s="28" t="s">
        <v>119</v>
      </c>
      <c r="D21" s="29" t="s">
        <v>12</v>
      </c>
      <c r="E21" s="30">
        <v>189.17</v>
      </c>
      <c r="F21" s="30"/>
      <c r="G21" s="30">
        <f t="shared" ref="G21:G24" si="3">E21*F21</f>
        <v>0</v>
      </c>
      <c r="H21" s="30"/>
      <c r="I21" s="30">
        <f t="shared" ref="I21:I24" si="4">H21*E21</f>
        <v>0</v>
      </c>
      <c r="J21" s="30">
        <f t="shared" ref="J21:J24" si="5">I21+G21</f>
        <v>0</v>
      </c>
      <c r="K21" s="35" t="s">
        <v>224</v>
      </c>
      <c r="L21" s="32" t="s">
        <v>222</v>
      </c>
      <c r="N21" s="23"/>
    </row>
    <row r="22" spans="1:15" ht="24">
      <c r="A22" s="26" t="s">
        <v>120</v>
      </c>
      <c r="B22" s="27" t="s">
        <v>46</v>
      </c>
      <c r="C22" s="28" t="s">
        <v>47</v>
      </c>
      <c r="D22" s="29" t="s">
        <v>48</v>
      </c>
      <c r="E22" s="30">
        <v>250</v>
      </c>
      <c r="F22" s="30"/>
      <c r="G22" s="30">
        <f t="shared" si="3"/>
        <v>0</v>
      </c>
      <c r="H22" s="30"/>
      <c r="I22" s="30">
        <f t="shared" si="4"/>
        <v>0</v>
      </c>
      <c r="J22" s="30">
        <f t="shared" si="5"/>
        <v>0</v>
      </c>
      <c r="K22" s="31" t="s">
        <v>178</v>
      </c>
      <c r="L22" s="32" t="s">
        <v>103</v>
      </c>
      <c r="N22" s="23"/>
    </row>
    <row r="23" spans="1:15" ht="36">
      <c r="A23" s="26" t="s">
        <v>121</v>
      </c>
      <c r="B23" s="27" t="s">
        <v>49</v>
      </c>
      <c r="C23" s="28" t="s">
        <v>50</v>
      </c>
      <c r="D23" s="29" t="s">
        <v>7</v>
      </c>
      <c r="E23" s="30">
        <v>900</v>
      </c>
      <c r="F23" s="30"/>
      <c r="G23" s="30">
        <f t="shared" si="3"/>
        <v>0</v>
      </c>
      <c r="H23" s="30"/>
      <c r="I23" s="30">
        <f t="shared" si="4"/>
        <v>0</v>
      </c>
      <c r="J23" s="30">
        <f t="shared" si="5"/>
        <v>0</v>
      </c>
      <c r="K23" s="31" t="s">
        <v>225</v>
      </c>
      <c r="L23" s="32" t="s">
        <v>270</v>
      </c>
      <c r="N23" s="23"/>
    </row>
    <row r="24" spans="1:15" ht="72.75" thickBot="1">
      <c r="A24" s="26" t="s">
        <v>122</v>
      </c>
      <c r="B24" s="27" t="s">
        <v>123</v>
      </c>
      <c r="C24" s="28" t="s">
        <v>124</v>
      </c>
      <c r="D24" s="29" t="s">
        <v>12</v>
      </c>
      <c r="E24" s="30">
        <v>23</v>
      </c>
      <c r="F24" s="30"/>
      <c r="G24" s="30">
        <f t="shared" si="3"/>
        <v>0</v>
      </c>
      <c r="H24" s="30"/>
      <c r="I24" s="30">
        <f t="shared" si="4"/>
        <v>0</v>
      </c>
      <c r="J24" s="30">
        <f t="shared" si="5"/>
        <v>0</v>
      </c>
      <c r="K24" s="35" t="s">
        <v>226</v>
      </c>
      <c r="L24" s="32" t="s">
        <v>271</v>
      </c>
      <c r="N24" s="23"/>
    </row>
    <row r="25" spans="1:15">
      <c r="A25" s="17" t="s">
        <v>15</v>
      </c>
      <c r="B25" s="18"/>
      <c r="C25" s="62" t="s">
        <v>52</v>
      </c>
      <c r="D25" s="63"/>
      <c r="E25" s="63"/>
      <c r="F25" s="63"/>
      <c r="G25" s="63"/>
      <c r="H25" s="63"/>
      <c r="I25" s="63"/>
      <c r="J25" s="63"/>
      <c r="K25" s="63"/>
      <c r="L25" s="64"/>
      <c r="N25" s="23"/>
    </row>
    <row r="26" spans="1:15" ht="24">
      <c r="A26" s="26" t="s">
        <v>125</v>
      </c>
      <c r="B26" s="27" t="s">
        <v>70</v>
      </c>
      <c r="C26" s="28" t="s">
        <v>71</v>
      </c>
      <c r="D26" s="29" t="s">
        <v>13</v>
      </c>
      <c r="E26" s="30">
        <v>150</v>
      </c>
      <c r="F26" s="30"/>
      <c r="G26" s="30">
        <f t="shared" si="0"/>
        <v>0</v>
      </c>
      <c r="H26" s="30"/>
      <c r="I26" s="30">
        <f t="shared" si="1"/>
        <v>0</v>
      </c>
      <c r="J26" s="30">
        <f t="shared" si="2"/>
        <v>0</v>
      </c>
      <c r="K26" s="31" t="s">
        <v>272</v>
      </c>
      <c r="L26" s="32" t="s">
        <v>215</v>
      </c>
      <c r="N26" s="23"/>
      <c r="O26" s="22"/>
    </row>
    <row r="27" spans="1:15" ht="36">
      <c r="A27" s="26">
        <v>17</v>
      </c>
      <c r="B27" s="27" t="s">
        <v>57</v>
      </c>
      <c r="C27" s="28" t="s">
        <v>227</v>
      </c>
      <c r="D27" s="29" t="s">
        <v>13</v>
      </c>
      <c r="E27" s="30">
        <v>36.799999999999997</v>
      </c>
      <c r="F27" s="30"/>
      <c r="G27" s="30">
        <f t="shared" si="0"/>
        <v>0</v>
      </c>
      <c r="H27" s="30"/>
      <c r="I27" s="30">
        <f t="shared" si="1"/>
        <v>0</v>
      </c>
      <c r="J27" s="30">
        <f t="shared" si="2"/>
        <v>0</v>
      </c>
      <c r="K27" s="35" t="s">
        <v>229</v>
      </c>
      <c r="L27" s="32" t="s">
        <v>104</v>
      </c>
      <c r="O27" s="22"/>
    </row>
    <row r="28" spans="1:15" ht="72">
      <c r="A28" s="26" t="s">
        <v>126</v>
      </c>
      <c r="B28" s="27" t="s">
        <v>58</v>
      </c>
      <c r="C28" s="28" t="s">
        <v>59</v>
      </c>
      <c r="D28" s="29" t="s">
        <v>11</v>
      </c>
      <c r="E28" s="30">
        <v>1.3358399999999999</v>
      </c>
      <c r="F28" s="30"/>
      <c r="G28" s="30">
        <f t="shared" si="0"/>
        <v>0</v>
      </c>
      <c r="H28" s="30"/>
      <c r="I28" s="30">
        <f t="shared" si="1"/>
        <v>0</v>
      </c>
      <c r="J28" s="30">
        <f t="shared" si="2"/>
        <v>0</v>
      </c>
      <c r="K28" s="35" t="s">
        <v>192</v>
      </c>
      <c r="L28" s="32" t="s">
        <v>228</v>
      </c>
      <c r="O28" s="22"/>
    </row>
    <row r="29" spans="1:15" ht="132">
      <c r="A29" s="26">
        <v>18</v>
      </c>
      <c r="B29" s="27" t="s">
        <v>127</v>
      </c>
      <c r="C29" s="28" t="s">
        <v>128</v>
      </c>
      <c r="D29" s="29" t="s">
        <v>7</v>
      </c>
      <c r="E29" s="30">
        <v>360</v>
      </c>
      <c r="F29" s="30"/>
      <c r="G29" s="30">
        <f t="shared" si="0"/>
        <v>0</v>
      </c>
      <c r="H29" s="30"/>
      <c r="I29" s="30">
        <f t="shared" si="1"/>
        <v>0</v>
      </c>
      <c r="J29" s="30">
        <f t="shared" si="2"/>
        <v>0</v>
      </c>
      <c r="K29" s="35" t="s">
        <v>193</v>
      </c>
      <c r="L29" s="32" t="s">
        <v>230</v>
      </c>
      <c r="O29" s="22"/>
    </row>
    <row r="30" spans="1:15" ht="36">
      <c r="A30" s="26" t="s">
        <v>129</v>
      </c>
      <c r="B30" s="27" t="s">
        <v>60</v>
      </c>
      <c r="C30" s="28" t="s">
        <v>61</v>
      </c>
      <c r="D30" s="29" t="s">
        <v>62</v>
      </c>
      <c r="E30" s="30">
        <v>336</v>
      </c>
      <c r="F30" s="30"/>
      <c r="G30" s="30">
        <f t="shared" si="0"/>
        <v>0</v>
      </c>
      <c r="H30" s="30"/>
      <c r="I30" s="30">
        <f t="shared" si="1"/>
        <v>0</v>
      </c>
      <c r="J30" s="30">
        <f t="shared" si="2"/>
        <v>0</v>
      </c>
      <c r="K30" s="35" t="s">
        <v>194</v>
      </c>
      <c r="L30" s="32" t="s">
        <v>101</v>
      </c>
      <c r="O30" s="22"/>
    </row>
    <row r="31" spans="1:15" ht="72">
      <c r="A31" s="26">
        <v>19</v>
      </c>
      <c r="B31" s="27" t="s">
        <v>63</v>
      </c>
      <c r="C31" s="28" t="s">
        <v>64</v>
      </c>
      <c r="D31" s="29" t="s">
        <v>12</v>
      </c>
      <c r="E31" s="30">
        <v>4.8</v>
      </c>
      <c r="F31" s="30"/>
      <c r="G31" s="30">
        <f t="shared" si="0"/>
        <v>0</v>
      </c>
      <c r="H31" s="30"/>
      <c r="I31" s="30">
        <f t="shared" si="1"/>
        <v>0</v>
      </c>
      <c r="J31" s="30">
        <f t="shared" si="2"/>
        <v>0</v>
      </c>
      <c r="K31" s="35" t="s">
        <v>214</v>
      </c>
      <c r="L31" s="32" t="s">
        <v>231</v>
      </c>
      <c r="O31" s="22"/>
    </row>
    <row r="32" spans="1:15" ht="60">
      <c r="A32" s="26" t="s">
        <v>130</v>
      </c>
      <c r="B32" s="27" t="s">
        <v>65</v>
      </c>
      <c r="C32" s="28" t="s">
        <v>66</v>
      </c>
      <c r="D32" s="29" t="s">
        <v>12</v>
      </c>
      <c r="E32" s="30">
        <v>5.14</v>
      </c>
      <c r="F32" s="30"/>
      <c r="G32" s="30">
        <f t="shared" si="0"/>
        <v>0</v>
      </c>
      <c r="H32" s="30"/>
      <c r="I32" s="30">
        <f t="shared" si="1"/>
        <v>0</v>
      </c>
      <c r="J32" s="30">
        <f t="shared" si="2"/>
        <v>0</v>
      </c>
      <c r="K32" s="35" t="s">
        <v>217</v>
      </c>
      <c r="L32" s="32" t="s">
        <v>232</v>
      </c>
      <c r="O32" s="22"/>
    </row>
    <row r="33" spans="1:15" ht="36.75" thickBot="1">
      <c r="A33" s="26">
        <v>20</v>
      </c>
      <c r="B33" s="27" t="s">
        <v>67</v>
      </c>
      <c r="C33" s="28" t="s">
        <v>68</v>
      </c>
      <c r="D33" s="29" t="s">
        <v>62</v>
      </c>
      <c r="E33" s="30">
        <v>37.5</v>
      </c>
      <c r="F33" s="30"/>
      <c r="G33" s="30">
        <f t="shared" si="0"/>
        <v>0</v>
      </c>
      <c r="H33" s="30"/>
      <c r="I33" s="30">
        <f t="shared" si="1"/>
        <v>0</v>
      </c>
      <c r="J33" s="30">
        <f t="shared" si="2"/>
        <v>0</v>
      </c>
      <c r="K33" s="35" t="s">
        <v>216</v>
      </c>
      <c r="L33" s="32" t="s">
        <v>96</v>
      </c>
      <c r="O33" s="22"/>
    </row>
    <row r="34" spans="1:15" ht="15" customHeight="1">
      <c r="A34" s="17" t="s">
        <v>15</v>
      </c>
      <c r="B34" s="18"/>
      <c r="C34" s="62" t="s">
        <v>69</v>
      </c>
      <c r="D34" s="63"/>
      <c r="E34" s="63"/>
      <c r="F34" s="63"/>
      <c r="G34" s="63"/>
      <c r="H34" s="63"/>
      <c r="I34" s="63"/>
      <c r="J34" s="63"/>
      <c r="K34" s="63"/>
      <c r="L34" s="64"/>
    </row>
    <row r="35" spans="1:15" ht="36">
      <c r="A35" s="26">
        <v>21</v>
      </c>
      <c r="B35" s="27" t="s">
        <v>70</v>
      </c>
      <c r="C35" s="28" t="s">
        <v>71</v>
      </c>
      <c r="D35" s="29" t="s">
        <v>13</v>
      </c>
      <c r="E35" s="30">
        <v>1110</v>
      </c>
      <c r="F35" s="30"/>
      <c r="G35" s="30">
        <f t="shared" ref="G35:G42" si="6">E35*F35</f>
        <v>0</v>
      </c>
      <c r="H35" s="30"/>
      <c r="I35" s="30">
        <f t="shared" ref="I35:I42" si="7">H35*E35</f>
        <v>0</v>
      </c>
      <c r="J35" s="30">
        <f t="shared" ref="J35:J42" si="8">I35+G35</f>
        <v>0</v>
      </c>
      <c r="K35" s="31" t="s">
        <v>179</v>
      </c>
      <c r="L35" s="32" t="s">
        <v>95</v>
      </c>
    </row>
    <row r="36" spans="1:15" ht="72">
      <c r="A36" s="26">
        <v>22</v>
      </c>
      <c r="B36" s="27" t="s">
        <v>131</v>
      </c>
      <c r="C36" s="28" t="s">
        <v>132</v>
      </c>
      <c r="D36" s="29" t="s">
        <v>8</v>
      </c>
      <c r="E36" s="30">
        <v>355</v>
      </c>
      <c r="F36" s="30"/>
      <c r="G36" s="30">
        <f t="shared" si="6"/>
        <v>0</v>
      </c>
      <c r="H36" s="30"/>
      <c r="I36" s="30">
        <f t="shared" si="7"/>
        <v>0</v>
      </c>
      <c r="J36" s="30">
        <f t="shared" si="8"/>
        <v>0</v>
      </c>
      <c r="K36" s="31" t="s">
        <v>236</v>
      </c>
      <c r="L36" s="32" t="s">
        <v>180</v>
      </c>
    </row>
    <row r="37" spans="1:15" ht="24">
      <c r="A37" s="26">
        <v>23</v>
      </c>
      <c r="B37" s="27" t="s">
        <v>133</v>
      </c>
      <c r="C37" s="28" t="s">
        <v>134</v>
      </c>
      <c r="D37" s="29" t="s">
        <v>8</v>
      </c>
      <c r="E37" s="30">
        <v>355</v>
      </c>
      <c r="F37" s="30"/>
      <c r="G37" s="30">
        <f t="shared" si="6"/>
        <v>0</v>
      </c>
      <c r="H37" s="30"/>
      <c r="I37" s="30">
        <f t="shared" si="7"/>
        <v>0</v>
      </c>
      <c r="J37" s="30">
        <f t="shared" si="8"/>
        <v>0</v>
      </c>
      <c r="K37" s="30" t="s">
        <v>234</v>
      </c>
      <c r="L37" s="36" t="s">
        <v>254</v>
      </c>
    </row>
    <row r="38" spans="1:15" ht="24">
      <c r="A38" s="26">
        <v>24</v>
      </c>
      <c r="B38" s="27" t="s">
        <v>135</v>
      </c>
      <c r="C38" s="28" t="s">
        <v>136</v>
      </c>
      <c r="D38" s="29" t="s">
        <v>8</v>
      </c>
      <c r="E38" s="30">
        <v>355</v>
      </c>
      <c r="F38" s="30"/>
      <c r="G38" s="30">
        <f t="shared" si="6"/>
        <v>0</v>
      </c>
      <c r="H38" s="30"/>
      <c r="I38" s="30">
        <f t="shared" si="7"/>
        <v>0</v>
      </c>
      <c r="J38" s="30">
        <f t="shared" si="8"/>
        <v>0</v>
      </c>
      <c r="K38" s="30" t="s">
        <v>181</v>
      </c>
      <c r="L38" s="36" t="s">
        <v>253</v>
      </c>
    </row>
    <row r="39" spans="1:15" ht="48">
      <c r="A39" s="26">
        <v>25</v>
      </c>
      <c r="B39" s="27" t="s">
        <v>137</v>
      </c>
      <c r="C39" s="28" t="s">
        <v>138</v>
      </c>
      <c r="D39" s="29" t="s">
        <v>8</v>
      </c>
      <c r="E39" s="30">
        <v>100</v>
      </c>
      <c r="F39" s="30"/>
      <c r="G39" s="30">
        <f t="shared" si="6"/>
        <v>0</v>
      </c>
      <c r="H39" s="30"/>
      <c r="I39" s="30">
        <f t="shared" si="7"/>
        <v>0</v>
      </c>
      <c r="J39" s="30">
        <f t="shared" si="8"/>
        <v>0</v>
      </c>
      <c r="K39" s="31" t="s">
        <v>273</v>
      </c>
      <c r="L39" s="32" t="s">
        <v>233</v>
      </c>
    </row>
    <row r="40" spans="1:15" ht="36">
      <c r="A40" s="26">
        <v>26</v>
      </c>
      <c r="B40" s="27" t="s">
        <v>139</v>
      </c>
      <c r="C40" s="28" t="s">
        <v>140</v>
      </c>
      <c r="D40" s="29" t="s">
        <v>8</v>
      </c>
      <c r="E40" s="30">
        <v>100</v>
      </c>
      <c r="F40" s="30"/>
      <c r="G40" s="30">
        <f t="shared" si="6"/>
        <v>0</v>
      </c>
      <c r="H40" s="30"/>
      <c r="I40" s="30">
        <f t="shared" si="7"/>
        <v>0</v>
      </c>
      <c r="J40" s="30">
        <f t="shared" si="8"/>
        <v>0</v>
      </c>
      <c r="K40" s="30" t="s">
        <v>182</v>
      </c>
      <c r="L40" s="36" t="s">
        <v>235</v>
      </c>
    </row>
    <row r="41" spans="1:15" ht="24">
      <c r="A41" s="26">
        <v>27</v>
      </c>
      <c r="B41" s="27" t="s">
        <v>57</v>
      </c>
      <c r="C41" s="28" t="s">
        <v>141</v>
      </c>
      <c r="D41" s="29" t="s">
        <v>13</v>
      </c>
      <c r="E41" s="30">
        <v>48</v>
      </c>
      <c r="F41" s="30"/>
      <c r="G41" s="30">
        <f t="shared" si="6"/>
        <v>0</v>
      </c>
      <c r="H41" s="30"/>
      <c r="I41" s="30">
        <f t="shared" si="7"/>
        <v>0</v>
      </c>
      <c r="J41" s="30">
        <f t="shared" si="8"/>
        <v>0</v>
      </c>
      <c r="K41" s="31" t="s">
        <v>184</v>
      </c>
      <c r="L41" s="32" t="s">
        <v>185</v>
      </c>
    </row>
    <row r="42" spans="1:15" ht="60">
      <c r="A42" s="26">
        <v>28</v>
      </c>
      <c r="B42" s="27" t="s">
        <v>142</v>
      </c>
      <c r="C42" s="28" t="s">
        <v>143</v>
      </c>
      <c r="D42" s="29" t="s">
        <v>13</v>
      </c>
      <c r="E42" s="30">
        <v>130</v>
      </c>
      <c r="F42" s="30"/>
      <c r="G42" s="30">
        <f t="shared" si="6"/>
        <v>0</v>
      </c>
      <c r="H42" s="30"/>
      <c r="I42" s="30">
        <f t="shared" si="7"/>
        <v>0</v>
      </c>
      <c r="J42" s="30">
        <f t="shared" si="8"/>
        <v>0</v>
      </c>
      <c r="K42" s="30" t="s">
        <v>238</v>
      </c>
      <c r="L42" s="36" t="s">
        <v>239</v>
      </c>
    </row>
    <row r="43" spans="1:15" ht="60">
      <c r="A43" s="26">
        <v>29</v>
      </c>
      <c r="B43" s="27" t="s">
        <v>144</v>
      </c>
      <c r="C43" s="28" t="s">
        <v>145</v>
      </c>
      <c r="D43" s="29" t="s">
        <v>13</v>
      </c>
      <c r="E43" s="30">
        <v>48</v>
      </c>
      <c r="F43" s="30"/>
      <c r="G43" s="30">
        <f t="shared" ref="G43:G54" si="9">E43*F43</f>
        <v>0</v>
      </c>
      <c r="H43" s="30"/>
      <c r="I43" s="30">
        <f t="shared" ref="I43:I54" si="10">H43*E43</f>
        <v>0</v>
      </c>
      <c r="J43" s="30">
        <f t="shared" ref="J43:J54" si="11">I43+G43</f>
        <v>0</v>
      </c>
      <c r="K43" s="30" t="s">
        <v>237</v>
      </c>
      <c r="L43" s="36" t="s">
        <v>183</v>
      </c>
    </row>
    <row r="44" spans="1:15" ht="36">
      <c r="A44" s="26">
        <v>30</v>
      </c>
      <c r="B44" s="27" t="s">
        <v>146</v>
      </c>
      <c r="C44" s="28" t="s">
        <v>147</v>
      </c>
      <c r="D44" s="29" t="s">
        <v>8</v>
      </c>
      <c r="E44" s="30">
        <v>8</v>
      </c>
      <c r="F44" s="30"/>
      <c r="G44" s="30">
        <f t="shared" si="9"/>
        <v>0</v>
      </c>
      <c r="H44" s="30"/>
      <c r="I44" s="30">
        <f t="shared" si="10"/>
        <v>0</v>
      </c>
      <c r="J44" s="30">
        <f t="shared" si="11"/>
        <v>0</v>
      </c>
      <c r="K44" s="30" t="s">
        <v>186</v>
      </c>
      <c r="L44" s="36" t="s">
        <v>174</v>
      </c>
    </row>
    <row r="45" spans="1:15" ht="72">
      <c r="A45" s="26">
        <v>31</v>
      </c>
      <c r="B45" s="27" t="s">
        <v>65</v>
      </c>
      <c r="C45" s="28" t="s">
        <v>66</v>
      </c>
      <c r="D45" s="29" t="s">
        <v>12</v>
      </c>
      <c r="E45" s="30">
        <v>11.126249999999999</v>
      </c>
      <c r="F45" s="30"/>
      <c r="G45" s="30">
        <f t="shared" si="9"/>
        <v>0</v>
      </c>
      <c r="H45" s="30"/>
      <c r="I45" s="30">
        <f t="shared" si="10"/>
        <v>0</v>
      </c>
      <c r="J45" s="30">
        <f t="shared" si="11"/>
        <v>0</v>
      </c>
      <c r="K45" s="35" t="s">
        <v>187</v>
      </c>
      <c r="L45" s="32" t="s">
        <v>274</v>
      </c>
    </row>
    <row r="46" spans="1:15" ht="36">
      <c r="A46" s="26">
        <v>32</v>
      </c>
      <c r="B46" s="27" t="s">
        <v>67</v>
      </c>
      <c r="C46" s="28" t="s">
        <v>68</v>
      </c>
      <c r="D46" s="29" t="s">
        <v>62</v>
      </c>
      <c r="E46" s="30">
        <v>277.5</v>
      </c>
      <c r="F46" s="30"/>
      <c r="G46" s="30">
        <f t="shared" si="9"/>
        <v>0</v>
      </c>
      <c r="H46" s="30"/>
      <c r="I46" s="30">
        <f t="shared" si="10"/>
        <v>0</v>
      </c>
      <c r="J46" s="30">
        <f t="shared" si="11"/>
        <v>0</v>
      </c>
      <c r="K46" s="35" t="s">
        <v>188</v>
      </c>
      <c r="L46" s="32" t="s">
        <v>96</v>
      </c>
    </row>
    <row r="47" spans="1:15" ht="36">
      <c r="A47" s="26">
        <v>33</v>
      </c>
      <c r="B47" s="27" t="s">
        <v>60</v>
      </c>
      <c r="C47" s="28" t="s">
        <v>61</v>
      </c>
      <c r="D47" s="29" t="s">
        <v>62</v>
      </c>
      <c r="E47" s="30">
        <v>160</v>
      </c>
      <c r="F47" s="30"/>
      <c r="G47" s="30">
        <f t="shared" si="9"/>
        <v>0</v>
      </c>
      <c r="H47" s="30"/>
      <c r="I47" s="30">
        <f t="shared" si="10"/>
        <v>0</v>
      </c>
      <c r="J47" s="30">
        <f t="shared" si="11"/>
        <v>0</v>
      </c>
      <c r="K47" s="35" t="s">
        <v>189</v>
      </c>
      <c r="L47" s="32" t="s">
        <v>101</v>
      </c>
    </row>
    <row r="48" spans="1:15" ht="132">
      <c r="A48" s="26">
        <v>34</v>
      </c>
      <c r="B48" s="27" t="s">
        <v>148</v>
      </c>
      <c r="C48" s="28" t="s">
        <v>261</v>
      </c>
      <c r="D48" s="29" t="s">
        <v>7</v>
      </c>
      <c r="E48" s="30">
        <v>1583</v>
      </c>
      <c r="F48" s="30"/>
      <c r="G48" s="30">
        <f t="shared" si="9"/>
        <v>0</v>
      </c>
      <c r="H48" s="30"/>
      <c r="I48" s="30">
        <f t="shared" si="10"/>
        <v>0</v>
      </c>
      <c r="J48" s="30">
        <f t="shared" si="11"/>
        <v>0</v>
      </c>
      <c r="K48" s="31" t="s">
        <v>241</v>
      </c>
      <c r="L48" s="32" t="s">
        <v>275</v>
      </c>
      <c r="O48" s="23"/>
    </row>
    <row r="49" spans="1:15" ht="48">
      <c r="A49" s="26">
        <v>35</v>
      </c>
      <c r="B49" s="27" t="s">
        <v>149</v>
      </c>
      <c r="C49" s="28" t="s">
        <v>150</v>
      </c>
      <c r="D49" s="29" t="s">
        <v>48</v>
      </c>
      <c r="E49" s="30">
        <v>210</v>
      </c>
      <c r="F49" s="30"/>
      <c r="G49" s="30">
        <f t="shared" si="9"/>
        <v>0</v>
      </c>
      <c r="H49" s="30"/>
      <c r="I49" s="30">
        <f t="shared" si="10"/>
        <v>0</v>
      </c>
      <c r="J49" s="30">
        <f t="shared" si="11"/>
        <v>0</v>
      </c>
      <c r="K49" s="30" t="s">
        <v>276</v>
      </c>
      <c r="L49" s="36" t="s">
        <v>240</v>
      </c>
      <c r="O49" s="23"/>
    </row>
    <row r="50" spans="1:15" ht="78.75" customHeight="1">
      <c r="A50" s="26">
        <v>36</v>
      </c>
      <c r="B50" s="27" t="s">
        <v>72</v>
      </c>
      <c r="C50" s="28" t="s">
        <v>73</v>
      </c>
      <c r="D50" s="29" t="s">
        <v>48</v>
      </c>
      <c r="E50" s="30">
        <v>305</v>
      </c>
      <c r="F50" s="30"/>
      <c r="G50" s="30">
        <f t="shared" si="9"/>
        <v>0</v>
      </c>
      <c r="H50" s="30"/>
      <c r="I50" s="30">
        <f t="shared" si="10"/>
        <v>0</v>
      </c>
      <c r="J50" s="30">
        <f t="shared" si="11"/>
        <v>0</v>
      </c>
      <c r="K50" s="30" t="s">
        <v>277</v>
      </c>
      <c r="L50" s="36" t="s">
        <v>100</v>
      </c>
      <c r="O50" s="23"/>
    </row>
    <row r="51" spans="1:15" ht="48">
      <c r="A51" s="26">
        <v>37</v>
      </c>
      <c r="B51" s="27" t="s">
        <v>53</v>
      </c>
      <c r="C51" s="28" t="s">
        <v>54</v>
      </c>
      <c r="D51" s="29" t="s">
        <v>12</v>
      </c>
      <c r="E51" s="30">
        <v>5</v>
      </c>
      <c r="F51" s="30"/>
      <c r="G51" s="30">
        <f t="shared" si="9"/>
        <v>0</v>
      </c>
      <c r="H51" s="30"/>
      <c r="I51" s="30">
        <f t="shared" si="10"/>
        <v>0</v>
      </c>
      <c r="J51" s="30">
        <f t="shared" si="11"/>
        <v>0</v>
      </c>
      <c r="K51" s="35" t="s">
        <v>190</v>
      </c>
      <c r="L51" s="32" t="s">
        <v>97</v>
      </c>
    </row>
    <row r="52" spans="1:15" ht="36">
      <c r="A52" s="26">
        <v>38</v>
      </c>
      <c r="B52" s="27" t="s">
        <v>55</v>
      </c>
      <c r="C52" s="28" t="s">
        <v>56</v>
      </c>
      <c r="D52" s="29" t="s">
        <v>12</v>
      </c>
      <c r="E52" s="30">
        <v>5</v>
      </c>
      <c r="F52" s="30"/>
      <c r="G52" s="30">
        <f t="shared" ref="G52:G53" si="12">E52*F52</f>
        <v>0</v>
      </c>
      <c r="H52" s="30"/>
      <c r="I52" s="30">
        <f t="shared" ref="I52:I53" si="13">H52*E52</f>
        <v>0</v>
      </c>
      <c r="J52" s="30">
        <f t="shared" ref="J52:J53" si="14">I52+G52</f>
        <v>0</v>
      </c>
      <c r="K52" s="35" t="s">
        <v>191</v>
      </c>
      <c r="L52" s="32" t="s">
        <v>98</v>
      </c>
    </row>
    <row r="53" spans="1:15" ht="48">
      <c r="A53" s="26">
        <v>39</v>
      </c>
      <c r="B53" s="27" t="s">
        <v>151</v>
      </c>
      <c r="C53" s="28" t="s">
        <v>152</v>
      </c>
      <c r="D53" s="29" t="s">
        <v>12</v>
      </c>
      <c r="E53" s="30">
        <v>5.7</v>
      </c>
      <c r="F53" s="30"/>
      <c r="G53" s="30">
        <f t="shared" si="12"/>
        <v>0</v>
      </c>
      <c r="H53" s="30"/>
      <c r="I53" s="30">
        <f t="shared" si="13"/>
        <v>0</v>
      </c>
      <c r="J53" s="30">
        <f t="shared" si="14"/>
        <v>0</v>
      </c>
      <c r="K53" s="30" t="s">
        <v>242</v>
      </c>
      <c r="L53" s="36" t="s">
        <v>278</v>
      </c>
      <c r="N53" s="37"/>
      <c r="O53" s="37"/>
    </row>
    <row r="54" spans="1:15" ht="36.75" thickBot="1">
      <c r="A54" s="26">
        <v>40</v>
      </c>
      <c r="B54" s="27" t="s">
        <v>153</v>
      </c>
      <c r="C54" s="28" t="s">
        <v>154</v>
      </c>
      <c r="D54" s="29" t="s">
        <v>12</v>
      </c>
      <c r="E54" s="30">
        <v>12</v>
      </c>
      <c r="F54" s="30"/>
      <c r="G54" s="30">
        <f t="shared" si="9"/>
        <v>0</v>
      </c>
      <c r="H54" s="30"/>
      <c r="I54" s="30">
        <f t="shared" si="10"/>
        <v>0</v>
      </c>
      <c r="J54" s="30">
        <f t="shared" si="11"/>
        <v>0</v>
      </c>
      <c r="K54" s="30" t="s">
        <v>244</v>
      </c>
      <c r="L54" s="36" t="s">
        <v>243</v>
      </c>
    </row>
    <row r="55" spans="1:15" ht="15" customHeight="1">
      <c r="A55" s="17" t="s">
        <v>15</v>
      </c>
      <c r="B55" s="18"/>
      <c r="C55" s="62" t="s">
        <v>155</v>
      </c>
      <c r="D55" s="63"/>
      <c r="E55" s="63"/>
      <c r="F55" s="63"/>
      <c r="G55" s="63"/>
      <c r="H55" s="63"/>
      <c r="I55" s="63"/>
      <c r="J55" s="63"/>
      <c r="K55" s="63"/>
      <c r="L55" s="64"/>
    </row>
    <row r="56" spans="1:15" ht="36">
      <c r="A56" s="26" t="s">
        <v>156</v>
      </c>
      <c r="B56" s="27" t="s">
        <v>31</v>
      </c>
      <c r="C56" s="28" t="s">
        <v>117</v>
      </c>
      <c r="D56" s="29" t="s">
        <v>12</v>
      </c>
      <c r="E56" s="30">
        <v>3.15</v>
      </c>
      <c r="F56" s="30"/>
      <c r="G56" s="30">
        <f t="shared" ref="G56:G65" si="15">E56*F56</f>
        <v>0</v>
      </c>
      <c r="H56" s="30"/>
      <c r="I56" s="30">
        <f t="shared" ref="I56:I65" si="16">H56*E56</f>
        <v>0</v>
      </c>
      <c r="J56" s="30">
        <f t="shared" ref="J56:J65" si="17">I56+G56</f>
        <v>0</v>
      </c>
      <c r="K56" s="30" t="s">
        <v>245</v>
      </c>
      <c r="L56" s="32" t="s">
        <v>90</v>
      </c>
    </row>
    <row r="57" spans="1:15" ht="36">
      <c r="A57" s="26" t="s">
        <v>157</v>
      </c>
      <c r="B57" s="27" t="s">
        <v>39</v>
      </c>
      <c r="C57" s="28" t="s">
        <v>119</v>
      </c>
      <c r="D57" s="29" t="s">
        <v>12</v>
      </c>
      <c r="E57" s="30">
        <v>0.44</v>
      </c>
      <c r="F57" s="30"/>
      <c r="G57" s="30">
        <f t="shared" si="15"/>
        <v>0</v>
      </c>
      <c r="H57" s="30"/>
      <c r="I57" s="30">
        <f t="shared" si="16"/>
        <v>0</v>
      </c>
      <c r="J57" s="30">
        <f t="shared" si="17"/>
        <v>0</v>
      </c>
      <c r="K57" s="30" t="s">
        <v>279</v>
      </c>
      <c r="L57" s="32" t="s">
        <v>102</v>
      </c>
    </row>
    <row r="58" spans="1:15" ht="48">
      <c r="A58" s="26" t="s">
        <v>158</v>
      </c>
      <c r="B58" s="27" t="s">
        <v>159</v>
      </c>
      <c r="C58" s="28" t="s">
        <v>160</v>
      </c>
      <c r="D58" s="29" t="s">
        <v>12</v>
      </c>
      <c r="E58" s="30">
        <v>2.13</v>
      </c>
      <c r="F58" s="30"/>
      <c r="G58" s="30">
        <f t="shared" si="15"/>
        <v>0</v>
      </c>
      <c r="H58" s="30"/>
      <c r="I58" s="30">
        <f t="shared" si="16"/>
        <v>0</v>
      </c>
      <c r="J58" s="30">
        <f t="shared" si="17"/>
        <v>0</v>
      </c>
      <c r="K58" s="30" t="s">
        <v>246</v>
      </c>
      <c r="L58" s="32" t="s">
        <v>280</v>
      </c>
    </row>
    <row r="59" spans="1:15" ht="84">
      <c r="A59" s="26" t="s">
        <v>161</v>
      </c>
      <c r="B59" s="27" t="s">
        <v>162</v>
      </c>
      <c r="C59" s="28" t="s">
        <v>247</v>
      </c>
      <c r="D59" s="29" t="s">
        <v>12</v>
      </c>
      <c r="E59" s="30">
        <v>110</v>
      </c>
      <c r="F59" s="30"/>
      <c r="G59" s="30">
        <f t="shared" si="15"/>
        <v>0</v>
      </c>
      <c r="H59" s="30"/>
      <c r="I59" s="30">
        <f t="shared" si="16"/>
        <v>0</v>
      </c>
      <c r="J59" s="30">
        <f t="shared" si="17"/>
        <v>0</v>
      </c>
      <c r="K59" s="30" t="s">
        <v>281</v>
      </c>
      <c r="L59" s="32" t="s">
        <v>248</v>
      </c>
    </row>
    <row r="60" spans="1:15" ht="24">
      <c r="A60" s="26" t="s">
        <v>163</v>
      </c>
      <c r="B60" s="27" t="s">
        <v>70</v>
      </c>
      <c r="C60" s="28" t="s">
        <v>71</v>
      </c>
      <c r="D60" s="29" t="s">
        <v>13</v>
      </c>
      <c r="E60" s="30">
        <v>24</v>
      </c>
      <c r="F60" s="30"/>
      <c r="G60" s="30">
        <f t="shared" si="15"/>
        <v>0</v>
      </c>
      <c r="H60" s="30"/>
      <c r="I60" s="30">
        <f t="shared" si="16"/>
        <v>0</v>
      </c>
      <c r="J60" s="30">
        <f t="shared" si="17"/>
        <v>0</v>
      </c>
      <c r="K60" s="31" t="s">
        <v>211</v>
      </c>
      <c r="L60" s="32" t="s">
        <v>210</v>
      </c>
    </row>
    <row r="61" spans="1:15" ht="24">
      <c r="A61" s="26" t="s">
        <v>164</v>
      </c>
      <c r="B61" s="27" t="s">
        <v>131</v>
      </c>
      <c r="C61" s="28" t="s">
        <v>132</v>
      </c>
      <c r="D61" s="29" t="s">
        <v>8</v>
      </c>
      <c r="E61" s="30">
        <v>12</v>
      </c>
      <c r="F61" s="30"/>
      <c r="G61" s="30">
        <f t="shared" si="15"/>
        <v>0</v>
      </c>
      <c r="H61" s="30"/>
      <c r="I61" s="30">
        <f t="shared" si="16"/>
        <v>0</v>
      </c>
      <c r="J61" s="30">
        <f t="shared" si="17"/>
        <v>0</v>
      </c>
      <c r="K61" s="30" t="s">
        <v>249</v>
      </c>
      <c r="L61" s="36" t="s">
        <v>250</v>
      </c>
    </row>
    <row r="62" spans="1:15" ht="24">
      <c r="A62" s="26" t="s">
        <v>165</v>
      </c>
      <c r="B62" s="27" t="s">
        <v>133</v>
      </c>
      <c r="C62" s="28" t="s">
        <v>134</v>
      </c>
      <c r="D62" s="29" t="s">
        <v>8</v>
      </c>
      <c r="E62" s="30">
        <v>12</v>
      </c>
      <c r="F62" s="30"/>
      <c r="G62" s="30">
        <f t="shared" si="15"/>
        <v>0</v>
      </c>
      <c r="H62" s="30"/>
      <c r="I62" s="30">
        <f t="shared" si="16"/>
        <v>0</v>
      </c>
      <c r="J62" s="30">
        <f t="shared" si="17"/>
        <v>0</v>
      </c>
      <c r="K62" s="30" t="s">
        <v>208</v>
      </c>
      <c r="L62" s="36" t="s">
        <v>251</v>
      </c>
    </row>
    <row r="63" spans="1:15" ht="24">
      <c r="A63" s="26" t="s">
        <v>166</v>
      </c>
      <c r="B63" s="27" t="s">
        <v>135</v>
      </c>
      <c r="C63" s="28" t="s">
        <v>136</v>
      </c>
      <c r="D63" s="29" t="s">
        <v>8</v>
      </c>
      <c r="E63" s="30">
        <v>12</v>
      </c>
      <c r="F63" s="30"/>
      <c r="G63" s="30">
        <f t="shared" si="15"/>
        <v>0</v>
      </c>
      <c r="H63" s="30"/>
      <c r="I63" s="30">
        <f t="shared" si="16"/>
        <v>0</v>
      </c>
      <c r="J63" s="30">
        <f t="shared" si="17"/>
        <v>0</v>
      </c>
      <c r="K63" s="30" t="s">
        <v>209</v>
      </c>
      <c r="L63" s="36" t="s">
        <v>252</v>
      </c>
    </row>
    <row r="64" spans="1:15" ht="84">
      <c r="A64" s="26" t="s">
        <v>167</v>
      </c>
      <c r="B64" s="27" t="s">
        <v>65</v>
      </c>
      <c r="C64" s="28" t="s">
        <v>66</v>
      </c>
      <c r="D64" s="29" t="s">
        <v>12</v>
      </c>
      <c r="E64" s="30">
        <v>0.36000000000000004</v>
      </c>
      <c r="F64" s="30"/>
      <c r="G64" s="30">
        <f t="shared" si="15"/>
        <v>0</v>
      </c>
      <c r="H64" s="30"/>
      <c r="I64" s="30">
        <f t="shared" si="16"/>
        <v>0</v>
      </c>
      <c r="J64" s="30">
        <f t="shared" si="17"/>
        <v>0</v>
      </c>
      <c r="K64" s="35" t="s">
        <v>212</v>
      </c>
      <c r="L64" s="32" t="s">
        <v>282</v>
      </c>
    </row>
    <row r="65" spans="1:12" ht="36.75" thickBot="1">
      <c r="A65" s="26" t="s">
        <v>168</v>
      </c>
      <c r="B65" s="27" t="s">
        <v>67</v>
      </c>
      <c r="C65" s="28" t="s">
        <v>68</v>
      </c>
      <c r="D65" s="29" t="s">
        <v>62</v>
      </c>
      <c r="E65" s="30">
        <v>3.5999999999999996</v>
      </c>
      <c r="F65" s="30"/>
      <c r="G65" s="30">
        <f t="shared" si="15"/>
        <v>0</v>
      </c>
      <c r="H65" s="30"/>
      <c r="I65" s="30">
        <f t="shared" si="16"/>
        <v>0</v>
      </c>
      <c r="J65" s="30">
        <f t="shared" si="17"/>
        <v>0</v>
      </c>
      <c r="K65" s="35" t="s">
        <v>213</v>
      </c>
      <c r="L65" s="32" t="s">
        <v>96</v>
      </c>
    </row>
    <row r="66" spans="1:12" ht="15" customHeight="1">
      <c r="A66" s="17" t="s">
        <v>15</v>
      </c>
      <c r="B66" s="18"/>
      <c r="C66" s="62" t="s">
        <v>169</v>
      </c>
      <c r="D66" s="63"/>
      <c r="E66" s="63"/>
      <c r="F66" s="63"/>
      <c r="G66" s="63"/>
      <c r="H66" s="63"/>
      <c r="I66" s="63"/>
      <c r="J66" s="63"/>
      <c r="K66" s="63"/>
      <c r="L66" s="64"/>
    </row>
    <row r="67" spans="1:12" s="23" customFormat="1" ht="36">
      <c r="A67" s="26">
        <v>51</v>
      </c>
      <c r="B67" s="27" t="s">
        <v>74</v>
      </c>
      <c r="C67" s="28" t="s">
        <v>94</v>
      </c>
      <c r="D67" s="29" t="s">
        <v>7</v>
      </c>
      <c r="E67" s="30">
        <v>3.18</v>
      </c>
      <c r="F67" s="30"/>
      <c r="G67" s="30">
        <f t="shared" ref="G67:G75" si="18">E67*F67</f>
        <v>0</v>
      </c>
      <c r="H67" s="30"/>
      <c r="I67" s="30">
        <f t="shared" ref="I67:I75" si="19">H67*E67</f>
        <v>0</v>
      </c>
      <c r="J67" s="30">
        <f t="shared" ref="J67:J75" si="20">I67+G67</f>
        <v>0</v>
      </c>
      <c r="K67" s="38" t="s">
        <v>256</v>
      </c>
      <c r="L67" s="32" t="s">
        <v>93</v>
      </c>
    </row>
    <row r="68" spans="1:12" ht="38.25">
      <c r="A68" s="26">
        <v>52</v>
      </c>
      <c r="B68" s="27" t="s">
        <v>9</v>
      </c>
      <c r="C68" s="28" t="s">
        <v>75</v>
      </c>
      <c r="D68" s="29" t="s">
        <v>11</v>
      </c>
      <c r="E68" s="30">
        <v>65.260000000000005</v>
      </c>
      <c r="F68" s="30"/>
      <c r="G68" s="30">
        <f t="shared" si="18"/>
        <v>0</v>
      </c>
      <c r="H68" s="30"/>
      <c r="I68" s="30">
        <f t="shared" si="19"/>
        <v>0</v>
      </c>
      <c r="J68" s="30">
        <f t="shared" si="20"/>
        <v>0</v>
      </c>
      <c r="K68" s="30" t="s">
        <v>203</v>
      </c>
      <c r="L68" s="36" t="s">
        <v>106</v>
      </c>
    </row>
    <row r="69" spans="1:12" s="23" customFormat="1" ht="24">
      <c r="A69" s="26">
        <v>53</v>
      </c>
      <c r="B69" s="27" t="s">
        <v>76</v>
      </c>
      <c r="C69" s="28" t="s">
        <v>10</v>
      </c>
      <c r="D69" s="29" t="s">
        <v>11</v>
      </c>
      <c r="E69" s="30">
        <v>31.110000000000007</v>
      </c>
      <c r="F69" s="30"/>
      <c r="G69" s="30">
        <f t="shared" si="18"/>
        <v>0</v>
      </c>
      <c r="H69" s="30"/>
      <c r="I69" s="30">
        <f t="shared" si="19"/>
        <v>0</v>
      </c>
      <c r="J69" s="30">
        <f t="shared" si="20"/>
        <v>0</v>
      </c>
      <c r="K69" s="38" t="s">
        <v>257</v>
      </c>
      <c r="L69" s="32" t="s">
        <v>105</v>
      </c>
    </row>
    <row r="70" spans="1:12" ht="96" customHeight="1">
      <c r="A70" s="26">
        <v>54</v>
      </c>
      <c r="B70" s="27" t="s">
        <v>77</v>
      </c>
      <c r="C70" s="28" t="s">
        <v>78</v>
      </c>
      <c r="D70" s="29" t="s">
        <v>12</v>
      </c>
      <c r="E70" s="30">
        <v>995.14</v>
      </c>
      <c r="F70" s="30"/>
      <c r="G70" s="30">
        <f t="shared" ref="G70:G72" si="21">E70*F70</f>
        <v>0</v>
      </c>
      <c r="H70" s="30"/>
      <c r="I70" s="30">
        <f t="shared" ref="I70:I72" si="22">H70*E70</f>
        <v>0</v>
      </c>
      <c r="J70" s="30">
        <f t="shared" ref="J70:J72" si="23">I70+G70</f>
        <v>0</v>
      </c>
      <c r="K70" s="38" t="s">
        <v>204</v>
      </c>
      <c r="L70" s="32" t="s">
        <v>195</v>
      </c>
    </row>
    <row r="71" spans="1:12" ht="28.5">
      <c r="A71" s="26">
        <v>55</v>
      </c>
      <c r="B71" s="27" t="s">
        <v>79</v>
      </c>
      <c r="C71" s="28" t="s">
        <v>80</v>
      </c>
      <c r="D71" s="29" t="s">
        <v>11</v>
      </c>
      <c r="E71" s="30">
        <v>1841.009</v>
      </c>
      <c r="F71" s="30"/>
      <c r="G71" s="30">
        <f t="shared" si="21"/>
        <v>0</v>
      </c>
      <c r="H71" s="30"/>
      <c r="I71" s="30">
        <f t="shared" si="22"/>
        <v>0</v>
      </c>
      <c r="J71" s="30">
        <f t="shared" si="23"/>
        <v>0</v>
      </c>
      <c r="K71" s="31" t="s">
        <v>205</v>
      </c>
      <c r="L71" s="32" t="s">
        <v>99</v>
      </c>
    </row>
    <row r="72" spans="1:12" ht="36">
      <c r="A72" s="26">
        <v>56</v>
      </c>
      <c r="B72" s="27" t="s">
        <v>81</v>
      </c>
      <c r="C72" s="28" t="s">
        <v>82</v>
      </c>
      <c r="D72" s="29" t="s">
        <v>11</v>
      </c>
      <c r="E72" s="30">
        <v>1841.009</v>
      </c>
      <c r="F72" s="30"/>
      <c r="G72" s="30">
        <f t="shared" si="21"/>
        <v>0</v>
      </c>
      <c r="H72" s="30"/>
      <c r="I72" s="30">
        <f t="shared" si="22"/>
        <v>0</v>
      </c>
      <c r="J72" s="30">
        <f t="shared" si="23"/>
        <v>0</v>
      </c>
      <c r="K72" s="31" t="s">
        <v>206</v>
      </c>
      <c r="L72" s="32" t="s">
        <v>196</v>
      </c>
    </row>
    <row r="73" spans="1:12" ht="36">
      <c r="A73" s="26">
        <v>57</v>
      </c>
      <c r="B73" s="27" t="s">
        <v>83</v>
      </c>
      <c r="C73" s="28" t="s">
        <v>84</v>
      </c>
      <c r="D73" s="29" t="s">
        <v>12</v>
      </c>
      <c r="E73" s="30">
        <v>995.14</v>
      </c>
      <c r="F73" s="30"/>
      <c r="G73" s="30">
        <f t="shared" si="18"/>
        <v>0</v>
      </c>
      <c r="H73" s="30"/>
      <c r="I73" s="30">
        <f t="shared" si="19"/>
        <v>0</v>
      </c>
      <c r="J73" s="30">
        <f t="shared" si="20"/>
        <v>0</v>
      </c>
      <c r="K73" s="31" t="s">
        <v>207</v>
      </c>
      <c r="L73" s="32" t="s">
        <v>197</v>
      </c>
    </row>
    <row r="74" spans="1:12" s="23" customFormat="1" ht="60">
      <c r="A74" s="26">
        <v>58</v>
      </c>
      <c r="B74" s="27" t="s">
        <v>85</v>
      </c>
      <c r="C74" s="28" t="s">
        <v>86</v>
      </c>
      <c r="D74" s="29" t="s">
        <v>11</v>
      </c>
      <c r="E74" s="30">
        <v>3.73</v>
      </c>
      <c r="F74" s="30"/>
      <c r="G74" s="30">
        <f t="shared" si="18"/>
        <v>0</v>
      </c>
      <c r="H74" s="30"/>
      <c r="I74" s="30">
        <f t="shared" si="19"/>
        <v>0</v>
      </c>
      <c r="J74" s="30">
        <f t="shared" si="20"/>
        <v>0</v>
      </c>
      <c r="K74" s="31" t="s">
        <v>255</v>
      </c>
      <c r="L74" s="32" t="s">
        <v>198</v>
      </c>
    </row>
    <row r="75" spans="1:12" s="23" customFormat="1" ht="48.75" thickBot="1">
      <c r="A75" s="26" t="s">
        <v>170</v>
      </c>
      <c r="B75" s="27" t="s">
        <v>171</v>
      </c>
      <c r="C75" s="28" t="s">
        <v>283</v>
      </c>
      <c r="D75" s="29" t="s">
        <v>7</v>
      </c>
      <c r="E75" s="30">
        <v>300</v>
      </c>
      <c r="F75" s="30"/>
      <c r="G75" s="30">
        <f t="shared" si="18"/>
        <v>0</v>
      </c>
      <c r="H75" s="30"/>
      <c r="I75" s="30">
        <f t="shared" si="19"/>
        <v>0</v>
      </c>
      <c r="J75" s="30">
        <f t="shared" si="20"/>
        <v>0</v>
      </c>
      <c r="K75" s="31" t="s">
        <v>258</v>
      </c>
      <c r="L75" s="32"/>
    </row>
    <row r="76" spans="1:12">
      <c r="A76" s="24" t="s">
        <v>15</v>
      </c>
      <c r="B76" s="25"/>
      <c r="C76" s="62" t="s">
        <v>87</v>
      </c>
      <c r="D76" s="63"/>
      <c r="E76" s="63"/>
      <c r="F76" s="63"/>
      <c r="G76" s="63"/>
      <c r="H76" s="63"/>
      <c r="I76" s="63"/>
      <c r="J76" s="63"/>
      <c r="K76" s="63"/>
      <c r="L76" s="64"/>
    </row>
    <row r="77" spans="1:12" s="23" customFormat="1" ht="96.75" customHeight="1">
      <c r="A77" s="26" t="s">
        <v>172</v>
      </c>
      <c r="B77" s="27" t="s">
        <v>159</v>
      </c>
      <c r="C77" s="28" t="s">
        <v>160</v>
      </c>
      <c r="D77" s="29" t="s">
        <v>12</v>
      </c>
      <c r="E77" s="30">
        <v>506</v>
      </c>
      <c r="F77" s="30"/>
      <c r="G77" s="30">
        <f t="shared" ref="G77:G81" si="24">E77*F77</f>
        <v>0</v>
      </c>
      <c r="H77" s="30"/>
      <c r="I77" s="30">
        <f t="shared" ref="I77:I81" si="25">H77*E77</f>
        <v>0</v>
      </c>
      <c r="J77" s="30">
        <f t="shared" ref="J77:J81" si="26">I77+G77</f>
        <v>0</v>
      </c>
      <c r="K77" s="31" t="s">
        <v>260</v>
      </c>
      <c r="L77" s="32" t="s">
        <v>259</v>
      </c>
    </row>
    <row r="78" spans="1:12" ht="24">
      <c r="A78" s="26">
        <v>60</v>
      </c>
      <c r="B78" s="27" t="s">
        <v>77</v>
      </c>
      <c r="C78" s="28" t="s">
        <v>78</v>
      </c>
      <c r="D78" s="29" t="s">
        <v>12</v>
      </c>
      <c r="E78" s="30">
        <v>506</v>
      </c>
      <c r="F78" s="30"/>
      <c r="G78" s="30">
        <f t="shared" si="24"/>
        <v>0</v>
      </c>
      <c r="H78" s="30"/>
      <c r="I78" s="30">
        <f t="shared" si="25"/>
        <v>0</v>
      </c>
      <c r="J78" s="30">
        <f t="shared" si="26"/>
        <v>0</v>
      </c>
      <c r="K78" s="38" t="s">
        <v>199</v>
      </c>
      <c r="L78" s="32" t="s">
        <v>195</v>
      </c>
    </row>
    <row r="79" spans="1:12" ht="28.5">
      <c r="A79" s="26">
        <v>61</v>
      </c>
      <c r="B79" s="27" t="s">
        <v>79</v>
      </c>
      <c r="C79" s="28" t="s">
        <v>80</v>
      </c>
      <c r="D79" s="29" t="s">
        <v>11</v>
      </c>
      <c r="E79" s="30">
        <v>936.1</v>
      </c>
      <c r="F79" s="30"/>
      <c r="G79" s="30">
        <f t="shared" si="24"/>
        <v>0</v>
      </c>
      <c r="H79" s="30"/>
      <c r="I79" s="30">
        <f t="shared" si="25"/>
        <v>0</v>
      </c>
      <c r="J79" s="30">
        <f t="shared" si="26"/>
        <v>0</v>
      </c>
      <c r="K79" s="31" t="s">
        <v>200</v>
      </c>
      <c r="L79" s="32" t="s">
        <v>99</v>
      </c>
    </row>
    <row r="80" spans="1:12" ht="36">
      <c r="A80" s="26">
        <v>62</v>
      </c>
      <c r="B80" s="27" t="s">
        <v>81</v>
      </c>
      <c r="C80" s="28" t="s">
        <v>82</v>
      </c>
      <c r="D80" s="29" t="s">
        <v>11</v>
      </c>
      <c r="E80" s="30">
        <v>936.1</v>
      </c>
      <c r="F80" s="30"/>
      <c r="G80" s="30">
        <f t="shared" si="24"/>
        <v>0</v>
      </c>
      <c r="H80" s="30"/>
      <c r="I80" s="30">
        <f t="shared" si="25"/>
        <v>0</v>
      </c>
      <c r="J80" s="30">
        <f t="shared" si="26"/>
        <v>0</v>
      </c>
      <c r="K80" s="31" t="s">
        <v>201</v>
      </c>
      <c r="L80" s="32" t="s">
        <v>196</v>
      </c>
    </row>
    <row r="81" spans="1:12" ht="36.75" thickBot="1">
      <c r="A81" s="39">
        <v>63</v>
      </c>
      <c r="B81" s="40" t="s">
        <v>83</v>
      </c>
      <c r="C81" s="41" t="s">
        <v>84</v>
      </c>
      <c r="D81" s="42" t="s">
        <v>12</v>
      </c>
      <c r="E81" s="43">
        <v>506</v>
      </c>
      <c r="F81" s="43"/>
      <c r="G81" s="43">
        <f t="shared" si="24"/>
        <v>0</v>
      </c>
      <c r="H81" s="43"/>
      <c r="I81" s="43">
        <f t="shared" si="25"/>
        <v>0</v>
      </c>
      <c r="J81" s="43">
        <f t="shared" si="26"/>
        <v>0</v>
      </c>
      <c r="K81" s="44" t="s">
        <v>202</v>
      </c>
      <c r="L81" s="45" t="s">
        <v>197</v>
      </c>
    </row>
  </sheetData>
  <protectedRanges>
    <protectedRange sqref="B22:E23" name="Oblast1_5"/>
    <protectedRange sqref="B16:E16 B14:E14 A11:A24" name="Oblast1_1_5"/>
    <protectedRange sqref="B18:E19" name="Oblast1_1_1_1"/>
    <protectedRange sqref="B17:E17" name="Oblast1_1_2_1"/>
    <protectedRange sqref="A26:A33" name="Oblast1_1_6"/>
    <protectedRange sqref="A35:A54" name="Oblast1_1_7"/>
    <protectedRange sqref="B50:E50" name="Oblast1_2_2"/>
    <protectedRange sqref="B51:B52" name="Oblast1_3_1_1_1"/>
    <protectedRange sqref="C51:C52" name="Oblast1_4_1_1"/>
    <protectedRange sqref="E51:E52" name="Oblast1_7_1_1"/>
    <protectedRange sqref="B53" name="Oblast1_8_1"/>
    <protectedRange sqref="C54" name="Oblast1_13"/>
    <protectedRange sqref="A56:A65" name="Oblast1_1_8"/>
    <protectedRange sqref="A67:A75" name="Oblast1_1_9"/>
    <protectedRange sqref="B67:E67" name="Oblast1_2_3"/>
    <protectedRange sqref="B68:E71 B73:E73" name="Oblast1_3_3"/>
    <protectedRange sqref="B72:E72" name="Oblast1_3_1_3"/>
    <protectedRange sqref="B75" name="Oblast1_11_1_1_1"/>
    <protectedRange sqref="C75:E75" name="Oblast1_12_1_1_1"/>
    <protectedRange sqref="A77:A81" name="Oblast1_1_10"/>
    <protectedRange sqref="B78:E79 B81:E81" name="Oblast1_3_4"/>
    <protectedRange sqref="B80:E80" name="Oblast1_3_1_4"/>
  </protectedRanges>
  <mergeCells count="19">
    <mergeCell ref="C66:L66"/>
    <mergeCell ref="C76:L76"/>
    <mergeCell ref="C55:L55"/>
    <mergeCell ref="I6:I8"/>
    <mergeCell ref="J6:J8"/>
    <mergeCell ref="K6:K8"/>
    <mergeCell ref="L6:L8"/>
    <mergeCell ref="C25:L25"/>
    <mergeCell ref="C34:L34"/>
    <mergeCell ref="A1:L1"/>
    <mergeCell ref="C3:L3"/>
    <mergeCell ref="C4:L4"/>
    <mergeCell ref="A5:L5"/>
    <mergeCell ref="C6:C8"/>
    <mergeCell ref="D6:D8"/>
    <mergeCell ref="E6:E8"/>
    <mergeCell ref="F6:F8"/>
    <mergeCell ref="G6:G8"/>
    <mergeCell ref="H6:H8"/>
  </mergeCells>
  <pageMargins left="0.78740157480314965" right="0.70866141732283472" top="0.59055118110236227" bottom="0.59055118110236227" header="0.31496062992125984" footer="0.31496062992125984"/>
  <pageSetup paperSize="8" scale="90" orientation="landscape" r:id="rId1"/>
  <headerFooter>
    <oddFooter>&amp;LSO.02 - Sanace Skochovické skály km 33,150 - 33,360&amp;R&amp;P/&amp;N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SO.02</vt:lpstr>
      <vt:lpstr>SO.02!Názvy_tisku</vt:lpstr>
    </vt:vector>
  </TitlesOfParts>
  <Company>SG-GEOPROJEKT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Štábl</dc:creator>
  <cp:lastModifiedBy>stabl</cp:lastModifiedBy>
  <cp:lastPrinted>2014-06-16T11:37:10Z</cp:lastPrinted>
  <dcterms:created xsi:type="dcterms:W3CDTF">2010-01-10T18:54:55Z</dcterms:created>
  <dcterms:modified xsi:type="dcterms:W3CDTF">2014-06-16T11:37:32Z</dcterms:modified>
</cp:coreProperties>
</file>