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szdc-my.sharepoint.com/personal/pulpanj_spravazeleznic_cz/Documents/VZ_2025_Jirka/VZ_2025_O15_Zajištění geologické koordinace prací/03 Vysvětlení/3 Dotaz/2 odpověď/"/>
    </mc:Choice>
  </mc:AlternateContent>
  <xr:revisionPtr revIDLastSave="13" documentId="8_{4647BA83-D400-4650-804F-6251B96E00DA}" xr6:coauthVersionLast="47" xr6:coauthVersionMax="47" xr10:uidLastSave="{2A520F9C-A86A-4395-AE4B-C3DE0B4D325C}"/>
  <bookViews>
    <workbookView xWindow="-120" yWindow="-120" windowWidth="29040" windowHeight="15720" xr2:uid="{8C439E5A-8098-4EC8-8962-AB3E79E85FD5}"/>
  </bookViews>
  <sheets>
    <sheet name="List1" sheetId="1" r:id="rId1"/>
  </sheets>
  <definedNames>
    <definedName name="_xlnm.Print_Area" localSheetId="0">List1!$A$1:$E$115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2" i="1" l="1"/>
  <c r="E93" i="1"/>
  <c r="E94" i="1"/>
  <c r="E95" i="1"/>
  <c r="E96" i="1"/>
  <c r="E97" i="1"/>
  <c r="E91" i="1"/>
  <c r="E89" i="1"/>
  <c r="E78" i="1"/>
  <c r="E79" i="1"/>
  <c r="E80" i="1"/>
  <c r="E81" i="1"/>
  <c r="E82" i="1"/>
  <c r="E83" i="1"/>
  <c r="E84" i="1"/>
  <c r="E85" i="1"/>
  <c r="E86" i="1"/>
  <c r="E87" i="1"/>
  <c r="E77" i="1"/>
  <c r="E67" i="1"/>
  <c r="E68" i="1"/>
  <c r="E69" i="1"/>
  <c r="E70" i="1"/>
  <c r="E71" i="1"/>
  <c r="E72" i="1"/>
  <c r="E73" i="1"/>
  <c r="E74" i="1"/>
  <c r="E75" i="1"/>
  <c r="E66" i="1"/>
  <c r="E55" i="1"/>
  <c r="E56" i="1"/>
  <c r="E57" i="1"/>
  <c r="E58" i="1"/>
  <c r="E59" i="1"/>
  <c r="E60" i="1"/>
  <c r="E61" i="1"/>
  <c r="E62" i="1"/>
  <c r="E63" i="1"/>
  <c r="E54" i="1"/>
  <c r="E46" i="1"/>
  <c r="E47" i="1"/>
  <c r="E48" i="1"/>
  <c r="E49" i="1"/>
  <c r="E50" i="1"/>
  <c r="E51" i="1"/>
  <c r="E52" i="1"/>
  <c r="E45" i="1"/>
  <c r="E35" i="1"/>
  <c r="E36" i="1"/>
  <c r="E37" i="1"/>
  <c r="E38" i="1"/>
  <c r="E39" i="1"/>
  <c r="E40" i="1"/>
  <c r="E41" i="1"/>
  <c r="E42" i="1"/>
  <c r="E43" i="1"/>
  <c r="E34" i="1"/>
  <c r="E32" i="1"/>
  <c r="E31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6" i="1"/>
  <c r="E100" i="1"/>
  <c r="E101" i="1" l="1"/>
</calcChain>
</file>

<file path=xl/sharedStrings.xml><?xml version="1.0" encoding="utf-8"?>
<sst xmlns="http://schemas.openxmlformats.org/spreadsheetml/2006/main" count="199" uniqueCount="119">
  <si>
    <t>Příloha č. 2 Výzvy k podání nabídky - Ceník (budoucí příloha č. 2 Smlouvy)</t>
  </si>
  <si>
    <t>Geologické práce dle čl. 1.3 Smlouvy</t>
  </si>
  <si>
    <t>Položka</t>
  </si>
  <si>
    <t>Jednotka</t>
  </si>
  <si>
    <t>Předpokládané množství</t>
  </si>
  <si>
    <t>Jednotková cena v Kč bez DPH</t>
  </si>
  <si>
    <t>Cena za přepokládané množství v Kč bez DPH</t>
  </si>
  <si>
    <t>Oddíl 1. Vzorkovací práce a vrtné práce</t>
  </si>
  <si>
    <t>odběr vzorků zemin</t>
  </si>
  <si>
    <t>ks</t>
  </si>
  <si>
    <t>odběr vzorků stavebních konstrukcí</t>
  </si>
  <si>
    <t>odběr vzorků podzemních vod – statický</t>
  </si>
  <si>
    <t>odběr vzorků podzemních vod – dynamický</t>
  </si>
  <si>
    <t>odběr vzorků povrchových vod</t>
  </si>
  <si>
    <t>odběr vzorků odpadních vod</t>
  </si>
  <si>
    <t>odběr vzorků vzdušnin</t>
  </si>
  <si>
    <t>záměry hladin a kontrola přítomnosti fáze</t>
  </si>
  <si>
    <t>vytýčení inženýrských sítí a dozor správců sítí</t>
  </si>
  <si>
    <t>soubor</t>
  </si>
  <si>
    <t>vybudování mělkých nevystrojených průzkumných sond</t>
  </si>
  <si>
    <t>bm</t>
  </si>
  <si>
    <t>vybudování mělkých vystrojených monitorovacích sond</t>
  </si>
  <si>
    <t>vrtání hydrogeologických vrtů</t>
  </si>
  <si>
    <t>vrtání provzdušňovacích vrtů</t>
  </si>
  <si>
    <t>výstroj vrtů (PVC nebo HDPE)</t>
  </si>
  <si>
    <t>položení zasakovacího/sanačního drénu</t>
  </si>
  <si>
    <t>vybudování záchytné (sběrné) jímky</t>
  </si>
  <si>
    <t>m3</t>
  </si>
  <si>
    <t>perforace výstroje</t>
  </si>
  <si>
    <t>obsyp výstroje kačírkem (4/6 mm)</t>
  </si>
  <si>
    <t>jílocementové těsnění výstroje</t>
  </si>
  <si>
    <t>převlečné ocelové zhlaví vrtů</t>
  </si>
  <si>
    <t>litinové pojezdové zhlaví vrtů</t>
  </si>
  <si>
    <t>tlakové zhlaví</t>
  </si>
  <si>
    <t>doprava vrtné techniky</t>
  </si>
  <si>
    <t>technická dokumentace vrtů</t>
  </si>
  <si>
    <t>ks/vrt</t>
  </si>
  <si>
    <t>Oddíl 2. Havarijní zásah na podzemních vodách</t>
  </si>
  <si>
    <t>mobilizace techniky na sanaci podzemních vod</t>
  </si>
  <si>
    <t>doprava havarijní techniky na lokalitu</t>
  </si>
  <si>
    <t>instalace sanačního systému</t>
  </si>
  <si>
    <t>gravitačně-sorpční odlučovač</t>
  </si>
  <si>
    <t>kaskádový fibroilový filtr</t>
  </si>
  <si>
    <t>kompresor (dmychadlo)</t>
  </si>
  <si>
    <t>elektrorozvody</t>
  </si>
  <si>
    <t>m</t>
  </si>
  <si>
    <t>potrubní rozvody</t>
  </si>
  <si>
    <t>pronájem sanačního systému</t>
  </si>
  <si>
    <t>den</t>
  </si>
  <si>
    <t>tlakově-sorpční filtr (pro náplň 40kg akt. uhlí)</t>
  </si>
  <si>
    <t>provoz sanace</t>
  </si>
  <si>
    <t>havarijní čerpání podzemních vod</t>
  </si>
  <si>
    <t>vrt/den</t>
  </si>
  <si>
    <t>čištění kontaminovaných vod včetně výměny a likvidace sorpčních náplní</t>
  </si>
  <si>
    <t>obsluha sanačního zařízení - denní</t>
  </si>
  <si>
    <t>obsluha sanačního zařízení - noční</t>
  </si>
  <si>
    <t>fibroilové rohože</t>
  </si>
  <si>
    <t>kg</t>
  </si>
  <si>
    <t>fibroilová střiž</t>
  </si>
  <si>
    <t>fibroilový had</t>
  </si>
  <si>
    <t>rašelinová drť</t>
  </si>
  <si>
    <t>norná stěna</t>
  </si>
  <si>
    <t>aplikace (postřik) bakteriálního preparátu pro biodegradaci</t>
  </si>
  <si>
    <t>Oddíl 3. Analytické práce a kamerální práce</t>
  </si>
  <si>
    <t>Zeminy</t>
  </si>
  <si>
    <t>analýza vzorků zemin NEL</t>
  </si>
  <si>
    <t>analýza vzorků zemin NEL – kvalita</t>
  </si>
  <si>
    <r>
      <t>analýza vzorků zemin C</t>
    </r>
    <r>
      <rPr>
        <vertAlign val="subscript"/>
        <sz val="9"/>
        <color theme="1"/>
        <rFont val="Verdana"/>
        <family val="2"/>
        <charset val="238"/>
      </rPr>
      <t>10</t>
    </r>
    <r>
      <rPr>
        <sz val="9"/>
        <color theme="1"/>
        <rFont val="Verdana"/>
        <family val="2"/>
        <charset val="238"/>
      </rPr>
      <t xml:space="preserve"> – C</t>
    </r>
    <r>
      <rPr>
        <vertAlign val="subscript"/>
        <sz val="9"/>
        <color theme="1"/>
        <rFont val="Verdana"/>
        <family val="2"/>
        <charset val="238"/>
      </rPr>
      <t>40</t>
    </r>
  </si>
  <si>
    <t>analýza vzorků zemin fenoly</t>
  </si>
  <si>
    <t>analýza vzorků zemin ClU (DCE, TCE, PCE)</t>
  </si>
  <si>
    <t>analýza vzorků zemin BTEX</t>
  </si>
  <si>
    <t>analýza vzorků zemin PAU</t>
  </si>
  <si>
    <t>analýza vzorků zemin PCB</t>
  </si>
  <si>
    <t>analýza vzorků zemin N, P, K</t>
  </si>
  <si>
    <t>analýza vzorků zemin III. výluhová třída odpadů</t>
  </si>
  <si>
    <t>Podzemní, povrchové a odpadní vody</t>
  </si>
  <si>
    <t>analýza vzorků vody NEL</t>
  </si>
  <si>
    <t>analýza vzorků vody NEL – kvalita</t>
  </si>
  <si>
    <r>
      <t>analýza vzorků vody C</t>
    </r>
    <r>
      <rPr>
        <vertAlign val="subscript"/>
        <sz val="9"/>
        <color theme="1"/>
        <rFont val="Verdana"/>
        <family val="2"/>
        <charset val="238"/>
      </rPr>
      <t>10</t>
    </r>
    <r>
      <rPr>
        <sz val="9"/>
        <color theme="1"/>
        <rFont val="Verdana"/>
        <family val="2"/>
        <charset val="238"/>
      </rPr>
      <t xml:space="preserve"> – C</t>
    </r>
    <r>
      <rPr>
        <vertAlign val="subscript"/>
        <sz val="9"/>
        <color theme="1"/>
        <rFont val="Verdana"/>
        <family val="2"/>
        <charset val="238"/>
      </rPr>
      <t>40</t>
    </r>
  </si>
  <si>
    <t>analýza vzorků vody fenoly</t>
  </si>
  <si>
    <t>analýza vzorků vody ClU (DCE, TCE, PCE)</t>
  </si>
  <si>
    <t>analýza vzorků vody BTEX</t>
  </si>
  <si>
    <t>analýza vzorků vody PAU</t>
  </si>
  <si>
    <t>analýza vzorků vody PCB</t>
  </si>
  <si>
    <t>meření fyzik-chem. parametrů vody in situ</t>
  </si>
  <si>
    <t>evidence a skartace vzorků</t>
  </si>
  <si>
    <t>Půdní vzduch</t>
  </si>
  <si>
    <t>analýza vzorků půdního vzduchu BTEX, ClU, NEL</t>
  </si>
  <si>
    <t>Kamerální práce</t>
  </si>
  <si>
    <t>práce samostatného řešitele (úvodní rešerše o lokalitě; příprava na výjezd a zásah; vyhodnocení rizikovosti havárie a návrh řešení nápravných opatření na místě; odborná podpora havaristy SŽ při jednání s orgány státní správy; řízení a dohled nad realizací nápravných opatření)</t>
  </si>
  <si>
    <t>hod</t>
  </si>
  <si>
    <t>práce technika - vzorkování</t>
  </si>
  <si>
    <t>práce technika  - monitoring sanace</t>
  </si>
  <si>
    <t>zpracování dat</t>
  </si>
  <si>
    <t>vypracování dílčí zprávy</t>
  </si>
  <si>
    <t>vypracování závěrečné zprávy</t>
  </si>
  <si>
    <t>Paušální služby dle čl. 1.2 Smlouvy</t>
  </si>
  <si>
    <t xml:space="preserve">Oddíl 4. Vedení stálé havarijní služby </t>
  </si>
  <si>
    <t>měsíc</t>
  </si>
  <si>
    <t>Celková nabídková cena (v Kč bez DPH)</t>
  </si>
  <si>
    <t>Expresní příplpatek k cenám za úkony laboratoře při zpracování vzorku</t>
  </si>
  <si>
    <t>Sazba příplatku (v %)</t>
  </si>
  <si>
    <t>Dodavatel vyplní takto označená pole.</t>
  </si>
  <si>
    <t>Předpokládaná hodnota ve výši 3.000.000 Kč bez DPH je stanovena jako maximální a nepřekročitelná.</t>
  </si>
  <si>
    <t>Maximální přípustná výše ceny bez DPH za 36 měsíců poskytování Paušálních služeb je 1.260.000 Kč.</t>
  </si>
  <si>
    <t xml:space="preserve">*** Uvedená jednotková cena pokrývá souhrnně (v součtu) náklady na dopravu osob i zásahového vozidla do lokality. </t>
  </si>
  <si>
    <t>**** Uvedená cena v sobě zahrnuje i případné další náklady, které mohou Poskytovateli vzniknout v souvislosti s poskytováním Paušálních služeb dle čl. 1.2 Smlouvy.</t>
  </si>
  <si>
    <t>*  V ceně jednoho výjezdu je zahrnuta doprava do i z místa havárie, bez ohledu na počet reálně ujetých km.</t>
  </si>
  <si>
    <t>***** Maximální přípustná výše sazby expresního příplatku do 72 hodin je 100 %.</t>
  </si>
  <si>
    <t>expresní příplatek do 72 hodin*****</t>
  </si>
  <si>
    <t>vedení havarijní služby 24 hodin 365 dní v roce****</t>
  </si>
  <si>
    <t>doprava (osob a zásahového vozidla na lokalitu***)</t>
  </si>
  <si>
    <t>výjezd*</t>
  </si>
  <si>
    <t>analýza vzorků vody ZCHR**</t>
  </si>
  <si>
    <t>kalové čerpadlo min 15l/s</t>
  </si>
  <si>
    <t>ponorné čerpadlo min 3l/s</t>
  </si>
  <si>
    <t>elektrocentrála 4-7kW</t>
  </si>
  <si>
    <t xml:space="preserve">** analýza spočívá ve stanovení těchto 12 ZCHR : 01,02,03,10,14,16,25,26,28,31,33,34 (teplota, elektrická konduktivita, pH, rozpuštěný kyslík, BSKn, CHSKCr, nerozpuštěné látky, rozpuštěné látky amonné ionty, dusitany, ortho-fosforečnany, celkový fosfor, stanovení forem uhlíku) </t>
  </si>
  <si>
    <r>
      <t>mobilní stripovací technologie (horizontální nebo vertikální, včetně všech potřebných technologických prvků) s kapacitou cca 5 - 20 m</t>
    </r>
    <r>
      <rPr>
        <vertAlign val="superscript"/>
        <sz val="9"/>
        <rFont val="Verdana"/>
        <family val="2"/>
        <charset val="238"/>
      </rPr>
      <t>3</t>
    </r>
    <r>
      <rPr>
        <sz val="9"/>
        <rFont val="Verdana"/>
        <family val="2"/>
        <charset val="238"/>
      </rPr>
      <t>/h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</si>
</sst>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9"/>
      <color rgb="FF000000"/>
      <name val="Verdana"/>
      <family val="2"/>
      <charset val="238"/>
    </font>
    <font>
      <vertAlign val="subscript"/>
      <sz val="9"/>
      <color theme="1"/>
      <name val="Verdana"/>
      <family val="2"/>
      <charset val="238"/>
    </font>
    <font>
      <b/>
      <i/>
      <sz val="9"/>
      <color rgb="FF000000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name val="Verdana"/>
      <family val="2"/>
      <charset val="238"/>
    </font>
    <font>
      <sz val="9"/>
      <name val="Verdana"/>
      <family val="2"/>
      <charset val="238"/>
    </font>
    <font>
      <b/>
      <i/>
      <sz val="9"/>
      <name val="Verdana"/>
      <family val="2"/>
      <charset val="238"/>
    </font>
    <font>
      <vertAlign val="superscript"/>
      <sz val="9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7">
    <xf numFmtId="0" fontId="0" fillId="0" borderId="0" xfId="0"/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64" fontId="0" fillId="0" borderId="0" xfId="0" applyNumberFormat="1"/>
    <xf numFmtId="164" fontId="2" fillId="0" borderId="2" xfId="0" applyNumberFormat="1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5" borderId="2" xfId="0" applyNumberFormat="1" applyFont="1" applyFill="1" applyBorder="1" applyAlignment="1">
      <alignment horizontal="center" vertical="center" wrapText="1"/>
    </xf>
    <xf numFmtId="164" fontId="2" fillId="5" borderId="3" xfId="0" applyNumberFormat="1" applyFont="1" applyFill="1" applyBorder="1" applyAlignment="1">
      <alignment horizontal="center" vertical="center" wrapText="1"/>
    </xf>
    <xf numFmtId="164" fontId="1" fillId="4" borderId="8" xfId="0" applyNumberFormat="1" applyFont="1" applyFill="1" applyBorder="1" applyAlignment="1">
      <alignment vertical="center"/>
    </xf>
    <xf numFmtId="0" fontId="3" fillId="6" borderId="2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horizontal="center" vertical="center" wrapText="1"/>
    </xf>
    <xf numFmtId="164" fontId="3" fillId="6" borderId="2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164" fontId="2" fillId="8" borderId="3" xfId="0" applyNumberFormat="1" applyFont="1" applyFill="1" applyBorder="1" applyAlignment="1">
      <alignment vertical="center" wrapText="1"/>
    </xf>
    <xf numFmtId="0" fontId="4" fillId="6" borderId="2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9" fontId="0" fillId="5" borderId="2" xfId="1" applyFont="1" applyFill="1" applyBorder="1"/>
    <xf numFmtId="0" fontId="0" fillId="5" borderId="0" xfId="0" applyFill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horizontal="left" vertical="center"/>
    </xf>
    <xf numFmtId="164" fontId="8" fillId="0" borderId="0" xfId="0" applyNumberFormat="1" applyFont="1"/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0" fillId="8" borderId="0" xfId="0" applyFill="1" applyAlignment="1">
      <alignment horizontal="left" vertical="center"/>
    </xf>
    <xf numFmtId="0" fontId="4" fillId="2" borderId="5" xfId="0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right" vertical="center" wrapText="1"/>
    </xf>
    <xf numFmtId="0" fontId="0" fillId="4" borderId="0" xfId="0" applyFill="1" applyAlignment="1">
      <alignment horizontal="left" vertical="center" wrapText="1"/>
    </xf>
    <xf numFmtId="164" fontId="8" fillId="0" borderId="0" xfId="0" applyNumberFormat="1" applyFont="1" applyAlignment="1">
      <alignment horizontal="left" vertical="center" wrapText="1"/>
    </xf>
    <xf numFmtId="164" fontId="8" fillId="0" borderId="0" xfId="0" applyNumberFormat="1" applyFont="1" applyAlignment="1">
      <alignment horizontal="left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7A31F-724D-4533-B223-1FCDE287D815}">
  <sheetPr>
    <pageSetUpPr fitToPage="1"/>
  </sheetPr>
  <dimension ref="A1:E115"/>
  <sheetViews>
    <sheetView tabSelected="1" workbookViewId="0">
      <selection activeCell="B119" sqref="B119"/>
    </sheetView>
  </sheetViews>
  <sheetFormatPr defaultRowHeight="12.75" x14ac:dyDescent="0.2"/>
  <cols>
    <col min="1" max="1" width="62.125" customWidth="1"/>
    <col min="3" max="3" width="13.5" customWidth="1"/>
    <col min="4" max="4" width="16.625" style="3" customWidth="1"/>
    <col min="5" max="5" width="19.375" style="3" customWidth="1"/>
  </cols>
  <sheetData>
    <row r="1" spans="1:5" ht="20.100000000000001" customHeight="1" x14ac:dyDescent="0.2">
      <c r="A1" s="31" t="s">
        <v>0</v>
      </c>
      <c r="B1" s="31"/>
      <c r="C1" s="31"/>
      <c r="D1" s="31"/>
      <c r="E1" s="31"/>
    </row>
    <row r="2" spans="1:5" ht="20.100000000000001" customHeight="1" x14ac:dyDescent="0.2"/>
    <row r="3" spans="1:5" ht="20.100000000000001" customHeight="1" x14ac:dyDescent="0.2">
      <c r="A3" s="32" t="s">
        <v>1</v>
      </c>
      <c r="B3" s="33"/>
      <c r="C3" s="33"/>
      <c r="D3" s="33"/>
      <c r="E3" s="34"/>
    </row>
    <row r="4" spans="1:5" ht="36.75" customHeight="1" x14ac:dyDescent="0.2">
      <c r="A4" s="9" t="s">
        <v>2</v>
      </c>
      <c r="B4" s="10" t="s">
        <v>3</v>
      </c>
      <c r="C4" s="10" t="s">
        <v>4</v>
      </c>
      <c r="D4" s="11" t="s">
        <v>5</v>
      </c>
      <c r="E4" s="11" t="s">
        <v>6</v>
      </c>
    </row>
    <row r="5" spans="1:5" ht="20.100000000000001" customHeight="1" x14ac:dyDescent="0.2">
      <c r="A5" s="35" t="s">
        <v>7</v>
      </c>
      <c r="B5" s="36"/>
      <c r="C5" s="36"/>
      <c r="D5" s="36"/>
      <c r="E5" s="37"/>
    </row>
    <row r="6" spans="1:5" ht="20.100000000000001" customHeight="1" x14ac:dyDescent="0.2">
      <c r="A6" s="1" t="s">
        <v>8</v>
      </c>
      <c r="B6" s="2" t="s">
        <v>9</v>
      </c>
      <c r="C6" s="12">
        <v>15</v>
      </c>
      <c r="D6" s="6"/>
      <c r="E6" s="4">
        <f>C6*D6</f>
        <v>0</v>
      </c>
    </row>
    <row r="7" spans="1:5" ht="20.100000000000001" customHeight="1" x14ac:dyDescent="0.2">
      <c r="A7" s="1" t="s">
        <v>10</v>
      </c>
      <c r="B7" s="2" t="s">
        <v>9</v>
      </c>
      <c r="C7" s="12">
        <v>30</v>
      </c>
      <c r="D7" s="6"/>
      <c r="E7" s="4">
        <f t="shared" ref="E7:E29" si="0">C7*D7</f>
        <v>0</v>
      </c>
    </row>
    <row r="8" spans="1:5" ht="20.100000000000001" customHeight="1" x14ac:dyDescent="0.2">
      <c r="A8" s="1" t="s">
        <v>11</v>
      </c>
      <c r="B8" s="2" t="s">
        <v>9</v>
      </c>
      <c r="C8" s="12">
        <v>23</v>
      </c>
      <c r="D8" s="6"/>
      <c r="E8" s="4">
        <f t="shared" si="0"/>
        <v>0</v>
      </c>
    </row>
    <row r="9" spans="1:5" ht="20.100000000000001" customHeight="1" x14ac:dyDescent="0.2">
      <c r="A9" s="1" t="s">
        <v>12</v>
      </c>
      <c r="B9" s="2" t="s">
        <v>9</v>
      </c>
      <c r="C9" s="12">
        <v>25</v>
      </c>
      <c r="D9" s="6"/>
      <c r="E9" s="4">
        <f t="shared" si="0"/>
        <v>0</v>
      </c>
    </row>
    <row r="10" spans="1:5" ht="20.100000000000001" customHeight="1" x14ac:dyDescent="0.2">
      <c r="A10" s="1" t="s">
        <v>13</v>
      </c>
      <c r="B10" s="2" t="s">
        <v>9</v>
      </c>
      <c r="C10" s="12">
        <v>17</v>
      </c>
      <c r="D10" s="6"/>
      <c r="E10" s="4">
        <f t="shared" si="0"/>
        <v>0</v>
      </c>
    </row>
    <row r="11" spans="1:5" ht="20.100000000000001" customHeight="1" x14ac:dyDescent="0.2">
      <c r="A11" s="1" t="s">
        <v>14</v>
      </c>
      <c r="B11" s="2" t="s">
        <v>9</v>
      </c>
      <c r="C11" s="12">
        <v>1</v>
      </c>
      <c r="D11" s="6"/>
      <c r="E11" s="4">
        <f t="shared" si="0"/>
        <v>0</v>
      </c>
    </row>
    <row r="12" spans="1:5" ht="20.100000000000001" customHeight="1" x14ac:dyDescent="0.2">
      <c r="A12" s="1" t="s">
        <v>15</v>
      </c>
      <c r="B12" s="2" t="s">
        <v>9</v>
      </c>
      <c r="C12" s="12">
        <v>1</v>
      </c>
      <c r="D12" s="6"/>
      <c r="E12" s="4">
        <f t="shared" si="0"/>
        <v>0</v>
      </c>
    </row>
    <row r="13" spans="1:5" ht="20.100000000000001" customHeight="1" x14ac:dyDescent="0.2">
      <c r="A13" s="1" t="s">
        <v>16</v>
      </c>
      <c r="B13" s="2" t="s">
        <v>9</v>
      </c>
      <c r="C13" s="12">
        <v>5</v>
      </c>
      <c r="D13" s="6"/>
      <c r="E13" s="4">
        <f t="shared" si="0"/>
        <v>0</v>
      </c>
    </row>
    <row r="14" spans="1:5" ht="20.100000000000001" customHeight="1" x14ac:dyDescent="0.2">
      <c r="A14" s="1" t="s">
        <v>17</v>
      </c>
      <c r="B14" s="2" t="s">
        <v>18</v>
      </c>
      <c r="C14" s="12">
        <v>1</v>
      </c>
      <c r="D14" s="6"/>
      <c r="E14" s="4">
        <f t="shared" si="0"/>
        <v>0</v>
      </c>
    </row>
    <row r="15" spans="1:5" ht="20.100000000000001" customHeight="1" x14ac:dyDescent="0.2">
      <c r="A15" s="1" t="s">
        <v>19</v>
      </c>
      <c r="B15" s="2" t="s">
        <v>20</v>
      </c>
      <c r="C15" s="12">
        <v>1</v>
      </c>
      <c r="D15" s="6"/>
      <c r="E15" s="4">
        <f t="shared" si="0"/>
        <v>0</v>
      </c>
    </row>
    <row r="16" spans="1:5" ht="20.100000000000001" customHeight="1" x14ac:dyDescent="0.2">
      <c r="A16" s="1" t="s">
        <v>21</v>
      </c>
      <c r="B16" s="2" t="s">
        <v>20</v>
      </c>
      <c r="C16" s="12">
        <v>5</v>
      </c>
      <c r="D16" s="6"/>
      <c r="E16" s="4">
        <f t="shared" si="0"/>
        <v>0</v>
      </c>
    </row>
    <row r="17" spans="1:5" ht="20.100000000000001" customHeight="1" x14ac:dyDescent="0.2">
      <c r="A17" s="1" t="s">
        <v>22</v>
      </c>
      <c r="B17" s="2" t="s">
        <v>20</v>
      </c>
      <c r="C17" s="12">
        <v>10</v>
      </c>
      <c r="D17" s="6"/>
      <c r="E17" s="4">
        <f t="shared" si="0"/>
        <v>0</v>
      </c>
    </row>
    <row r="18" spans="1:5" ht="20.100000000000001" customHeight="1" x14ac:dyDescent="0.2">
      <c r="A18" s="1" t="s">
        <v>23</v>
      </c>
      <c r="B18" s="2" t="s">
        <v>20</v>
      </c>
      <c r="C18" s="12">
        <v>10</v>
      </c>
      <c r="D18" s="6"/>
      <c r="E18" s="4">
        <f t="shared" si="0"/>
        <v>0</v>
      </c>
    </row>
    <row r="19" spans="1:5" ht="20.100000000000001" customHeight="1" x14ac:dyDescent="0.2">
      <c r="A19" s="1" t="s">
        <v>24</v>
      </c>
      <c r="B19" s="2" t="s">
        <v>20</v>
      </c>
      <c r="C19" s="12">
        <v>10</v>
      </c>
      <c r="D19" s="6"/>
      <c r="E19" s="4">
        <f t="shared" si="0"/>
        <v>0</v>
      </c>
    </row>
    <row r="20" spans="1:5" ht="20.100000000000001" customHeight="1" x14ac:dyDescent="0.2">
      <c r="A20" s="1" t="s">
        <v>25</v>
      </c>
      <c r="B20" s="2" t="s">
        <v>20</v>
      </c>
      <c r="C20" s="12">
        <v>21</v>
      </c>
      <c r="D20" s="6"/>
      <c r="E20" s="4">
        <f t="shared" si="0"/>
        <v>0</v>
      </c>
    </row>
    <row r="21" spans="1:5" ht="20.100000000000001" customHeight="1" x14ac:dyDescent="0.2">
      <c r="A21" s="1" t="s">
        <v>26</v>
      </c>
      <c r="B21" s="2" t="s">
        <v>27</v>
      </c>
      <c r="C21" s="12">
        <v>15</v>
      </c>
      <c r="D21" s="6"/>
      <c r="E21" s="4">
        <f t="shared" si="0"/>
        <v>0</v>
      </c>
    </row>
    <row r="22" spans="1:5" ht="20.100000000000001" customHeight="1" x14ac:dyDescent="0.2">
      <c r="A22" s="1" t="s">
        <v>28</v>
      </c>
      <c r="B22" s="2" t="s">
        <v>20</v>
      </c>
      <c r="C22" s="12">
        <v>1</v>
      </c>
      <c r="D22" s="6"/>
      <c r="E22" s="4">
        <f t="shared" si="0"/>
        <v>0</v>
      </c>
    </row>
    <row r="23" spans="1:5" ht="20.100000000000001" customHeight="1" x14ac:dyDescent="0.2">
      <c r="A23" s="1" t="s">
        <v>29</v>
      </c>
      <c r="B23" s="2" t="s">
        <v>20</v>
      </c>
      <c r="C23" s="12">
        <v>1</v>
      </c>
      <c r="D23" s="6"/>
      <c r="E23" s="4">
        <f t="shared" si="0"/>
        <v>0</v>
      </c>
    </row>
    <row r="24" spans="1:5" ht="20.100000000000001" customHeight="1" x14ac:dyDescent="0.2">
      <c r="A24" s="1" t="s">
        <v>30</v>
      </c>
      <c r="B24" s="2" t="s">
        <v>20</v>
      </c>
      <c r="C24" s="12">
        <v>1</v>
      </c>
      <c r="D24" s="6"/>
      <c r="E24" s="4">
        <f t="shared" si="0"/>
        <v>0</v>
      </c>
    </row>
    <row r="25" spans="1:5" ht="20.100000000000001" customHeight="1" x14ac:dyDescent="0.2">
      <c r="A25" s="1" t="s">
        <v>31</v>
      </c>
      <c r="B25" s="2" t="s">
        <v>9</v>
      </c>
      <c r="C25" s="12">
        <v>1</v>
      </c>
      <c r="D25" s="6"/>
      <c r="E25" s="4">
        <f t="shared" si="0"/>
        <v>0</v>
      </c>
    </row>
    <row r="26" spans="1:5" ht="20.100000000000001" customHeight="1" x14ac:dyDescent="0.2">
      <c r="A26" s="1" t="s">
        <v>32</v>
      </c>
      <c r="B26" s="2" t="s">
        <v>9</v>
      </c>
      <c r="C26" s="12">
        <v>1</v>
      </c>
      <c r="D26" s="6"/>
      <c r="E26" s="4">
        <f t="shared" si="0"/>
        <v>0</v>
      </c>
    </row>
    <row r="27" spans="1:5" ht="20.100000000000001" customHeight="1" x14ac:dyDescent="0.2">
      <c r="A27" s="1" t="s">
        <v>33</v>
      </c>
      <c r="B27" s="2" t="s">
        <v>9</v>
      </c>
      <c r="C27" s="12">
        <v>1</v>
      </c>
      <c r="D27" s="6"/>
      <c r="E27" s="4">
        <f t="shared" si="0"/>
        <v>0</v>
      </c>
    </row>
    <row r="28" spans="1:5" ht="20.100000000000001" customHeight="1" x14ac:dyDescent="0.2">
      <c r="A28" s="1" t="s">
        <v>34</v>
      </c>
      <c r="B28" s="28" t="s">
        <v>112</v>
      </c>
      <c r="C28" s="29">
        <v>1</v>
      </c>
      <c r="D28" s="6"/>
      <c r="E28" s="4">
        <f t="shared" si="0"/>
        <v>0</v>
      </c>
    </row>
    <row r="29" spans="1:5" ht="20.100000000000001" customHeight="1" x14ac:dyDescent="0.2">
      <c r="A29" s="1" t="s">
        <v>35</v>
      </c>
      <c r="B29" s="2" t="s">
        <v>36</v>
      </c>
      <c r="C29" s="12">
        <v>1</v>
      </c>
      <c r="D29" s="6"/>
      <c r="E29" s="4">
        <f t="shared" si="0"/>
        <v>0</v>
      </c>
    </row>
    <row r="30" spans="1:5" ht="20.100000000000001" customHeight="1" x14ac:dyDescent="0.2">
      <c r="A30" s="15" t="s">
        <v>37</v>
      </c>
      <c r="B30" s="16"/>
      <c r="C30" s="16"/>
      <c r="D30" s="16"/>
      <c r="E30" s="17"/>
    </row>
    <row r="31" spans="1:5" ht="20.100000000000001" customHeight="1" x14ac:dyDescent="0.2">
      <c r="A31" s="1" t="s">
        <v>38</v>
      </c>
      <c r="B31" s="2" t="s">
        <v>18</v>
      </c>
      <c r="C31" s="12">
        <v>1</v>
      </c>
      <c r="D31" s="6"/>
      <c r="E31" s="4">
        <f>C31*D31</f>
        <v>0</v>
      </c>
    </row>
    <row r="32" spans="1:5" ht="20.100000000000001" customHeight="1" x14ac:dyDescent="0.2">
      <c r="A32" s="1" t="s">
        <v>39</v>
      </c>
      <c r="B32" s="28" t="s">
        <v>112</v>
      </c>
      <c r="C32" s="29">
        <v>2</v>
      </c>
      <c r="D32" s="6"/>
      <c r="E32" s="4">
        <f>C32*D32</f>
        <v>0</v>
      </c>
    </row>
    <row r="33" spans="1:5" ht="20.100000000000001" customHeight="1" x14ac:dyDescent="0.2">
      <c r="A33" s="18" t="s">
        <v>40</v>
      </c>
      <c r="B33" s="16"/>
      <c r="C33" s="16"/>
      <c r="D33" s="16"/>
      <c r="E33" s="17"/>
    </row>
    <row r="34" spans="1:5" ht="20.100000000000001" customHeight="1" x14ac:dyDescent="0.2">
      <c r="A34" s="26" t="s">
        <v>114</v>
      </c>
      <c r="B34" s="2" t="s">
        <v>9</v>
      </c>
      <c r="C34" s="12">
        <v>2</v>
      </c>
      <c r="D34" s="6"/>
      <c r="E34" s="4">
        <f>C34*D34</f>
        <v>0</v>
      </c>
    </row>
    <row r="35" spans="1:5" ht="20.100000000000001" customHeight="1" x14ac:dyDescent="0.2">
      <c r="A35" s="26" t="s">
        <v>115</v>
      </c>
      <c r="B35" s="2" t="s">
        <v>9</v>
      </c>
      <c r="C35" s="12">
        <v>3</v>
      </c>
      <c r="D35" s="6"/>
      <c r="E35" s="4">
        <f t="shared" ref="E35:E43" si="1">C35*D35</f>
        <v>0</v>
      </c>
    </row>
    <row r="36" spans="1:5" ht="20.100000000000001" customHeight="1" x14ac:dyDescent="0.2">
      <c r="A36" s="26" t="s">
        <v>41</v>
      </c>
      <c r="B36" s="2" t="s">
        <v>9</v>
      </c>
      <c r="C36" s="12">
        <v>1</v>
      </c>
      <c r="D36" s="6"/>
      <c r="E36" s="4">
        <f t="shared" si="1"/>
        <v>0</v>
      </c>
    </row>
    <row r="37" spans="1:5" ht="20.100000000000001" customHeight="1" x14ac:dyDescent="0.2">
      <c r="A37" s="26" t="s">
        <v>42</v>
      </c>
      <c r="B37" s="2" t="s">
        <v>9</v>
      </c>
      <c r="C37" s="12">
        <v>1</v>
      </c>
      <c r="D37" s="6"/>
      <c r="E37" s="4">
        <f t="shared" si="1"/>
        <v>0</v>
      </c>
    </row>
    <row r="38" spans="1:5" ht="20.100000000000001" customHeight="1" x14ac:dyDescent="0.2">
      <c r="A38" s="26" t="s">
        <v>49</v>
      </c>
      <c r="B38" s="2" t="s">
        <v>9</v>
      </c>
      <c r="C38" s="12">
        <v>1</v>
      </c>
      <c r="D38" s="6"/>
      <c r="E38" s="4">
        <f t="shared" si="1"/>
        <v>0</v>
      </c>
    </row>
    <row r="39" spans="1:5" ht="24" customHeight="1" x14ac:dyDescent="0.2">
      <c r="A39" s="26" t="s">
        <v>118</v>
      </c>
      <c r="B39" s="2" t="s">
        <v>9</v>
      </c>
      <c r="C39" s="12">
        <v>1</v>
      </c>
      <c r="D39" s="6"/>
      <c r="E39" s="4">
        <f>C39*D39</f>
        <v>0</v>
      </c>
    </row>
    <row r="40" spans="1:5" ht="20.100000000000001" customHeight="1" x14ac:dyDescent="0.2">
      <c r="A40" s="1" t="s">
        <v>43</v>
      </c>
      <c r="B40" s="2" t="s">
        <v>9</v>
      </c>
      <c r="C40" s="12">
        <v>1</v>
      </c>
      <c r="D40" s="6"/>
      <c r="E40" s="4">
        <f t="shared" si="1"/>
        <v>0</v>
      </c>
    </row>
    <row r="41" spans="1:5" ht="20.100000000000001" customHeight="1" x14ac:dyDescent="0.2">
      <c r="A41" s="1" t="s">
        <v>44</v>
      </c>
      <c r="B41" s="2" t="s">
        <v>45</v>
      </c>
      <c r="C41" s="12">
        <v>1</v>
      </c>
      <c r="D41" s="6"/>
      <c r="E41" s="4">
        <f t="shared" si="1"/>
        <v>0</v>
      </c>
    </row>
    <row r="42" spans="1:5" ht="20.100000000000001" customHeight="1" x14ac:dyDescent="0.2">
      <c r="A42" s="1" t="s">
        <v>46</v>
      </c>
      <c r="B42" s="2" t="s">
        <v>45</v>
      </c>
      <c r="C42" s="12">
        <v>1</v>
      </c>
      <c r="D42" s="6"/>
      <c r="E42" s="4">
        <f t="shared" si="1"/>
        <v>0</v>
      </c>
    </row>
    <row r="43" spans="1:5" ht="20.100000000000001" customHeight="1" x14ac:dyDescent="0.2">
      <c r="A43" s="26" t="s">
        <v>116</v>
      </c>
      <c r="B43" s="2" t="s">
        <v>9</v>
      </c>
      <c r="C43" s="12">
        <v>2</v>
      </c>
      <c r="D43" s="6"/>
      <c r="E43" s="4">
        <f t="shared" si="1"/>
        <v>0</v>
      </c>
    </row>
    <row r="44" spans="1:5" ht="20.100000000000001" customHeight="1" x14ac:dyDescent="0.2">
      <c r="A44" s="30" t="s">
        <v>47</v>
      </c>
      <c r="B44" s="16"/>
      <c r="C44" s="16"/>
      <c r="D44" s="16"/>
      <c r="E44" s="17"/>
    </row>
    <row r="45" spans="1:5" ht="20.100000000000001" customHeight="1" x14ac:dyDescent="0.2">
      <c r="A45" s="26" t="s">
        <v>114</v>
      </c>
      <c r="B45" s="2" t="s">
        <v>48</v>
      </c>
      <c r="C45" s="12">
        <v>15</v>
      </c>
      <c r="D45" s="6"/>
      <c r="E45" s="4">
        <f>C45*D45</f>
        <v>0</v>
      </c>
    </row>
    <row r="46" spans="1:5" ht="20.100000000000001" customHeight="1" x14ac:dyDescent="0.2">
      <c r="A46" s="26" t="s">
        <v>115</v>
      </c>
      <c r="B46" s="2" t="s">
        <v>48</v>
      </c>
      <c r="C46" s="12">
        <v>15</v>
      </c>
      <c r="D46" s="6"/>
      <c r="E46" s="4">
        <f t="shared" ref="E46:E52" si="2">C46*D46</f>
        <v>0</v>
      </c>
    </row>
    <row r="47" spans="1:5" ht="20.100000000000001" customHeight="1" x14ac:dyDescent="0.2">
      <c r="A47" s="26" t="s">
        <v>41</v>
      </c>
      <c r="B47" s="2" t="s">
        <v>48</v>
      </c>
      <c r="C47" s="12">
        <v>15</v>
      </c>
      <c r="D47" s="6"/>
      <c r="E47" s="4">
        <f t="shared" si="2"/>
        <v>0</v>
      </c>
    </row>
    <row r="48" spans="1:5" ht="20.100000000000001" customHeight="1" x14ac:dyDescent="0.2">
      <c r="A48" s="26" t="s">
        <v>42</v>
      </c>
      <c r="B48" s="2" t="s">
        <v>48</v>
      </c>
      <c r="C48" s="12">
        <v>1</v>
      </c>
      <c r="D48" s="6"/>
      <c r="E48" s="4">
        <f t="shared" si="2"/>
        <v>0</v>
      </c>
    </row>
    <row r="49" spans="1:5" ht="20.100000000000001" customHeight="1" x14ac:dyDescent="0.2">
      <c r="A49" s="26" t="s">
        <v>49</v>
      </c>
      <c r="B49" s="2" t="s">
        <v>48</v>
      </c>
      <c r="C49" s="12">
        <v>1</v>
      </c>
      <c r="D49" s="6"/>
      <c r="E49" s="4">
        <f t="shared" si="2"/>
        <v>0</v>
      </c>
    </row>
    <row r="50" spans="1:5" ht="24" customHeight="1" x14ac:dyDescent="0.2">
      <c r="A50" s="26" t="s">
        <v>118</v>
      </c>
      <c r="B50" s="2" t="s">
        <v>48</v>
      </c>
      <c r="C50" s="12">
        <v>1</v>
      </c>
      <c r="D50" s="6"/>
      <c r="E50" s="4">
        <f t="shared" si="2"/>
        <v>0</v>
      </c>
    </row>
    <row r="51" spans="1:5" ht="20.100000000000001" customHeight="1" x14ac:dyDescent="0.2">
      <c r="A51" s="26" t="s">
        <v>43</v>
      </c>
      <c r="B51" s="2" t="s">
        <v>48</v>
      </c>
      <c r="C51" s="12">
        <v>1</v>
      </c>
      <c r="D51" s="6"/>
      <c r="E51" s="4">
        <f t="shared" si="2"/>
        <v>0</v>
      </c>
    </row>
    <row r="52" spans="1:5" ht="20.100000000000001" customHeight="1" x14ac:dyDescent="0.2">
      <c r="A52" s="26" t="s">
        <v>116</v>
      </c>
      <c r="B52" s="2" t="s">
        <v>48</v>
      </c>
      <c r="C52" s="12">
        <v>15</v>
      </c>
      <c r="D52" s="6"/>
      <c r="E52" s="4">
        <f t="shared" si="2"/>
        <v>0</v>
      </c>
    </row>
    <row r="53" spans="1:5" ht="20.100000000000001" customHeight="1" x14ac:dyDescent="0.2">
      <c r="A53" s="18" t="s">
        <v>50</v>
      </c>
      <c r="B53" s="16"/>
      <c r="C53" s="16"/>
      <c r="D53" s="16"/>
      <c r="E53" s="17"/>
    </row>
    <row r="54" spans="1:5" ht="20.100000000000001" customHeight="1" x14ac:dyDescent="0.2">
      <c r="A54" s="1" t="s">
        <v>51</v>
      </c>
      <c r="B54" s="2" t="s">
        <v>52</v>
      </c>
      <c r="C54" s="12">
        <v>15</v>
      </c>
      <c r="D54" s="6"/>
      <c r="E54" s="4">
        <f>C54*D54</f>
        <v>0</v>
      </c>
    </row>
    <row r="55" spans="1:5" ht="20.100000000000001" customHeight="1" x14ac:dyDescent="0.2">
      <c r="A55" s="1" t="s">
        <v>53</v>
      </c>
      <c r="B55" s="2" t="s">
        <v>48</v>
      </c>
      <c r="C55" s="12">
        <v>15</v>
      </c>
      <c r="D55" s="6"/>
      <c r="E55" s="4">
        <f t="shared" ref="E55:E63" si="3">C55*D55</f>
        <v>0</v>
      </c>
    </row>
    <row r="56" spans="1:5" ht="20.100000000000001" customHeight="1" x14ac:dyDescent="0.2">
      <c r="A56" s="1" t="s">
        <v>54</v>
      </c>
      <c r="B56" s="2" t="s">
        <v>48</v>
      </c>
      <c r="C56" s="12">
        <v>15</v>
      </c>
      <c r="D56" s="6"/>
      <c r="E56" s="4">
        <f t="shared" si="3"/>
        <v>0</v>
      </c>
    </row>
    <row r="57" spans="1:5" ht="20.100000000000001" customHeight="1" x14ac:dyDescent="0.2">
      <c r="A57" s="1" t="s">
        <v>55</v>
      </c>
      <c r="B57" s="2" t="s">
        <v>48</v>
      </c>
      <c r="C57" s="12">
        <v>8</v>
      </c>
      <c r="D57" s="6"/>
      <c r="E57" s="4">
        <f>C57*D57</f>
        <v>0</v>
      </c>
    </row>
    <row r="58" spans="1:5" ht="20.100000000000001" customHeight="1" x14ac:dyDescent="0.2">
      <c r="A58" s="1" t="s">
        <v>56</v>
      </c>
      <c r="B58" s="2" t="s">
        <v>57</v>
      </c>
      <c r="C58" s="12">
        <v>250</v>
      </c>
      <c r="D58" s="6"/>
      <c r="E58" s="4">
        <f t="shared" si="3"/>
        <v>0</v>
      </c>
    </row>
    <row r="59" spans="1:5" ht="20.100000000000001" customHeight="1" x14ac:dyDescent="0.2">
      <c r="A59" s="1" t="s">
        <v>58</v>
      </c>
      <c r="B59" s="2" t="s">
        <v>57</v>
      </c>
      <c r="C59" s="12">
        <v>200</v>
      </c>
      <c r="D59" s="6"/>
      <c r="E59" s="4">
        <f t="shared" si="3"/>
        <v>0</v>
      </c>
    </row>
    <row r="60" spans="1:5" ht="20.100000000000001" customHeight="1" x14ac:dyDescent="0.2">
      <c r="A60" s="1" t="s">
        <v>59</v>
      </c>
      <c r="B60" s="2" t="s">
        <v>57</v>
      </c>
      <c r="C60" s="12">
        <v>200</v>
      </c>
      <c r="D60" s="6"/>
      <c r="E60" s="4">
        <f t="shared" si="3"/>
        <v>0</v>
      </c>
    </row>
    <row r="61" spans="1:5" ht="20.100000000000001" customHeight="1" x14ac:dyDescent="0.2">
      <c r="A61" s="1" t="s">
        <v>60</v>
      </c>
      <c r="B61" s="2" t="s">
        <v>57</v>
      </c>
      <c r="C61" s="12">
        <v>300</v>
      </c>
      <c r="D61" s="6"/>
      <c r="E61" s="4">
        <f t="shared" si="3"/>
        <v>0</v>
      </c>
    </row>
    <row r="62" spans="1:5" ht="20.100000000000001" customHeight="1" x14ac:dyDescent="0.2">
      <c r="A62" s="1" t="s">
        <v>61</v>
      </c>
      <c r="B62" s="2" t="s">
        <v>45</v>
      </c>
      <c r="C62" s="12">
        <v>22</v>
      </c>
      <c r="D62" s="6"/>
      <c r="E62" s="4">
        <f t="shared" si="3"/>
        <v>0</v>
      </c>
    </row>
    <row r="63" spans="1:5" ht="20.100000000000001" customHeight="1" x14ac:dyDescent="0.2">
      <c r="A63" s="1" t="s">
        <v>62</v>
      </c>
      <c r="B63" s="2" t="s">
        <v>27</v>
      </c>
      <c r="C63" s="12">
        <v>3</v>
      </c>
      <c r="D63" s="6"/>
      <c r="E63" s="4">
        <f t="shared" si="3"/>
        <v>0</v>
      </c>
    </row>
    <row r="64" spans="1:5" ht="20.100000000000001" customHeight="1" x14ac:dyDescent="0.2">
      <c r="A64" s="15" t="s">
        <v>63</v>
      </c>
      <c r="B64" s="16"/>
      <c r="C64" s="16"/>
      <c r="D64" s="16"/>
      <c r="E64" s="17"/>
    </row>
    <row r="65" spans="1:5" ht="20.100000000000001" customHeight="1" x14ac:dyDescent="0.2">
      <c r="A65" s="18" t="s">
        <v>64</v>
      </c>
      <c r="B65" s="16"/>
      <c r="C65" s="16"/>
      <c r="D65" s="16"/>
      <c r="E65" s="17"/>
    </row>
    <row r="66" spans="1:5" ht="20.100000000000001" customHeight="1" x14ac:dyDescent="0.2">
      <c r="A66" s="1" t="s">
        <v>65</v>
      </c>
      <c r="B66" s="2" t="s">
        <v>9</v>
      </c>
      <c r="C66" s="12">
        <v>1</v>
      </c>
      <c r="D66" s="6"/>
      <c r="E66" s="4">
        <f>C66*D66</f>
        <v>0</v>
      </c>
    </row>
    <row r="67" spans="1:5" ht="20.100000000000001" customHeight="1" x14ac:dyDescent="0.2">
      <c r="A67" s="1" t="s">
        <v>66</v>
      </c>
      <c r="B67" s="2" t="s">
        <v>9</v>
      </c>
      <c r="C67" s="12">
        <v>1</v>
      </c>
      <c r="D67" s="6"/>
      <c r="E67" s="4">
        <f t="shared" ref="E67:E75" si="4">C67*D67</f>
        <v>0</v>
      </c>
    </row>
    <row r="68" spans="1:5" ht="20.100000000000001" customHeight="1" x14ac:dyDescent="0.2">
      <c r="A68" s="1" t="s">
        <v>67</v>
      </c>
      <c r="B68" s="2" t="s">
        <v>9</v>
      </c>
      <c r="C68" s="12">
        <v>35</v>
      </c>
      <c r="D68" s="6"/>
      <c r="E68" s="4">
        <f t="shared" si="4"/>
        <v>0</v>
      </c>
    </row>
    <row r="69" spans="1:5" ht="20.100000000000001" customHeight="1" x14ac:dyDescent="0.2">
      <c r="A69" s="1" t="s">
        <v>68</v>
      </c>
      <c r="B69" s="2" t="s">
        <v>9</v>
      </c>
      <c r="C69" s="12">
        <v>1</v>
      </c>
      <c r="D69" s="6"/>
      <c r="E69" s="4">
        <f t="shared" si="4"/>
        <v>0</v>
      </c>
    </row>
    <row r="70" spans="1:5" ht="20.100000000000001" customHeight="1" x14ac:dyDescent="0.2">
      <c r="A70" s="1" t="s">
        <v>69</v>
      </c>
      <c r="B70" s="2" t="s">
        <v>9</v>
      </c>
      <c r="C70" s="12">
        <v>1</v>
      </c>
      <c r="D70" s="6"/>
      <c r="E70" s="4">
        <f t="shared" si="4"/>
        <v>0</v>
      </c>
    </row>
    <row r="71" spans="1:5" ht="20.100000000000001" customHeight="1" x14ac:dyDescent="0.2">
      <c r="A71" s="1" t="s">
        <v>70</v>
      </c>
      <c r="B71" s="2" t="s">
        <v>9</v>
      </c>
      <c r="C71" s="12">
        <v>1</v>
      </c>
      <c r="D71" s="6"/>
      <c r="E71" s="4">
        <f t="shared" si="4"/>
        <v>0</v>
      </c>
    </row>
    <row r="72" spans="1:5" ht="20.100000000000001" customHeight="1" x14ac:dyDescent="0.2">
      <c r="A72" s="1" t="s">
        <v>71</v>
      </c>
      <c r="B72" s="2" t="s">
        <v>9</v>
      </c>
      <c r="C72" s="12">
        <v>2</v>
      </c>
      <c r="D72" s="6"/>
      <c r="E72" s="4">
        <f t="shared" si="4"/>
        <v>0</v>
      </c>
    </row>
    <row r="73" spans="1:5" ht="20.100000000000001" customHeight="1" x14ac:dyDescent="0.2">
      <c r="A73" s="1" t="s">
        <v>72</v>
      </c>
      <c r="B73" s="2" t="s">
        <v>9</v>
      </c>
      <c r="C73" s="12">
        <v>1</v>
      </c>
      <c r="D73" s="6"/>
      <c r="E73" s="4">
        <f t="shared" si="4"/>
        <v>0</v>
      </c>
    </row>
    <row r="74" spans="1:5" ht="20.100000000000001" customHeight="1" x14ac:dyDescent="0.2">
      <c r="A74" s="1" t="s">
        <v>73</v>
      </c>
      <c r="B74" s="2" t="s">
        <v>9</v>
      </c>
      <c r="C74" s="12">
        <v>1</v>
      </c>
      <c r="D74" s="6"/>
      <c r="E74" s="4">
        <f t="shared" si="4"/>
        <v>0</v>
      </c>
    </row>
    <row r="75" spans="1:5" ht="20.100000000000001" customHeight="1" x14ac:dyDescent="0.2">
      <c r="A75" s="1" t="s">
        <v>74</v>
      </c>
      <c r="B75" s="2" t="s">
        <v>9</v>
      </c>
      <c r="C75" s="12">
        <v>1</v>
      </c>
      <c r="D75" s="6"/>
      <c r="E75" s="4">
        <f t="shared" si="4"/>
        <v>0</v>
      </c>
    </row>
    <row r="76" spans="1:5" ht="20.100000000000001" customHeight="1" x14ac:dyDescent="0.2">
      <c r="A76" s="18" t="s">
        <v>75</v>
      </c>
      <c r="B76" s="16"/>
      <c r="C76" s="16"/>
      <c r="D76" s="16"/>
      <c r="E76" s="17"/>
    </row>
    <row r="77" spans="1:5" ht="20.100000000000001" customHeight="1" x14ac:dyDescent="0.2">
      <c r="A77" s="1" t="s">
        <v>76</v>
      </c>
      <c r="B77" s="2" t="s">
        <v>9</v>
      </c>
      <c r="C77" s="12">
        <v>1</v>
      </c>
      <c r="D77" s="6"/>
      <c r="E77" s="4">
        <f>C77*D77</f>
        <v>0</v>
      </c>
    </row>
    <row r="78" spans="1:5" ht="20.100000000000001" customHeight="1" x14ac:dyDescent="0.2">
      <c r="A78" s="1" t="s">
        <v>77</v>
      </c>
      <c r="B78" s="2" t="s">
        <v>9</v>
      </c>
      <c r="C78" s="12">
        <v>1</v>
      </c>
      <c r="D78" s="6"/>
      <c r="E78" s="4">
        <f t="shared" ref="E78:E87" si="5">C78*D78</f>
        <v>0</v>
      </c>
    </row>
    <row r="79" spans="1:5" ht="20.100000000000001" customHeight="1" x14ac:dyDescent="0.2">
      <c r="A79" s="1" t="s">
        <v>78</v>
      </c>
      <c r="B79" s="2" t="s">
        <v>9</v>
      </c>
      <c r="C79" s="12">
        <v>15</v>
      </c>
      <c r="D79" s="6"/>
      <c r="E79" s="4">
        <f>C79*D79</f>
        <v>0</v>
      </c>
    </row>
    <row r="80" spans="1:5" ht="20.100000000000001" customHeight="1" x14ac:dyDescent="0.2">
      <c r="A80" s="1" t="s">
        <v>79</v>
      </c>
      <c r="B80" s="2" t="s">
        <v>9</v>
      </c>
      <c r="C80" s="12">
        <v>1</v>
      </c>
      <c r="D80" s="6"/>
      <c r="E80" s="4">
        <f>C80*D80</f>
        <v>0</v>
      </c>
    </row>
    <row r="81" spans="1:5" ht="20.100000000000001" customHeight="1" x14ac:dyDescent="0.2">
      <c r="A81" s="1" t="s">
        <v>80</v>
      </c>
      <c r="B81" s="2" t="s">
        <v>9</v>
      </c>
      <c r="C81" s="12">
        <v>1</v>
      </c>
      <c r="D81" s="6"/>
      <c r="E81" s="4">
        <f t="shared" si="5"/>
        <v>0</v>
      </c>
    </row>
    <row r="82" spans="1:5" ht="20.100000000000001" customHeight="1" x14ac:dyDescent="0.2">
      <c r="A82" s="1" t="s">
        <v>81</v>
      </c>
      <c r="B82" s="2" t="s">
        <v>9</v>
      </c>
      <c r="C82" s="12">
        <v>1</v>
      </c>
      <c r="D82" s="6"/>
      <c r="E82" s="4">
        <f t="shared" si="5"/>
        <v>0</v>
      </c>
    </row>
    <row r="83" spans="1:5" ht="20.100000000000001" customHeight="1" x14ac:dyDescent="0.2">
      <c r="A83" s="1" t="s">
        <v>82</v>
      </c>
      <c r="B83" s="2" t="s">
        <v>9</v>
      </c>
      <c r="C83" s="12">
        <v>1</v>
      </c>
      <c r="D83" s="6"/>
      <c r="E83" s="4">
        <f t="shared" si="5"/>
        <v>0</v>
      </c>
    </row>
    <row r="84" spans="1:5" ht="20.100000000000001" customHeight="1" x14ac:dyDescent="0.2">
      <c r="A84" s="1" t="s">
        <v>83</v>
      </c>
      <c r="B84" s="2" t="s">
        <v>9</v>
      </c>
      <c r="C84" s="12">
        <v>1</v>
      </c>
      <c r="D84" s="6"/>
      <c r="E84" s="4">
        <f t="shared" si="5"/>
        <v>0</v>
      </c>
    </row>
    <row r="85" spans="1:5" ht="20.100000000000001" customHeight="1" x14ac:dyDescent="0.2">
      <c r="A85" s="26" t="s">
        <v>113</v>
      </c>
      <c r="B85" s="2" t="s">
        <v>9</v>
      </c>
      <c r="C85" s="12">
        <v>1</v>
      </c>
      <c r="D85" s="6"/>
      <c r="E85" s="4">
        <f t="shared" si="5"/>
        <v>0</v>
      </c>
    </row>
    <row r="86" spans="1:5" ht="20.100000000000001" customHeight="1" x14ac:dyDescent="0.2">
      <c r="A86" s="1" t="s">
        <v>84</v>
      </c>
      <c r="B86" s="2" t="s">
        <v>9</v>
      </c>
      <c r="C86" s="12">
        <v>1</v>
      </c>
      <c r="D86" s="6"/>
      <c r="E86" s="4">
        <f t="shared" si="5"/>
        <v>0</v>
      </c>
    </row>
    <row r="87" spans="1:5" ht="20.100000000000001" customHeight="1" x14ac:dyDescent="0.2">
      <c r="A87" s="1" t="s">
        <v>85</v>
      </c>
      <c r="B87" s="2" t="s">
        <v>9</v>
      </c>
      <c r="C87" s="12">
        <v>31</v>
      </c>
      <c r="D87" s="6"/>
      <c r="E87" s="4">
        <f t="shared" si="5"/>
        <v>0</v>
      </c>
    </row>
    <row r="88" spans="1:5" ht="20.100000000000001" customHeight="1" x14ac:dyDescent="0.2">
      <c r="A88" s="18" t="s">
        <v>86</v>
      </c>
      <c r="B88" s="16"/>
      <c r="C88" s="16"/>
      <c r="D88" s="16"/>
      <c r="E88" s="17"/>
    </row>
    <row r="89" spans="1:5" ht="20.100000000000001" customHeight="1" x14ac:dyDescent="0.2">
      <c r="A89" s="1" t="s">
        <v>87</v>
      </c>
      <c r="B89" s="2" t="s">
        <v>9</v>
      </c>
      <c r="C89" s="12">
        <v>1</v>
      </c>
      <c r="D89" s="6"/>
      <c r="E89" s="4">
        <f>C89*D89</f>
        <v>0</v>
      </c>
    </row>
    <row r="90" spans="1:5" ht="20.100000000000001" customHeight="1" x14ac:dyDescent="0.2">
      <c r="A90" s="18" t="s">
        <v>88</v>
      </c>
      <c r="B90" s="16"/>
      <c r="C90" s="16"/>
      <c r="D90" s="16"/>
      <c r="E90" s="17"/>
    </row>
    <row r="91" spans="1:5" ht="58.5" customHeight="1" x14ac:dyDescent="0.2">
      <c r="A91" s="1" t="s">
        <v>89</v>
      </c>
      <c r="B91" s="2" t="s">
        <v>90</v>
      </c>
      <c r="C91" s="12">
        <v>195</v>
      </c>
      <c r="D91" s="6"/>
      <c r="E91" s="4">
        <f>C91*D91</f>
        <v>0</v>
      </c>
    </row>
    <row r="92" spans="1:5" ht="31.9" customHeight="1" x14ac:dyDescent="0.2">
      <c r="A92" s="1" t="s">
        <v>91</v>
      </c>
      <c r="B92" s="2" t="s">
        <v>90</v>
      </c>
      <c r="C92" s="12">
        <v>45</v>
      </c>
      <c r="D92" s="6"/>
      <c r="E92" s="4">
        <f t="shared" ref="E92:E97" si="6">C92*D92</f>
        <v>0</v>
      </c>
    </row>
    <row r="93" spans="1:5" ht="20.100000000000001" customHeight="1" x14ac:dyDescent="0.2">
      <c r="A93" s="1" t="s">
        <v>92</v>
      </c>
      <c r="B93" s="2" t="s">
        <v>90</v>
      </c>
      <c r="C93" s="12">
        <v>45</v>
      </c>
      <c r="D93" s="6"/>
      <c r="E93" s="4">
        <f t="shared" si="6"/>
        <v>0</v>
      </c>
    </row>
    <row r="94" spans="1:5" ht="20.100000000000001" customHeight="1" x14ac:dyDescent="0.2">
      <c r="A94" s="1" t="s">
        <v>93</v>
      </c>
      <c r="B94" s="2" t="s">
        <v>90</v>
      </c>
      <c r="C94" s="12">
        <v>120</v>
      </c>
      <c r="D94" s="6"/>
      <c r="E94" s="4">
        <f t="shared" si="6"/>
        <v>0</v>
      </c>
    </row>
    <row r="95" spans="1:5" ht="20.100000000000001" customHeight="1" x14ac:dyDescent="0.2">
      <c r="A95" s="26" t="s">
        <v>111</v>
      </c>
      <c r="B95" s="28" t="s">
        <v>112</v>
      </c>
      <c r="C95" s="29">
        <v>8</v>
      </c>
      <c r="D95" s="6"/>
      <c r="E95" s="4">
        <f t="shared" si="6"/>
        <v>0</v>
      </c>
    </row>
    <row r="96" spans="1:5" ht="20.100000000000001" customHeight="1" x14ac:dyDescent="0.2">
      <c r="A96" s="1" t="s">
        <v>94</v>
      </c>
      <c r="B96" s="2" t="s">
        <v>9</v>
      </c>
      <c r="C96" s="12">
        <v>4</v>
      </c>
      <c r="D96" s="6"/>
      <c r="E96" s="4">
        <f t="shared" si="6"/>
        <v>0</v>
      </c>
    </row>
    <row r="97" spans="1:5" ht="20.100000000000001" customHeight="1" x14ac:dyDescent="0.2">
      <c r="A97" s="1" t="s">
        <v>95</v>
      </c>
      <c r="B97" s="2" t="s">
        <v>9</v>
      </c>
      <c r="C97" s="12">
        <v>8</v>
      </c>
      <c r="D97" s="6"/>
      <c r="E97" s="4">
        <f t="shared" si="6"/>
        <v>0</v>
      </c>
    </row>
    <row r="98" spans="1:5" ht="20.100000000000001" customHeight="1" x14ac:dyDescent="0.2">
      <c r="A98" s="42" t="s">
        <v>96</v>
      </c>
      <c r="B98" s="43"/>
      <c r="C98" s="19"/>
      <c r="D98" s="19"/>
      <c r="E98" s="20"/>
    </row>
    <row r="99" spans="1:5" ht="24.75" customHeight="1" x14ac:dyDescent="0.2">
      <c r="A99" s="15" t="s">
        <v>97</v>
      </c>
      <c r="B99" s="16"/>
      <c r="C99" s="16"/>
      <c r="D99" s="16"/>
      <c r="E99" s="17"/>
    </row>
    <row r="100" spans="1:5" ht="20.100000000000001" customHeight="1" x14ac:dyDescent="0.2">
      <c r="A100" s="27" t="s">
        <v>110</v>
      </c>
      <c r="B100" s="5" t="s">
        <v>98</v>
      </c>
      <c r="C100" s="5">
        <v>36</v>
      </c>
      <c r="D100" s="7"/>
      <c r="E100" s="13">
        <f>C100*D100</f>
        <v>0</v>
      </c>
    </row>
    <row r="101" spans="1:5" ht="20.100000000000001" customHeight="1" x14ac:dyDescent="0.2">
      <c r="A101" s="38" t="s">
        <v>99</v>
      </c>
      <c r="B101" s="39"/>
      <c r="C101" s="39"/>
      <c r="D101" s="39"/>
      <c r="E101" s="8">
        <f>SUMIF(E6:E100,"&lt;&gt;")</f>
        <v>0</v>
      </c>
    </row>
    <row r="102" spans="1:5" ht="20.100000000000001" customHeight="1" x14ac:dyDescent="0.2">
      <c r="D102"/>
      <c r="E102"/>
    </row>
    <row r="103" spans="1:5" ht="43.15" customHeight="1" x14ac:dyDescent="0.2">
      <c r="A103" s="14" t="s">
        <v>100</v>
      </c>
      <c r="B103" s="14" t="s">
        <v>101</v>
      </c>
      <c r="D103"/>
      <c r="E103"/>
    </row>
    <row r="104" spans="1:5" ht="20.100000000000001" customHeight="1" x14ac:dyDescent="0.2">
      <c r="A104" s="26" t="s">
        <v>109</v>
      </c>
      <c r="B104" s="21"/>
      <c r="D104"/>
      <c r="E104"/>
    </row>
    <row r="105" spans="1:5" ht="20.100000000000001" customHeight="1" x14ac:dyDescent="0.2"/>
    <row r="106" spans="1:5" x14ac:dyDescent="0.2">
      <c r="A106" s="22" t="s">
        <v>102</v>
      </c>
    </row>
    <row r="107" spans="1:5" ht="12.75" customHeight="1" x14ac:dyDescent="0.2">
      <c r="A107" s="44" t="s">
        <v>103</v>
      </c>
      <c r="B107" s="44"/>
      <c r="C107" s="44"/>
      <c r="D107" s="44"/>
    </row>
    <row r="108" spans="1:5" x14ac:dyDescent="0.2">
      <c r="A108" s="44"/>
      <c r="B108" s="44"/>
      <c r="C108" s="44"/>
      <c r="D108" s="44"/>
    </row>
    <row r="109" spans="1:5" ht="20.25" customHeight="1" x14ac:dyDescent="0.2">
      <c r="A109" s="41" t="s">
        <v>104</v>
      </c>
      <c r="B109" s="41"/>
      <c r="C109" s="41"/>
      <c r="D109" s="41"/>
    </row>
    <row r="110" spans="1:5" ht="20.25" customHeight="1" x14ac:dyDescent="0.2">
      <c r="A110" s="46" t="s">
        <v>107</v>
      </c>
      <c r="B110" s="46"/>
      <c r="C110" s="46"/>
      <c r="D110" s="46"/>
    </row>
    <row r="111" spans="1:5" ht="38.450000000000003" customHeight="1" x14ac:dyDescent="0.2">
      <c r="A111" s="45" t="s">
        <v>117</v>
      </c>
      <c r="B111" s="45"/>
      <c r="C111" s="45"/>
      <c r="D111" s="23"/>
    </row>
    <row r="112" spans="1:5" ht="20.25" customHeight="1" x14ac:dyDescent="0.2">
      <c r="A112" s="40" t="s">
        <v>105</v>
      </c>
      <c r="B112" s="40"/>
      <c r="C112" s="40"/>
      <c r="D112" s="40"/>
    </row>
    <row r="113" spans="1:4" ht="15" customHeight="1" x14ac:dyDescent="0.2">
      <c r="A113" s="40" t="s">
        <v>106</v>
      </c>
      <c r="B113" s="40"/>
      <c r="C113" s="40"/>
      <c r="D113" s="40"/>
    </row>
    <row r="114" spans="1:4" ht="15" customHeight="1" x14ac:dyDescent="0.2">
      <c r="A114" s="40"/>
      <c r="B114" s="40"/>
      <c r="C114" s="40"/>
      <c r="D114" s="40"/>
    </row>
    <row r="115" spans="1:4" ht="19.5" customHeight="1" x14ac:dyDescent="0.2">
      <c r="A115" s="24" t="s">
        <v>108</v>
      </c>
      <c r="B115" s="23"/>
      <c r="C115" s="23"/>
      <c r="D115" s="25"/>
    </row>
  </sheetData>
  <mergeCells count="11">
    <mergeCell ref="A1:E1"/>
    <mergeCell ref="A3:E3"/>
    <mergeCell ref="A5:E5"/>
    <mergeCell ref="A101:D101"/>
    <mergeCell ref="A113:D114"/>
    <mergeCell ref="A109:D109"/>
    <mergeCell ref="A98:B98"/>
    <mergeCell ref="A107:D108"/>
    <mergeCell ref="A112:D112"/>
    <mergeCell ref="A111:C111"/>
    <mergeCell ref="A110:D110"/>
  </mergeCells>
  <pageMargins left="0.7" right="0.7" top="0.78740157499999996" bottom="0.78740157499999996" header="0.3" footer="0.3"/>
  <pageSetup paperSize="9" scale="96" fitToHeight="0" orientation="landscape" r:id="rId1"/>
</worksheet>
</file>

<file path=docMetadata/LabelInfo.xml><?xml version="1.0" encoding="utf-8"?>
<clbl:labelList xmlns:clbl="http://schemas.microsoft.com/office/2020/mipLabelMetadata">
  <clbl:label id="{a57527ba-b13c-462f-a5c5-bde84a6d85e5}" enabled="1" method="Privileged" siteId="{f0ab7d6a-64b0-4696-9f4d-d69909c6e89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>Sprava zeleznic, statni organizace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Půlpán Jiří</dc:creator>
  <cp:keywords/>
  <dc:description/>
  <cp:lastModifiedBy>Půlpán Jiří</cp:lastModifiedBy>
  <cp:revision/>
  <dcterms:created xsi:type="dcterms:W3CDTF">2025-09-04T13:03:11Z</dcterms:created>
  <dcterms:modified xsi:type="dcterms:W3CDTF">2026-03-17T09:59:44Z</dcterms:modified>
  <cp:category/>
  <cp:contentStatus/>
</cp:coreProperties>
</file>