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U:\A\zakázky_2025\03_RD_Znalecké posudky\01_Pokyny včetně příloh\"/>
    </mc:Choice>
  </mc:AlternateContent>
  <xr:revisionPtr revIDLastSave="0" documentId="13_ncr:1_{A2E491D1-09EA-493E-B6E9-BC5D548E7C09}" xr6:coauthVersionLast="47" xr6:coauthVersionMax="47" xr10:uidLastSave="{00000000-0000-0000-0000-000000000000}"/>
  <bookViews>
    <workbookView xWindow="-120" yWindow="-120" windowWidth="29040" windowHeight="15225" xr2:uid="{C1A73B68-D17A-4CC8-8E31-108892C8BA57}"/>
  </bookViews>
  <sheets>
    <sheet name="Pozemk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1" l="1"/>
  <c r="N8" i="1" s="1"/>
  <c r="I8" i="1"/>
  <c r="J8" i="1" s="1"/>
  <c r="O22" i="1" l="1"/>
  <c r="N35" i="1" s="1"/>
  <c r="M9" i="1"/>
  <c r="N9" i="1" s="1"/>
  <c r="M10" i="1"/>
  <c r="N10" i="1" s="1"/>
  <c r="M11" i="1"/>
  <c r="N11" i="1" s="1"/>
  <c r="M12" i="1"/>
  <c r="N12" i="1" s="1"/>
  <c r="M13" i="1"/>
  <c r="N13" i="1" s="1"/>
  <c r="M14" i="1"/>
  <c r="N14" i="1" s="1"/>
  <c r="M15" i="1"/>
  <c r="N15" i="1" s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N33" i="1" s="1"/>
  <c r="I21" i="1"/>
  <c r="J21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N31" i="1" l="1"/>
</calcChain>
</file>

<file path=xl/sharedStrings.xml><?xml version="1.0" encoding="utf-8"?>
<sst xmlns="http://schemas.openxmlformats.org/spreadsheetml/2006/main" count="61" uniqueCount="42">
  <si>
    <t>Pozemky</t>
  </si>
  <si>
    <t>Položka</t>
  </si>
  <si>
    <t>Věc nemovitá</t>
  </si>
  <si>
    <t>Popis služby požadované ve znaleckém posudku</t>
  </si>
  <si>
    <t>MJ měrná jednotka</t>
  </si>
  <si>
    <t>Cena včetně DPH Kč/MJ</t>
  </si>
  <si>
    <t>1 pozemek</t>
  </si>
  <si>
    <t>celková nabídková cena pro účely hodnocení v Kč bez DPH</t>
  </si>
  <si>
    <t>Údaje pro účely hodnocení</t>
  </si>
  <si>
    <t>Předpokládaný počet posudků zadaných v tomto režimu</t>
  </si>
  <si>
    <t xml:space="preserve"> cena v Kč bez DPH/MJ</t>
  </si>
  <si>
    <t>Stavba</t>
  </si>
  <si>
    <t>Věcné břemeno</t>
  </si>
  <si>
    <t>Nájem</t>
  </si>
  <si>
    <t>Zbytková činnost</t>
  </si>
  <si>
    <t>1 stavba</t>
  </si>
  <si>
    <t>1 břemeno</t>
  </si>
  <si>
    <t>1 nájem</t>
  </si>
  <si>
    <t>počet Jednotek</t>
  </si>
  <si>
    <t>Výše celkové nabídkové ceny za ocenění zbytkové činnosti  v Kč bez DPH</t>
  </si>
  <si>
    <r>
      <t xml:space="preserve">Výše celkové nabídkové ceny za ocenění pozemků, stavby, věcného břemena, nájmu  v Kč bez DPH </t>
    </r>
    <r>
      <rPr>
        <sz val="9"/>
        <color theme="1"/>
        <rFont val="Verdana"/>
        <family val="2"/>
        <charset val="238"/>
      </rPr>
      <t>(součet celkové nabídkové ceny pro účely hodnocení za položky 1, 2, 3 a 4)</t>
    </r>
  </si>
  <si>
    <t>21 - 100 MJ</t>
  </si>
  <si>
    <t>6 - 20 MJ</t>
  </si>
  <si>
    <t>do 5 MJ</t>
  </si>
  <si>
    <t>nad 100 MJ</t>
  </si>
  <si>
    <t>6 - 20 Mj</t>
  </si>
  <si>
    <t>nad 21 MJ</t>
  </si>
  <si>
    <t xml:space="preserve">Důležité informace k vyplnění tabulky: </t>
  </si>
  <si>
    <t xml:space="preserve">* zadavatelem uváděné předpokládané maximální termíny dodání ZP (doba dodání v kalendářních dnech od dodání podkladů) </t>
  </si>
  <si>
    <r>
      <t xml:space="preserve">** dodavatelem navržená doba potřebná pro dodání znaleckých posudků v kalendářních dnech </t>
    </r>
    <r>
      <rPr>
        <sz val="12"/>
        <color rgb="FF000000"/>
        <rFont val="Arial"/>
        <family val="2"/>
        <charset val="238"/>
      </rPr>
      <t>(vyšší počet dní, než Zadavatelem stanová doba dodání znaleckých posudků v kalendářních dnech, bude považováno za nesplnění zadávacích podmínek)</t>
    </r>
  </si>
  <si>
    <t>Termín dodání znaleckých posudků v kalendářních dnech (součet kalendářních dnů)</t>
  </si>
  <si>
    <t>Kritérium</t>
  </si>
  <si>
    <t>Termín dodání znaleckých posudků v kalendářních dnech</t>
  </si>
  <si>
    <r>
      <t xml:space="preserve">Termín dodání ZP </t>
    </r>
    <r>
      <rPr>
        <u/>
        <sz val="12"/>
        <color rgb="FF000000"/>
        <rFont val="Arial"/>
        <family val="2"/>
        <charset val="238"/>
      </rPr>
      <t>(doba dodání v kal. dnech od dodání podkladů)</t>
    </r>
    <r>
      <rPr>
        <sz val="12"/>
        <color rgb="FF000000"/>
        <rFont val="Arial"/>
        <family val="2"/>
        <charset val="238"/>
      </rPr>
      <t>*</t>
    </r>
  </si>
  <si>
    <r>
      <t xml:space="preserve">Termín dodání ZP </t>
    </r>
    <r>
      <rPr>
        <u/>
        <sz val="12"/>
        <color rgb="FF000000"/>
        <rFont val="Arial"/>
        <family val="2"/>
        <charset val="238"/>
      </rPr>
      <t>(doba dodání v kal. dnech od dodání podkladů)</t>
    </r>
    <r>
      <rPr>
        <sz val="12"/>
        <color rgb="FF000000"/>
        <rFont val="Arial"/>
        <family val="2"/>
        <charset val="238"/>
      </rPr>
      <t>**</t>
    </r>
  </si>
  <si>
    <t xml:space="preserve">aktualizace znaleckých posudků, revizní posudky, ušlý zisk, škodu, stanovisko k nesouhlasu vlastníka apod. </t>
  </si>
  <si>
    <t>1 hodina</t>
  </si>
  <si>
    <t>Cena v Kč bez DPH/MJ</t>
  </si>
  <si>
    <t xml:space="preserve">Příloha č. 11 Ceník znaleckých posudků </t>
  </si>
  <si>
    <r>
      <t xml:space="preserve">Dodavatel je oprávněn doplňovat údaje pouze do vyznačených, </t>
    </r>
    <r>
      <rPr>
        <b/>
        <sz val="12"/>
        <color rgb="FF000000"/>
        <rFont val="Arial"/>
        <family val="2"/>
        <charset val="238"/>
      </rPr>
      <t>žlutě podbarvených buněk</t>
    </r>
    <r>
      <rPr>
        <sz val="12"/>
        <color rgb="FF000000"/>
        <rFont val="Arial"/>
        <family val="2"/>
        <charset val="238"/>
      </rPr>
      <t xml:space="preserve">. Dodavatel není oprávněn měnit jakékoliv jiné buňky. </t>
    </r>
  </si>
  <si>
    <t>DPH v Kč/MJ</t>
  </si>
  <si>
    <t>bližší specifikace uvedena v příloze č. 2 Rámcové dohody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</si>
</sst>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</font>
    <font>
      <b/>
      <sz val="14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8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theme="1"/>
      <name val="Calibri"/>
      <family val="2"/>
      <charset val="238"/>
    </font>
    <font>
      <sz val="12"/>
      <color theme="1"/>
      <name val="Verdana"/>
      <family val="2"/>
      <charset val="238"/>
    </font>
    <font>
      <sz val="9"/>
      <color rgb="FFFF0000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1"/>
      <name val="Verdana"/>
      <family val="2"/>
      <charset val="238"/>
    </font>
    <font>
      <u/>
      <sz val="12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Verdan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/>
    <xf numFmtId="0" fontId="11" fillId="8" borderId="15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1" fillId="8" borderId="10" xfId="0" applyFont="1" applyFill="1" applyBorder="1" applyAlignment="1">
      <alignment horizontal="center" vertical="center"/>
    </xf>
    <xf numFmtId="49" fontId="10" fillId="8" borderId="30" xfId="0" applyNumberFormat="1" applyFont="1" applyFill="1" applyBorder="1" applyAlignment="1">
      <alignment horizontal="center" vertical="center"/>
    </xf>
    <xf numFmtId="0" fontId="3" fillId="8" borderId="13" xfId="0" applyFont="1" applyFill="1" applyBorder="1" applyAlignment="1">
      <alignment horizontal="center" vertical="center" wrapText="1"/>
    </xf>
    <xf numFmtId="0" fontId="3" fillId="8" borderId="16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12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27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2" fillId="6" borderId="2" xfId="0" applyFont="1" applyFill="1" applyBorder="1" applyAlignment="1">
      <alignment vertical="center"/>
    </xf>
    <xf numFmtId="0" fontId="3" fillId="0" borderId="38" xfId="0" applyFont="1" applyBorder="1" applyAlignment="1">
      <alignment horizontal="center" vertical="center"/>
    </xf>
    <xf numFmtId="0" fontId="3" fillId="6" borderId="40" xfId="0" applyFont="1" applyFill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/>
    </xf>
    <xf numFmtId="0" fontId="11" fillId="8" borderId="35" xfId="0" applyFont="1" applyFill="1" applyBorder="1" applyAlignment="1">
      <alignment horizontal="center" vertical="center"/>
    </xf>
    <xf numFmtId="0" fontId="1" fillId="0" borderId="35" xfId="0" applyFont="1" applyBorder="1" applyAlignment="1">
      <alignment vertical="center"/>
    </xf>
    <xf numFmtId="0" fontId="11" fillId="8" borderId="44" xfId="0" applyFont="1" applyFill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1" fillId="0" borderId="44" xfId="0" applyFont="1" applyBorder="1" applyAlignment="1">
      <alignment vertical="center"/>
    </xf>
    <xf numFmtId="0" fontId="11" fillId="8" borderId="39" xfId="0" applyFont="1" applyFill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11" fillId="8" borderId="47" xfId="0" applyFont="1" applyFill="1" applyBorder="1" applyAlignment="1">
      <alignment horizontal="center" vertical="center"/>
    </xf>
    <xf numFmtId="0" fontId="1" fillId="0" borderId="47" xfId="0" applyFont="1" applyBorder="1" applyAlignment="1">
      <alignment vertical="center"/>
    </xf>
    <xf numFmtId="0" fontId="12" fillId="0" borderId="58" xfId="0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3" fillId="8" borderId="60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0" fontId="0" fillId="8" borderId="14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8" borderId="61" xfId="0" applyFill="1" applyBorder="1" applyAlignment="1">
      <alignment horizontal="center" vertical="center"/>
    </xf>
    <xf numFmtId="0" fontId="0" fillId="8" borderId="62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0" fillId="8" borderId="31" xfId="0" applyFill="1" applyBorder="1" applyAlignment="1">
      <alignment horizontal="center" vertical="center"/>
    </xf>
    <xf numFmtId="0" fontId="14" fillId="0" borderId="26" xfId="0" applyFont="1" applyBorder="1" applyAlignment="1">
      <alignment wrapText="1"/>
    </xf>
    <xf numFmtId="0" fontId="15" fillId="0" borderId="0" xfId="0" applyFont="1"/>
    <xf numFmtId="0" fontId="0" fillId="0" borderId="1" xfId="0" applyBorder="1" applyAlignment="1">
      <alignment horizontal="right" vertical="center"/>
    </xf>
    <xf numFmtId="0" fontId="0" fillId="5" borderId="6" xfId="0" applyFill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5" borderId="13" xfId="0" applyFill="1" applyBorder="1" applyAlignment="1">
      <alignment horizontal="right" vertical="center"/>
    </xf>
    <xf numFmtId="0" fontId="0" fillId="0" borderId="44" xfId="0" applyBorder="1" applyAlignment="1">
      <alignment horizontal="right" vertical="center"/>
    </xf>
    <xf numFmtId="0" fontId="0" fillId="5" borderId="45" xfId="0" applyFill="1" applyBorder="1" applyAlignment="1">
      <alignment horizontal="right" vertical="center"/>
    </xf>
    <xf numFmtId="0" fontId="0" fillId="0" borderId="35" xfId="0" applyBorder="1" applyAlignment="1">
      <alignment horizontal="right" vertical="center"/>
    </xf>
    <xf numFmtId="0" fontId="0" fillId="5" borderId="42" xfId="0" applyFill="1" applyBorder="1" applyAlignment="1">
      <alignment horizontal="right" vertical="center"/>
    </xf>
    <xf numFmtId="0" fontId="0" fillId="0" borderId="47" xfId="0" applyBorder="1" applyAlignment="1">
      <alignment horizontal="right" vertical="center"/>
    </xf>
    <xf numFmtId="0" fontId="0" fillId="5" borderId="49" xfId="0" applyFill="1" applyBorder="1" applyAlignment="1">
      <alignment horizontal="right" vertical="center"/>
    </xf>
    <xf numFmtId="0" fontId="0" fillId="5" borderId="43" xfId="0" applyFill="1" applyBorder="1" applyAlignment="1">
      <alignment horizontal="right" vertical="center"/>
    </xf>
    <xf numFmtId="0" fontId="0" fillId="5" borderId="22" xfId="0" applyFill="1" applyBorder="1" applyAlignment="1">
      <alignment horizontal="right" vertical="center"/>
    </xf>
    <xf numFmtId="0" fontId="0" fillId="5" borderId="25" xfId="0" applyFill="1" applyBorder="1" applyAlignment="1">
      <alignment horizontal="right" vertical="center"/>
    </xf>
    <xf numFmtId="0" fontId="0" fillId="0" borderId="26" xfId="0" applyBorder="1" applyAlignment="1">
      <alignment horizontal="right" vertical="center"/>
    </xf>
    <xf numFmtId="0" fontId="0" fillId="7" borderId="27" xfId="0" applyFill="1" applyBorder="1" applyAlignment="1">
      <alignment horizontal="right" vertical="center"/>
    </xf>
    <xf numFmtId="0" fontId="0" fillId="5" borderId="7" xfId="0" applyFill="1" applyBorder="1" applyAlignment="1">
      <alignment vertical="center"/>
    </xf>
    <xf numFmtId="0" fontId="0" fillId="7" borderId="27" xfId="0" applyFill="1" applyBorder="1" applyAlignment="1">
      <alignment vertical="center"/>
    </xf>
    <xf numFmtId="0" fontId="3" fillId="6" borderId="27" xfId="0" applyFont="1" applyFill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3" fillId="4" borderId="21" xfId="0" applyFont="1" applyFill="1" applyBorder="1" applyAlignment="1" applyProtection="1">
      <alignment horizontal="center" vertical="center" wrapText="1"/>
      <protection locked="0"/>
    </xf>
    <xf numFmtId="0" fontId="3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25" xfId="0" applyFont="1" applyFill="1" applyBorder="1" applyAlignment="1" applyProtection="1">
      <alignment horizontal="center" vertical="center" wrapText="1"/>
      <protection locked="0"/>
    </xf>
    <xf numFmtId="0" fontId="3" fillId="4" borderId="46" xfId="0" applyFont="1" applyFill="1" applyBorder="1" applyAlignment="1" applyProtection="1">
      <alignment horizontal="center" vertical="center" wrapText="1"/>
      <protection locked="0"/>
    </xf>
    <xf numFmtId="0" fontId="3" fillId="4" borderId="43" xfId="0" applyFont="1" applyFill="1" applyBorder="1" applyAlignment="1" applyProtection="1">
      <alignment horizontal="center" vertical="center" wrapText="1"/>
      <protection locked="0"/>
    </xf>
    <xf numFmtId="0" fontId="3" fillId="4" borderId="50" xfId="0" applyFont="1" applyFill="1" applyBorder="1" applyAlignment="1" applyProtection="1">
      <alignment horizontal="center" vertical="center" wrapText="1"/>
      <protection locked="0"/>
    </xf>
    <xf numFmtId="0" fontId="3" fillId="4" borderId="7" xfId="0" applyFont="1" applyFill="1" applyBorder="1" applyAlignment="1" applyProtection="1">
      <alignment horizontal="center" vertical="center" wrapText="1"/>
      <protection locked="0"/>
    </xf>
    <xf numFmtId="0" fontId="1" fillId="4" borderId="15" xfId="0" applyFont="1" applyFill="1" applyBorder="1" applyAlignment="1" applyProtection="1">
      <alignment vertical="center"/>
      <protection locked="0"/>
    </xf>
    <xf numFmtId="0" fontId="1" fillId="4" borderId="1" xfId="0" applyFont="1" applyFill="1" applyBorder="1" applyAlignment="1" applyProtection="1">
      <alignment vertical="center"/>
      <protection locked="0"/>
    </xf>
    <xf numFmtId="0" fontId="1" fillId="4" borderId="10" xfId="0" applyFont="1" applyFill="1" applyBorder="1" applyAlignment="1" applyProtection="1">
      <alignment vertical="center"/>
      <protection locked="0"/>
    </xf>
    <xf numFmtId="0" fontId="1" fillId="4" borderId="44" xfId="0" applyFont="1" applyFill="1" applyBorder="1" applyAlignment="1" applyProtection="1">
      <alignment vertical="center"/>
      <protection locked="0"/>
    </xf>
    <xf numFmtId="0" fontId="1" fillId="4" borderId="35" xfId="0" applyFont="1" applyFill="1" applyBorder="1" applyAlignment="1" applyProtection="1">
      <alignment vertical="center"/>
      <protection locked="0"/>
    </xf>
    <xf numFmtId="0" fontId="1" fillId="4" borderId="47" xfId="0" applyFont="1" applyFill="1" applyBorder="1" applyAlignment="1" applyProtection="1">
      <alignment vertical="center"/>
      <protection locked="0"/>
    </xf>
    <xf numFmtId="0" fontId="1" fillId="4" borderId="26" xfId="0" applyFont="1" applyFill="1" applyBorder="1" applyAlignment="1" applyProtection="1">
      <alignment vertical="center"/>
      <protection locked="0"/>
    </xf>
    <xf numFmtId="0" fontId="4" fillId="0" borderId="5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64" xfId="0" applyFont="1" applyBorder="1" applyAlignment="1">
      <alignment horizontal="left" wrapText="1"/>
    </xf>
    <xf numFmtId="0" fontId="4" fillId="0" borderId="5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8" borderId="13" xfId="0" applyFont="1" applyFill="1" applyBorder="1" applyAlignment="1">
      <alignment horizontal="center" vertical="center" wrapText="1"/>
    </xf>
    <xf numFmtId="0" fontId="7" fillId="8" borderId="32" xfId="0" applyFont="1" applyFill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7" fillId="8" borderId="9" xfId="0" applyFont="1" applyFill="1" applyBorder="1" applyAlignment="1">
      <alignment horizontal="center" vertical="center" wrapText="1"/>
    </xf>
    <xf numFmtId="0" fontId="7" fillId="8" borderId="55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39" xfId="0" applyFont="1" applyBorder="1" applyAlignment="1">
      <alignment vertical="center" wrapText="1"/>
    </xf>
    <xf numFmtId="0" fontId="6" fillId="0" borderId="0" xfId="0" applyFont="1" applyAlignment="1">
      <alignment horizontal="left" vertical="center"/>
    </xf>
    <xf numFmtId="0" fontId="0" fillId="6" borderId="36" xfId="0" applyFill="1" applyBorder="1" applyAlignment="1">
      <alignment horizontal="center"/>
    </xf>
    <xf numFmtId="0" fontId="0" fillId="6" borderId="37" xfId="0" applyFill="1" applyBorder="1" applyAlignment="1">
      <alignment horizontal="center"/>
    </xf>
    <xf numFmtId="0" fontId="7" fillId="2" borderId="56" xfId="0" applyFont="1" applyFill="1" applyBorder="1" applyAlignment="1">
      <alignment horizontal="center" vertical="center" wrapText="1"/>
    </xf>
    <xf numFmtId="0" fontId="7" fillId="2" borderId="57" xfId="0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3" fillId="0" borderId="51" xfId="0" applyFont="1" applyBorder="1" applyAlignment="1">
      <alignment horizontal="left" vertical="center" wrapText="1"/>
    </xf>
    <xf numFmtId="0" fontId="3" fillId="0" borderId="52" xfId="0" applyFont="1" applyBorder="1" applyAlignment="1">
      <alignment horizontal="left" vertical="center" wrapText="1"/>
    </xf>
    <xf numFmtId="0" fontId="3" fillId="0" borderId="63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6" borderId="16" xfId="0" applyFont="1" applyFill="1" applyBorder="1" applyAlignment="1">
      <alignment horizontal="left" vertical="center"/>
    </xf>
    <xf numFmtId="0" fontId="2" fillId="6" borderId="28" xfId="0" applyFont="1" applyFill="1" applyBorder="1" applyAlignment="1">
      <alignment horizontal="left" vertical="center"/>
    </xf>
    <xf numFmtId="0" fontId="2" fillId="6" borderId="29" xfId="0" applyFont="1" applyFill="1" applyBorder="1" applyAlignment="1">
      <alignment horizontal="left" vertical="center"/>
    </xf>
    <xf numFmtId="0" fontId="7" fillId="3" borderId="13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/>
    </xf>
    <xf numFmtId="0" fontId="7" fillId="8" borderId="20" xfId="0" applyFont="1" applyFill="1" applyBorder="1" applyAlignment="1">
      <alignment horizontal="center" vertical="center"/>
    </xf>
    <xf numFmtId="0" fontId="7" fillId="2" borderId="53" xfId="0" applyFont="1" applyFill="1" applyBorder="1" applyAlignment="1">
      <alignment horizontal="center" vertical="center" wrapText="1"/>
    </xf>
    <xf numFmtId="0" fontId="7" fillId="2" borderId="5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5D3BD-69A8-4029-B882-FFA803A305F1}">
  <sheetPr>
    <pageSetUpPr fitToPage="1"/>
  </sheetPr>
  <dimension ref="A2:O37"/>
  <sheetViews>
    <sheetView tabSelected="1" topLeftCell="A3" zoomScale="85" zoomScaleNormal="85" workbookViewId="0">
      <selection activeCell="Q12" sqref="Q12"/>
    </sheetView>
  </sheetViews>
  <sheetFormatPr defaultRowHeight="12.75" x14ac:dyDescent="0.2"/>
  <cols>
    <col min="2" max="2" width="10.5" customWidth="1"/>
    <col min="3" max="3" width="13.25" customWidth="1"/>
    <col min="4" max="4" width="17.75" customWidth="1"/>
    <col min="5" max="5" width="48.125" style="1" customWidth="1"/>
    <col min="6" max="6" width="18.25" customWidth="1"/>
    <col min="11" max="11" width="15" customWidth="1"/>
    <col min="12" max="12" width="17.625" customWidth="1"/>
    <col min="13" max="13" width="12.5" customWidth="1"/>
    <col min="14" max="14" width="18.125" customWidth="1"/>
    <col min="15" max="15" width="12.625" customWidth="1"/>
  </cols>
  <sheetData>
    <row r="2" spans="1:15" ht="18" x14ac:dyDescent="0.25">
      <c r="A2" s="56" t="s">
        <v>38</v>
      </c>
      <c r="B2" s="56"/>
      <c r="C2" s="56"/>
      <c r="D2" s="56"/>
    </row>
    <row r="4" spans="1:15" ht="13.5" thickBot="1" x14ac:dyDescent="0.25"/>
    <row r="5" spans="1:15" ht="18.75" thickTop="1" x14ac:dyDescent="0.2">
      <c r="B5" s="114"/>
      <c r="C5" s="115"/>
      <c r="D5" s="30"/>
      <c r="E5" s="30"/>
      <c r="F5" s="30"/>
      <c r="G5" s="30"/>
      <c r="H5" s="30"/>
      <c r="I5" s="30"/>
      <c r="J5" s="30"/>
      <c r="K5" s="30"/>
      <c r="L5" s="136" t="s">
        <v>8</v>
      </c>
      <c r="M5" s="137"/>
      <c r="N5" s="137"/>
      <c r="O5" s="138"/>
    </row>
    <row r="6" spans="1:15" ht="36.6" customHeight="1" x14ac:dyDescent="0.2">
      <c r="B6" s="116" t="s">
        <v>31</v>
      </c>
      <c r="C6" s="119" t="s">
        <v>1</v>
      </c>
      <c r="D6" s="98" t="s">
        <v>2</v>
      </c>
      <c r="E6" s="124" t="s">
        <v>3</v>
      </c>
      <c r="F6" s="143" t="s">
        <v>18</v>
      </c>
      <c r="G6" s="98" t="s">
        <v>4</v>
      </c>
      <c r="H6" s="98" t="s">
        <v>37</v>
      </c>
      <c r="I6" s="98" t="s">
        <v>40</v>
      </c>
      <c r="J6" s="98" t="s">
        <v>5</v>
      </c>
      <c r="K6" s="100" t="s">
        <v>33</v>
      </c>
      <c r="L6" s="105" t="s">
        <v>9</v>
      </c>
      <c r="M6" s="141" t="s">
        <v>10</v>
      </c>
      <c r="N6" s="139" t="s">
        <v>7</v>
      </c>
      <c r="O6" s="145" t="s">
        <v>34</v>
      </c>
    </row>
    <row r="7" spans="1:15" ht="84" customHeight="1" thickBot="1" x14ac:dyDescent="0.25">
      <c r="B7" s="117"/>
      <c r="C7" s="120"/>
      <c r="D7" s="99"/>
      <c r="E7" s="125"/>
      <c r="F7" s="144"/>
      <c r="G7" s="99"/>
      <c r="H7" s="99"/>
      <c r="I7" s="99"/>
      <c r="J7" s="99"/>
      <c r="K7" s="101"/>
      <c r="L7" s="106"/>
      <c r="M7" s="142"/>
      <c r="N7" s="140"/>
      <c r="O7" s="146"/>
    </row>
    <row r="8" spans="1:15" ht="57" customHeight="1" thickTop="1" x14ac:dyDescent="0.2">
      <c r="B8" s="126">
        <v>1</v>
      </c>
      <c r="C8" s="108">
        <v>1</v>
      </c>
      <c r="D8" s="108" t="s">
        <v>0</v>
      </c>
      <c r="E8" s="110" t="s">
        <v>41</v>
      </c>
      <c r="F8" s="19" t="s">
        <v>23</v>
      </c>
      <c r="G8" s="4" t="s">
        <v>6</v>
      </c>
      <c r="H8" s="84"/>
      <c r="I8" s="3">
        <f t="shared" ref="I8:I21" si="0">H8*0.21</f>
        <v>0</v>
      </c>
      <c r="J8" s="3">
        <f t="shared" ref="J8:J20" si="1">H8+I8</f>
        <v>0</v>
      </c>
      <c r="K8" s="24">
        <v>45</v>
      </c>
      <c r="L8" s="47">
        <v>400</v>
      </c>
      <c r="M8" s="57">
        <f t="shared" ref="M8:M21" si="2">H8</f>
        <v>0</v>
      </c>
      <c r="N8" s="58">
        <f t="shared" ref="N8:N21" si="3">L8*M8</f>
        <v>0</v>
      </c>
      <c r="O8" s="77"/>
    </row>
    <row r="9" spans="1:15" ht="15" x14ac:dyDescent="0.2">
      <c r="B9" s="127"/>
      <c r="C9" s="107"/>
      <c r="D9" s="107"/>
      <c r="E9" s="111"/>
      <c r="F9" s="20" t="s">
        <v>22</v>
      </c>
      <c r="G9" s="2" t="s">
        <v>6</v>
      </c>
      <c r="H9" s="85"/>
      <c r="I9" s="3">
        <f t="shared" si="0"/>
        <v>0</v>
      </c>
      <c r="J9" s="3">
        <f t="shared" si="1"/>
        <v>0</v>
      </c>
      <c r="K9" s="25">
        <v>60</v>
      </c>
      <c r="L9" s="48">
        <v>400</v>
      </c>
      <c r="M9" s="57">
        <f t="shared" si="2"/>
        <v>0</v>
      </c>
      <c r="N9" s="58">
        <f t="shared" si="3"/>
        <v>0</v>
      </c>
      <c r="O9" s="78"/>
    </row>
    <row r="10" spans="1:15" ht="15" x14ac:dyDescent="0.2">
      <c r="B10" s="127"/>
      <c r="C10" s="107"/>
      <c r="D10" s="107"/>
      <c r="E10" s="111"/>
      <c r="F10" s="20" t="s">
        <v>21</v>
      </c>
      <c r="G10" s="2" t="s">
        <v>6</v>
      </c>
      <c r="H10" s="86"/>
      <c r="I10" s="9">
        <f t="shared" si="0"/>
        <v>0</v>
      </c>
      <c r="J10" s="9">
        <f t="shared" si="1"/>
        <v>0</v>
      </c>
      <c r="K10" s="26">
        <v>90</v>
      </c>
      <c r="L10" s="49">
        <v>400</v>
      </c>
      <c r="M10" s="59">
        <f t="shared" si="2"/>
        <v>0</v>
      </c>
      <c r="N10" s="60">
        <f t="shared" si="3"/>
        <v>0</v>
      </c>
      <c r="O10" s="79"/>
    </row>
    <row r="11" spans="1:15" ht="15.75" thickBot="1" x14ac:dyDescent="0.25">
      <c r="B11" s="127"/>
      <c r="C11" s="109"/>
      <c r="D11" s="109"/>
      <c r="E11" s="112"/>
      <c r="F11" s="39" t="s">
        <v>24</v>
      </c>
      <c r="G11" s="37" t="s">
        <v>6</v>
      </c>
      <c r="H11" s="87"/>
      <c r="I11" s="38">
        <f t="shared" si="0"/>
        <v>0</v>
      </c>
      <c r="J11" s="38">
        <f t="shared" si="1"/>
        <v>0</v>
      </c>
      <c r="K11" s="45">
        <v>120</v>
      </c>
      <c r="L11" s="50">
        <v>2500</v>
      </c>
      <c r="M11" s="61">
        <f t="shared" si="2"/>
        <v>0</v>
      </c>
      <c r="N11" s="62">
        <f t="shared" si="3"/>
        <v>0</v>
      </c>
      <c r="O11" s="80"/>
    </row>
    <row r="12" spans="1:15" ht="15.75" thickTop="1" x14ac:dyDescent="0.2">
      <c r="B12" s="127"/>
      <c r="C12" s="131">
        <v>2</v>
      </c>
      <c r="D12" s="134" t="s">
        <v>11</v>
      </c>
      <c r="E12" s="121" t="s">
        <v>41</v>
      </c>
      <c r="F12" s="34" t="s">
        <v>23</v>
      </c>
      <c r="G12" s="12" t="s">
        <v>15</v>
      </c>
      <c r="H12" s="88"/>
      <c r="I12" s="35">
        <f t="shared" si="0"/>
        <v>0</v>
      </c>
      <c r="J12" s="35">
        <f t="shared" si="1"/>
        <v>0</v>
      </c>
      <c r="K12" s="24">
        <v>45</v>
      </c>
      <c r="L12" s="47">
        <v>150</v>
      </c>
      <c r="M12" s="63">
        <f t="shared" si="2"/>
        <v>0</v>
      </c>
      <c r="N12" s="64">
        <f t="shared" si="3"/>
        <v>0</v>
      </c>
      <c r="O12" s="81"/>
    </row>
    <row r="13" spans="1:15" ht="15" x14ac:dyDescent="0.2">
      <c r="B13" s="127"/>
      <c r="C13" s="132"/>
      <c r="D13" s="103"/>
      <c r="E13" s="121"/>
      <c r="F13" s="20" t="s">
        <v>25</v>
      </c>
      <c r="G13" s="2" t="s">
        <v>15</v>
      </c>
      <c r="H13" s="85"/>
      <c r="I13" s="3">
        <f t="shared" si="0"/>
        <v>0</v>
      </c>
      <c r="J13" s="3">
        <f t="shared" si="1"/>
        <v>0</v>
      </c>
      <c r="K13" s="25">
        <v>60</v>
      </c>
      <c r="L13" s="48">
        <v>50</v>
      </c>
      <c r="M13" s="57">
        <f t="shared" si="2"/>
        <v>0</v>
      </c>
      <c r="N13" s="58">
        <f t="shared" si="3"/>
        <v>0</v>
      </c>
      <c r="O13" s="78"/>
    </row>
    <row r="14" spans="1:15" ht="15.75" thickBot="1" x14ac:dyDescent="0.25">
      <c r="B14" s="127"/>
      <c r="C14" s="133"/>
      <c r="D14" s="135"/>
      <c r="E14" s="121"/>
      <c r="F14" s="21" t="s">
        <v>26</v>
      </c>
      <c r="G14" s="12" t="s">
        <v>15</v>
      </c>
      <c r="H14" s="86"/>
      <c r="I14" s="9">
        <f t="shared" si="0"/>
        <v>0</v>
      </c>
      <c r="J14" s="9">
        <f t="shared" si="1"/>
        <v>0</v>
      </c>
      <c r="K14" s="25">
        <v>90</v>
      </c>
      <c r="L14" s="48">
        <v>50</v>
      </c>
      <c r="M14" s="59">
        <f t="shared" si="2"/>
        <v>0</v>
      </c>
      <c r="N14" s="60">
        <f t="shared" si="3"/>
        <v>0</v>
      </c>
      <c r="O14" s="79"/>
    </row>
    <row r="15" spans="1:15" ht="15.75" thickTop="1" x14ac:dyDescent="0.2">
      <c r="B15" s="127"/>
      <c r="C15" s="102">
        <v>3</v>
      </c>
      <c r="D15" s="102" t="s">
        <v>12</v>
      </c>
      <c r="E15" s="122" t="s">
        <v>41</v>
      </c>
      <c r="F15" s="41" t="s">
        <v>23</v>
      </c>
      <c r="G15" s="40" t="s">
        <v>16</v>
      </c>
      <c r="H15" s="89"/>
      <c r="I15" s="42">
        <f t="shared" si="0"/>
        <v>0</v>
      </c>
      <c r="J15" s="42">
        <f t="shared" si="1"/>
        <v>0</v>
      </c>
      <c r="K15" s="24">
        <v>45</v>
      </c>
      <c r="L15" s="47">
        <v>200</v>
      </c>
      <c r="M15" s="65">
        <f t="shared" si="2"/>
        <v>0</v>
      </c>
      <c r="N15" s="66">
        <f t="shared" si="3"/>
        <v>0</v>
      </c>
      <c r="O15" s="82"/>
    </row>
    <row r="16" spans="1:15" ht="15" x14ac:dyDescent="0.2">
      <c r="B16" s="127"/>
      <c r="C16" s="103"/>
      <c r="D16" s="103"/>
      <c r="E16" s="121"/>
      <c r="F16" s="20" t="s">
        <v>22</v>
      </c>
      <c r="G16" s="2" t="s">
        <v>16</v>
      </c>
      <c r="H16" s="85"/>
      <c r="I16" s="3">
        <f t="shared" si="0"/>
        <v>0</v>
      </c>
      <c r="J16" s="3">
        <f t="shared" si="1"/>
        <v>0</v>
      </c>
      <c r="K16" s="25">
        <v>60</v>
      </c>
      <c r="L16" s="48">
        <v>100</v>
      </c>
      <c r="M16" s="57">
        <f t="shared" si="2"/>
        <v>0</v>
      </c>
      <c r="N16" s="58">
        <f t="shared" si="3"/>
        <v>0</v>
      </c>
      <c r="O16" s="78"/>
    </row>
    <row r="17" spans="2:15" ht="15.75" thickBot="1" x14ac:dyDescent="0.25">
      <c r="B17" s="127"/>
      <c r="C17" s="104"/>
      <c r="D17" s="104"/>
      <c r="E17" s="123"/>
      <c r="F17" s="36" t="s">
        <v>26</v>
      </c>
      <c r="G17" s="37" t="s">
        <v>16</v>
      </c>
      <c r="H17" s="87"/>
      <c r="I17" s="38">
        <f t="shared" si="0"/>
        <v>0</v>
      </c>
      <c r="J17" s="38">
        <f t="shared" si="1"/>
        <v>0</v>
      </c>
      <c r="K17" s="26">
        <v>90</v>
      </c>
      <c r="L17" s="49">
        <v>100</v>
      </c>
      <c r="M17" s="61">
        <f t="shared" si="2"/>
        <v>0</v>
      </c>
      <c r="N17" s="62">
        <f t="shared" si="3"/>
        <v>0</v>
      </c>
      <c r="O17" s="80"/>
    </row>
    <row r="18" spans="2:15" ht="15.75" thickTop="1" x14ac:dyDescent="0.2">
      <c r="B18" s="127"/>
      <c r="C18" s="118">
        <v>4</v>
      </c>
      <c r="D18" s="107" t="s">
        <v>13</v>
      </c>
      <c r="E18" s="121" t="s">
        <v>41</v>
      </c>
      <c r="F18" s="34" t="s">
        <v>23</v>
      </c>
      <c r="G18" s="33" t="s">
        <v>17</v>
      </c>
      <c r="H18" s="88"/>
      <c r="I18" s="35">
        <f t="shared" si="0"/>
        <v>0</v>
      </c>
      <c r="J18" s="35">
        <f t="shared" si="1"/>
        <v>0</v>
      </c>
      <c r="K18" s="46">
        <v>45</v>
      </c>
      <c r="L18" s="51">
        <v>200</v>
      </c>
      <c r="M18" s="63">
        <f t="shared" si="2"/>
        <v>0</v>
      </c>
      <c r="N18" s="67">
        <f t="shared" si="3"/>
        <v>0</v>
      </c>
      <c r="O18" s="81"/>
    </row>
    <row r="19" spans="2:15" ht="15" x14ac:dyDescent="0.2">
      <c r="B19" s="127"/>
      <c r="C19" s="118"/>
      <c r="D19" s="107"/>
      <c r="E19" s="121"/>
      <c r="F19" s="20" t="s">
        <v>22</v>
      </c>
      <c r="G19" s="2" t="s">
        <v>17</v>
      </c>
      <c r="H19" s="85"/>
      <c r="I19" s="3">
        <f t="shared" si="0"/>
        <v>0</v>
      </c>
      <c r="J19" s="3">
        <f t="shared" si="1"/>
        <v>0</v>
      </c>
      <c r="K19" s="27">
        <v>60</v>
      </c>
      <c r="L19" s="52">
        <v>100</v>
      </c>
      <c r="M19" s="57">
        <f t="shared" si="2"/>
        <v>0</v>
      </c>
      <c r="N19" s="68">
        <f t="shared" si="3"/>
        <v>0</v>
      </c>
      <c r="O19" s="78"/>
    </row>
    <row r="20" spans="2:15" ht="15.75" thickBot="1" x14ac:dyDescent="0.25">
      <c r="B20" s="127"/>
      <c r="C20" s="118"/>
      <c r="D20" s="107"/>
      <c r="E20" s="121"/>
      <c r="F20" s="21" t="s">
        <v>26</v>
      </c>
      <c r="G20" s="8" t="s">
        <v>17</v>
      </c>
      <c r="H20" s="86"/>
      <c r="I20" s="9">
        <f t="shared" si="0"/>
        <v>0</v>
      </c>
      <c r="J20" s="9">
        <f t="shared" si="1"/>
        <v>0</v>
      </c>
      <c r="K20" s="23">
        <v>90</v>
      </c>
      <c r="L20" s="53">
        <v>100</v>
      </c>
      <c r="M20" s="59">
        <f t="shared" si="2"/>
        <v>0</v>
      </c>
      <c r="N20" s="69">
        <f t="shared" si="3"/>
        <v>0</v>
      </c>
      <c r="O20" s="79"/>
    </row>
    <row r="21" spans="2:15" ht="49.5" customHeight="1" thickTop="1" thickBot="1" x14ac:dyDescent="0.25">
      <c r="B21" s="43">
        <v>2</v>
      </c>
      <c r="C21" s="29">
        <v>5</v>
      </c>
      <c r="D21" s="10" t="s">
        <v>14</v>
      </c>
      <c r="E21" s="55" t="s">
        <v>35</v>
      </c>
      <c r="F21" s="22"/>
      <c r="G21" s="10" t="s">
        <v>36</v>
      </c>
      <c r="H21" s="90"/>
      <c r="I21" s="11">
        <f t="shared" si="0"/>
        <v>0</v>
      </c>
      <c r="J21" s="11">
        <f t="shared" ref="J21" si="4">H21+I21</f>
        <v>0</v>
      </c>
      <c r="K21" s="28">
        <v>30</v>
      </c>
      <c r="L21" s="54">
        <v>1000</v>
      </c>
      <c r="M21" s="70">
        <f t="shared" si="2"/>
        <v>0</v>
      </c>
      <c r="N21" s="71">
        <f t="shared" si="3"/>
        <v>0</v>
      </c>
      <c r="O21" s="83"/>
    </row>
    <row r="22" spans="2:15" ht="48.75" customHeight="1" thickTop="1" thickBot="1" x14ac:dyDescent="0.25">
      <c r="B22" s="44">
        <v>3</v>
      </c>
      <c r="C22" s="31">
        <v>6</v>
      </c>
      <c r="D22" s="128" t="s">
        <v>32</v>
      </c>
      <c r="E22" s="129"/>
      <c r="F22" s="129"/>
      <c r="G22" s="129"/>
      <c r="H22" s="129"/>
      <c r="I22" s="129"/>
      <c r="J22" s="129"/>
      <c r="K22" s="129"/>
      <c r="L22" s="129"/>
      <c r="M22" s="129"/>
      <c r="N22" s="130"/>
      <c r="O22" s="32">
        <f>SUM(O8:O21)</f>
        <v>0</v>
      </c>
    </row>
    <row r="23" spans="2:15" ht="15" x14ac:dyDescent="0.2">
      <c r="C23" s="5"/>
      <c r="D23" s="5"/>
      <c r="E23" s="6"/>
      <c r="F23" s="5"/>
      <c r="G23" s="5"/>
      <c r="H23" s="7"/>
      <c r="I23" s="7"/>
      <c r="J23" s="7"/>
      <c r="K23" s="6"/>
    </row>
    <row r="24" spans="2:15" ht="15" x14ac:dyDescent="0.2">
      <c r="C24" s="5"/>
      <c r="D24" s="5"/>
      <c r="E24" s="6"/>
      <c r="F24" s="5"/>
      <c r="G24" s="5"/>
      <c r="H24" s="7"/>
      <c r="I24" s="7"/>
      <c r="J24" s="7"/>
      <c r="K24" s="6"/>
    </row>
    <row r="25" spans="2:15" ht="15.75" x14ac:dyDescent="0.2">
      <c r="C25" s="113" t="s">
        <v>27</v>
      </c>
      <c r="D25" s="113"/>
      <c r="E25" s="113"/>
      <c r="F25" s="5"/>
      <c r="G25" s="5"/>
      <c r="H25" s="7"/>
      <c r="I25" s="7"/>
      <c r="J25" s="7"/>
      <c r="K25" s="6"/>
    </row>
    <row r="26" spans="2:15" ht="15.75" x14ac:dyDescent="0.2">
      <c r="C26" s="13" t="s">
        <v>39</v>
      </c>
      <c r="D26" s="13"/>
      <c r="E26" s="13"/>
      <c r="F26" s="5"/>
      <c r="G26" s="5"/>
      <c r="H26" s="7"/>
      <c r="I26" s="7"/>
      <c r="J26" s="7"/>
      <c r="K26" s="6"/>
    </row>
    <row r="27" spans="2:15" s="18" customFormat="1" ht="15.75" x14ac:dyDescent="0.2">
      <c r="C27" s="14" t="s">
        <v>28</v>
      </c>
      <c r="D27" s="14"/>
      <c r="E27" s="14"/>
      <c r="F27" s="14"/>
      <c r="G27" s="15"/>
      <c r="H27" s="16"/>
      <c r="I27" s="16"/>
      <c r="J27" s="16"/>
      <c r="K27" s="17"/>
    </row>
    <row r="28" spans="2:15" ht="15" customHeight="1" x14ac:dyDescent="0.2">
      <c r="C28" s="14" t="s">
        <v>29</v>
      </c>
      <c r="D28" s="14"/>
      <c r="E28" s="14"/>
      <c r="F28" s="14"/>
      <c r="G28" s="14"/>
      <c r="H28" s="14"/>
      <c r="I28" s="14"/>
      <c r="J28" s="14"/>
      <c r="K28" s="14"/>
      <c r="L28" s="14"/>
      <c r="M28" s="14"/>
    </row>
    <row r="30" spans="2:15" ht="13.5" thickBot="1" x14ac:dyDescent="0.25"/>
    <row r="31" spans="2:15" ht="43.5" customHeight="1" thickTop="1" thickBot="1" x14ac:dyDescent="0.35">
      <c r="E31" s="91" t="s">
        <v>20</v>
      </c>
      <c r="F31" s="92"/>
      <c r="G31" s="92"/>
      <c r="H31" s="92"/>
      <c r="I31" s="92"/>
      <c r="J31" s="92"/>
      <c r="K31" s="92"/>
      <c r="L31" s="92"/>
      <c r="M31" s="93"/>
      <c r="N31" s="72">
        <f>SUM(N8:N20)</f>
        <v>0</v>
      </c>
    </row>
    <row r="32" spans="2:15" ht="14.25" thickTop="1" thickBot="1" x14ac:dyDescent="0.25">
      <c r="E32" s="75"/>
      <c r="F32" s="76"/>
      <c r="G32" s="76"/>
      <c r="H32" s="76"/>
      <c r="I32" s="76"/>
      <c r="J32" s="76"/>
      <c r="K32" s="76"/>
      <c r="L32" s="76"/>
      <c r="M32" s="76"/>
    </row>
    <row r="33" spans="5:14" ht="31.5" customHeight="1" thickTop="1" thickBot="1" x14ac:dyDescent="0.35">
      <c r="E33" s="94" t="s">
        <v>19</v>
      </c>
      <c r="F33" s="95"/>
      <c r="G33" s="95"/>
      <c r="H33" s="95"/>
      <c r="I33" s="95"/>
      <c r="J33" s="95"/>
      <c r="K33" s="95"/>
      <c r="L33" s="95"/>
      <c r="M33" s="96"/>
      <c r="N33" s="73">
        <f>N21</f>
        <v>0</v>
      </c>
    </row>
    <row r="34" spans="5:14" ht="14.25" thickTop="1" thickBot="1" x14ac:dyDescent="0.25">
      <c r="E34" s="75"/>
      <c r="F34" s="76"/>
      <c r="G34" s="76"/>
      <c r="H34" s="76"/>
      <c r="I34" s="76"/>
      <c r="J34" s="76"/>
      <c r="K34" s="76"/>
      <c r="L34" s="76"/>
      <c r="M34" s="76"/>
    </row>
    <row r="35" spans="5:14" ht="27" customHeight="1" thickTop="1" thickBot="1" x14ac:dyDescent="0.35">
      <c r="E35" s="91" t="s">
        <v>30</v>
      </c>
      <c r="F35" s="92"/>
      <c r="G35" s="92"/>
      <c r="H35" s="92"/>
      <c r="I35" s="92"/>
      <c r="J35" s="92"/>
      <c r="K35" s="92"/>
      <c r="L35" s="92"/>
      <c r="M35" s="97"/>
      <c r="N35" s="74">
        <f>O22</f>
        <v>0</v>
      </c>
    </row>
    <row r="36" spans="5:14" ht="13.5" thickTop="1" x14ac:dyDescent="0.2">
      <c r="E36" s="75"/>
      <c r="F36" s="76"/>
      <c r="G36" s="76"/>
      <c r="H36" s="76"/>
      <c r="I36" s="76"/>
      <c r="J36" s="76"/>
      <c r="K36" s="76"/>
      <c r="L36" s="76"/>
      <c r="M36" s="76"/>
    </row>
    <row r="37" spans="5:14" x14ac:dyDescent="0.2">
      <c r="E37" s="75"/>
      <c r="F37" s="76"/>
      <c r="G37" s="76"/>
      <c r="H37" s="76"/>
      <c r="I37" s="76"/>
      <c r="J37" s="76"/>
      <c r="K37" s="76"/>
      <c r="L37" s="76"/>
      <c r="M37" s="76"/>
    </row>
  </sheetData>
  <sheetProtection algorithmName="SHA-512" hashValue="IQ2DL2prMWItpXEzOiQWC+oyRwiedZgETQLVg3h/1jADkoKARgu60Qif31T6weJnU5AbCWq1MOwvBJWo/DySUw==" saltValue="uh6rbkDO4fkCVW5cxLJx5w==" spinCount="100000" sheet="1" objects="1" scenarios="1"/>
  <mergeCells count="34">
    <mergeCell ref="L5:O5"/>
    <mergeCell ref="N6:N7"/>
    <mergeCell ref="M6:M7"/>
    <mergeCell ref="F6:F7"/>
    <mergeCell ref="O6:O7"/>
    <mergeCell ref="E15:E17"/>
    <mergeCell ref="E6:E7"/>
    <mergeCell ref="C8:C11"/>
    <mergeCell ref="B8:B20"/>
    <mergeCell ref="D22:N22"/>
    <mergeCell ref="C12:C14"/>
    <mergeCell ref="D12:D14"/>
    <mergeCell ref="E18:E20"/>
    <mergeCell ref="B5:C5"/>
    <mergeCell ref="B6:B7"/>
    <mergeCell ref="C15:C17"/>
    <mergeCell ref="C18:C20"/>
    <mergeCell ref="C6:C7"/>
    <mergeCell ref="E31:M31"/>
    <mergeCell ref="E33:M33"/>
    <mergeCell ref="E35:M35"/>
    <mergeCell ref="D6:D7"/>
    <mergeCell ref="J6:J7"/>
    <mergeCell ref="K6:K7"/>
    <mergeCell ref="G6:G7"/>
    <mergeCell ref="H6:H7"/>
    <mergeCell ref="I6:I7"/>
    <mergeCell ref="D15:D17"/>
    <mergeCell ref="L6:L7"/>
    <mergeCell ref="D18:D20"/>
    <mergeCell ref="D8:D11"/>
    <mergeCell ref="E8:E11"/>
    <mergeCell ref="C25:E25"/>
    <mergeCell ref="E12:E14"/>
  </mergeCells>
  <pageMargins left="0.7" right="0.7" top="0.78740157499999996" bottom="0.78740157499999996" header="0.3" footer="0.3"/>
  <pageSetup paperSize="8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Pozemky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Klomfarová Jana, Ing.</dc:creator>
  <cp:lastModifiedBy>Klomfarová Jana, Ing.</cp:lastModifiedBy>
  <cp:lastPrinted>2025-01-28T12:24:42Z</cp:lastPrinted>
  <dcterms:created xsi:type="dcterms:W3CDTF">2024-08-20T06:26:05Z</dcterms:created>
  <dcterms:modified xsi:type="dcterms:W3CDTF">2025-03-31T07:29:49Z</dcterms:modified>
</cp:coreProperties>
</file>