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UPN_SPS\STAVEBNI\AKCE_2025\64025015-017 Zajištění vývozu a likvidace obsahu žump, jímek a septiků objektů ve správě OŘ Hradec Králové\64025015 Zajištění vývozu a ......... OŘ HK - obvod HK - 2025\"/>
    </mc:Choice>
  </mc:AlternateContent>
  <xr:revisionPtr revIDLastSave="0" documentId="13_ncr:1_{F0F6BCB2-B716-445D-BD0D-441CD9589AC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1" i="1" l="1"/>
  <c r="F72" i="1"/>
  <c r="F73" i="1"/>
  <c r="F74" i="1"/>
  <c r="F75" i="1"/>
  <c r="F76" i="1"/>
  <c r="F68" i="1" l="1"/>
  <c r="F5" i="1" l="1"/>
  <c r="F70" i="1" l="1"/>
  <c r="F69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77" i="1" s="1"/>
  <c r="F10" i="1"/>
  <c r="F9" i="1"/>
  <c r="F8" i="1"/>
  <c r="F7" i="1"/>
  <c r="F6" i="1"/>
</calcChain>
</file>

<file path=xl/sharedStrings.xml><?xml version="1.0" encoding="utf-8"?>
<sst xmlns="http://schemas.openxmlformats.org/spreadsheetml/2006/main" count="246" uniqueCount="172">
  <si>
    <t>Příloha č. 1 - Cenová kalkulace</t>
  </si>
  <si>
    <t>Oblast - umístění objektů žump</t>
  </si>
  <si>
    <t>GPS souřadnice</t>
  </si>
  <si>
    <t>MJ</t>
  </si>
  <si>
    <t>Předpokládaný počet jízd k objektu za 1 rok</t>
  </si>
  <si>
    <t>Cena za 1 vývoz včetně dopravy</t>
  </si>
  <si>
    <t>Orientační objem v m3</t>
  </si>
  <si>
    <t>Poznámka k vývozu</t>
  </si>
  <si>
    <t>ks</t>
  </si>
  <si>
    <t xml:space="preserve">Borohrádek, st. 1   </t>
  </si>
  <si>
    <t>50.0961636, 16.0863032</t>
  </si>
  <si>
    <t>přístup přes cizí pozemek (TSS) - musí se volat</t>
  </si>
  <si>
    <t xml:space="preserve">Butoves - výpravní budova  </t>
  </si>
  <si>
    <t>50.388291, 15.4248792</t>
  </si>
  <si>
    <t xml:space="preserve">Čermná nad Orlicí - výpravní budova  </t>
  </si>
  <si>
    <t>50.0649772, 16.1360539</t>
  </si>
  <si>
    <t xml:space="preserve">Dobřenice - výpravní budova  </t>
  </si>
  <si>
    <t>50.1594692, 15.6569271</t>
  </si>
  <si>
    <t>2x žumpa po 8 m2</t>
  </si>
  <si>
    <t xml:space="preserve">Choťovice - výpravní budova  </t>
  </si>
  <si>
    <t>50.145912, 15.3290631</t>
  </si>
  <si>
    <t>Přístup přes cizí pozemek (Obora Kinský), potřeba zajistit klíče a naše účast nutná.</t>
  </si>
  <si>
    <t xml:space="preserve">Kopidlno - výpravní budova  </t>
  </si>
  <si>
    <t>50.3338234, 15.2605644</t>
  </si>
  <si>
    <t>Kostelec nad Orlicí - nádražní budova</t>
  </si>
  <si>
    <t>50.1167816, 16.224270</t>
  </si>
  <si>
    <t xml:space="preserve">Křinec, st. 1  </t>
  </si>
  <si>
    <t>50.2684118, 15.1454025</t>
  </si>
  <si>
    <t>Přístup přes cizí pozemek (Havelka). Naše účast nutná a min. 20 m hadici.</t>
  </si>
  <si>
    <t xml:space="preserve">Nové Město nad Cidlinou - výpravní budova </t>
  </si>
  <si>
    <t>50.1503842, 15.5021452</t>
  </si>
  <si>
    <t>Je potřeba min. 20 m hadici.</t>
  </si>
  <si>
    <t xml:space="preserve">Ostroměř - WC pro veřejnost  </t>
  </si>
  <si>
    <t>50.3690602, 15.5436457</t>
  </si>
  <si>
    <t xml:space="preserve">Ostroměř, st. 1  </t>
  </si>
  <si>
    <t>50.3694776, 15.5483851</t>
  </si>
  <si>
    <t xml:space="preserve">Ostroměř, st. 2  </t>
  </si>
  <si>
    <t>50.3678929, 15.5391884</t>
  </si>
  <si>
    <t xml:space="preserve">Ostroměř - výpravní budova  </t>
  </si>
  <si>
    <t>50.3692757, 15.5444984</t>
  </si>
  <si>
    <t xml:space="preserve">Petrovice nad Orlicí - budova zastávky  </t>
  </si>
  <si>
    <t>50.1736864, 16.0460151</t>
  </si>
  <si>
    <t xml:space="preserve">Potštejn - výpravní budova  </t>
  </si>
  <si>
    <t>50.0837297, 16.3150335</t>
  </si>
  <si>
    <t xml:space="preserve">Praskačka - výpravní budova </t>
  </si>
  <si>
    <t>50.1749634, 15.7318622</t>
  </si>
  <si>
    <t xml:space="preserve">Předměřice nad Labem, st. 1  </t>
  </si>
  <si>
    <t>50.247776, 15.8186072</t>
  </si>
  <si>
    <t>50.2527599, 15.8181322</t>
  </si>
  <si>
    <t xml:space="preserve">Převýšov - výpravní budova  </t>
  </si>
  <si>
    <t>50.1524879, 15.4076376</t>
  </si>
  <si>
    <t xml:space="preserve">Převýšov, st. 1  </t>
  </si>
  <si>
    <t>50.156519, 15.4128663</t>
  </si>
  <si>
    <t xml:space="preserve">Převýšov, st. 2  </t>
  </si>
  <si>
    <t>50.1501245, 15.4057951</t>
  </si>
  <si>
    <t xml:space="preserve">Rokytnice v Orlických horách - výpravní budova  </t>
  </si>
  <si>
    <t>50.1616527, 16.4654013</t>
  </si>
  <si>
    <t xml:space="preserve">Rožďalovice - výpravní budova  </t>
  </si>
  <si>
    <t>50.2992327, 15.1799861</t>
  </si>
  <si>
    <t xml:space="preserve">Slezské Předměstí, st. 1  </t>
  </si>
  <si>
    <t>50.2216188, 15.8643843</t>
  </si>
  <si>
    <t xml:space="preserve">Slezské Předměstí, st. 2  </t>
  </si>
  <si>
    <t>50.2221569, 15.8524366</t>
  </si>
  <si>
    <t xml:space="preserve">Smidary - přijímací budova  </t>
  </si>
  <si>
    <t xml:space="preserve"> 50.2950159, 15.4951361</t>
  </si>
  <si>
    <t xml:space="preserve">Smiřice, st. 1  </t>
  </si>
  <si>
    <t>50.2965876, 15.8539383</t>
  </si>
  <si>
    <t xml:space="preserve">Týniště nad Orlicí, st. 1  </t>
  </si>
  <si>
    <t>50.1525491, 16.0772254</t>
  </si>
  <si>
    <t xml:space="preserve">Vamberk - výpravní budova </t>
  </si>
  <si>
    <t>50.1179236, 16.2830634</t>
  </si>
  <si>
    <t>HK Měnírna</t>
  </si>
  <si>
    <t>50.2236708, 15.8226683</t>
  </si>
  <si>
    <t>Týniště Měnírna</t>
  </si>
  <si>
    <t>50.1452383, 16.0805869</t>
  </si>
  <si>
    <t>Dobšice Měnírna</t>
  </si>
  <si>
    <t>50.1430581, 15.2745789</t>
  </si>
  <si>
    <t>Káranice Měníra</t>
  </si>
  <si>
    <t>50.1552578, 15.5693161</t>
  </si>
  <si>
    <t>Křinec nádražní budova</t>
  </si>
  <si>
    <t>50.2662511, 15.1432842</t>
  </si>
  <si>
    <t>Jedná se o ČOV.</t>
  </si>
  <si>
    <t>Hněvčeves náražní budova</t>
  </si>
  <si>
    <t>50.3120703, 15.7211247</t>
  </si>
  <si>
    <t>KS</t>
  </si>
  <si>
    <t xml:space="preserve">Bolehošť - výpravní budova  </t>
  </si>
  <si>
    <t>50.2146829, 16.0653403</t>
  </si>
  <si>
    <t xml:space="preserve">Bílá Třemešná - výpravní budova  </t>
  </si>
  <si>
    <t>50.452048, 15.7331924</t>
  </si>
  <si>
    <t xml:space="preserve">Bohuslavice nad Metují - výpravní budova  </t>
  </si>
  <si>
    <t>50.3280974, 16.0959836</t>
  </si>
  <si>
    <t xml:space="preserve">Broumov Olivětín - výpravní budova  </t>
  </si>
  <si>
    <t>50.6081295, 16.3282288</t>
  </si>
  <si>
    <t xml:space="preserve">Česká Metuje - výpravní budova  </t>
  </si>
  <si>
    <t>50.5524292, 16.1845392</t>
  </si>
  <si>
    <t xml:space="preserve">Česká Skalice, st. 1  </t>
  </si>
  <si>
    <t>50.3928701, 16.0529601</t>
  </si>
  <si>
    <t xml:space="preserve">Česká Skalice, st. 2  </t>
  </si>
  <si>
    <t>50.3984207, 16.0550282</t>
  </si>
  <si>
    <t xml:space="preserve">Dvůr Králové nad Labem - výpravní budova  </t>
  </si>
  <si>
    <t>50.4139064, 15.798483</t>
  </si>
  <si>
    <t xml:space="preserve">Hostinné, st. 1  </t>
  </si>
  <si>
    <t>50.5351805, 15.7405369</t>
  </si>
  <si>
    <t xml:space="preserve">Hostinné, st. 2 </t>
  </si>
  <si>
    <t>50.5384689, 15.7346616</t>
  </si>
  <si>
    <t xml:space="preserve">Chotěvice - budova zastávky </t>
  </si>
  <si>
    <t>50.5188559, 15.7600051</t>
  </si>
  <si>
    <t xml:space="preserve">Jablonec nad Jizerou - výpravní budova </t>
  </si>
  <si>
    <t>50.7002742, 15.4349522</t>
  </si>
  <si>
    <t xml:space="preserve">Jablonec nad Jizerou Hradsko - budova zastávky  </t>
  </si>
  <si>
    <t>50.6806254, 15.4513877</t>
  </si>
  <si>
    <t xml:space="preserve">Kunčice nad Labem - výpravní budova  </t>
  </si>
  <si>
    <t>50.5836832, 15.6225619</t>
  </si>
  <si>
    <t xml:space="preserve">Kunčice nad Labem - skladiště  </t>
  </si>
  <si>
    <t>50.5850068, 15.6202643</t>
  </si>
  <si>
    <t xml:space="preserve">Malé Svatoňovice, st. 1   </t>
  </si>
  <si>
    <t>50.5287137, 16.0534453</t>
  </si>
  <si>
    <t xml:space="preserve">Martinice v Krkonoších, st. 1  </t>
  </si>
  <si>
    <t>50.5801289, 15.5450698</t>
  </si>
  <si>
    <t xml:space="preserve">Martinice v Krkonoších, st. 2  </t>
  </si>
  <si>
    <t>50.5811159, 15.5368467</t>
  </si>
  <si>
    <t xml:space="preserve">Martinice v Krkonoších - výpravní budova  </t>
  </si>
  <si>
    <t>50.5808884, 15.5411025</t>
  </si>
  <si>
    <t xml:space="preserve">Nová Paka - výpravní budova  </t>
  </si>
  <si>
    <t>50.4865378, 15.5228627</t>
  </si>
  <si>
    <t xml:space="preserve">Nová Paka město - budova zastávky  </t>
  </si>
  <si>
    <t>50.4945814, 15.51275</t>
  </si>
  <si>
    <t xml:space="preserve">Opočno - výpravní budova  </t>
  </si>
  <si>
    <t>50.2784658, 16.0860298</t>
  </si>
  <si>
    <t xml:space="preserve">Pilníkov, st. 2  </t>
  </si>
  <si>
    <t>50.5321974, 15.810021</t>
  </si>
  <si>
    <t xml:space="preserve">Police nad Metují - výpravní budova  </t>
  </si>
  <si>
    <t>50.5133959, 16.2121653</t>
  </si>
  <si>
    <t xml:space="preserve">Radvanice - budova zastávky </t>
  </si>
  <si>
    <t>50.5751611, 16.0600248</t>
  </si>
  <si>
    <t xml:space="preserve">Roztoky u Jilemnice - výpravní budova  </t>
  </si>
  <si>
    <t>50.5545308, 15.4902128</t>
  </si>
  <si>
    <t xml:space="preserve">Starkoč - výpravní budova </t>
  </si>
  <si>
    <t>50.4109158, 16.1006196</t>
  </si>
  <si>
    <t xml:space="preserve">Trutnov, st. 3 </t>
  </si>
  <si>
    <t>50.5680375, 15.9056085</t>
  </si>
  <si>
    <t xml:space="preserve">Václavice - výpravní budova  </t>
  </si>
  <si>
    <t>50.3952312, 16.1219664</t>
  </si>
  <si>
    <t xml:space="preserve">Vrchlabí, st. 1  </t>
  </si>
  <si>
    <t>50.616991, 15.6253557</t>
  </si>
  <si>
    <t>Cena celkem:</t>
  </si>
  <si>
    <t xml:space="preserve"> </t>
  </si>
  <si>
    <t>Účastník zadávacího řízení vyplní žlutě podbarvené buňky (cena za 1 vývoz včetně dopravy)</t>
  </si>
  <si>
    <t>Je potřeba vozidlo max šíře 250 cm a hmotnost 10t kvůli dvěvěným přechodům (hrozí poškození) a je potřeba naředit vodou, jedná se o suché WC.</t>
  </si>
  <si>
    <t>Velké Svatoňovice - zastávka</t>
  </si>
  <si>
    <t>50.3225738, 16.120858</t>
  </si>
  <si>
    <t xml:space="preserve">Celková cena za 12 měsíců včetně dopravy  </t>
  </si>
  <si>
    <t>Název zakázky: Zajištění vývozu a likvidace obsahu žump, jímek a septiků objektů ve správě OŘ Hradec Králové - obvod HK - 2025</t>
  </si>
  <si>
    <t xml:space="preserve">Předměřice nad Labem - výpravní budova  </t>
  </si>
  <si>
    <t>ČOV - vývoz 1x ročně</t>
  </si>
  <si>
    <t>je zapotřebí 40 m hadice</t>
  </si>
  <si>
    <t>odpadní jímka na soukromém pozemku - uhelné sklady</t>
  </si>
  <si>
    <t>suché WC</t>
  </si>
  <si>
    <t>je zapotřebí 50 m hadice</t>
  </si>
  <si>
    <t>Malé Svatoňovice, st. 2</t>
  </si>
  <si>
    <t>50.5310278, 16.0474167</t>
  </si>
  <si>
    <t>odpadní voda z umývadla</t>
  </si>
  <si>
    <t>Otovice - strážní domek č.63, byt 1</t>
  </si>
  <si>
    <t>50.5623153, 16.3650672</t>
  </si>
  <si>
    <t>Olešnice - strážní domek č.29</t>
  </si>
  <si>
    <t>50.4577453, 16.0836631</t>
  </si>
  <si>
    <t>Borovnice - budova zastávky, byt 1</t>
  </si>
  <si>
    <t>50.5094392, 15.6043364</t>
  </si>
  <si>
    <t>Kalná Voda - strážní domek č.5</t>
  </si>
  <si>
    <t>50.6015247, 15.8690061</t>
  </si>
  <si>
    <t>Mokré - strážní domek č.22</t>
  </si>
  <si>
    <t>50.2686922, 16.0811311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</si>
</sst>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Kč&quot;"/>
    <numFmt numFmtId="165" formatCode="0.000"/>
    <numFmt numFmtId="166" formatCode="#,##0.00\ &quot;Kč&quot;"/>
  </numFmts>
  <fonts count="10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9"/>
      <color rgb="FFFFFF00"/>
      <name val="Verdana"/>
      <family val="2"/>
      <charset val="238"/>
    </font>
    <font>
      <sz val="9"/>
      <color rgb="FF333333"/>
      <name val="Verdana"/>
      <family val="2"/>
      <charset val="238"/>
    </font>
    <font>
      <sz val="7"/>
      <color rgb="FFFF0000"/>
      <name val="Verdana"/>
      <family val="2"/>
      <charset val="238"/>
    </font>
    <font>
      <sz val="10"/>
      <name val="Verdana"/>
      <family val="2"/>
      <charset val="238"/>
    </font>
    <font>
      <sz val="7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7" fillId="0" borderId="2" xfId="0" applyFont="1" applyBorder="1"/>
    <xf numFmtId="0" fontId="6" fillId="2" borderId="3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/>
    </xf>
    <xf numFmtId="166" fontId="4" fillId="3" borderId="3" xfId="0" applyNumberFormat="1" applyFont="1" applyFill="1" applyBorder="1" applyAlignment="1" applyProtection="1">
      <alignment horizontal="center" vertical="center"/>
      <protection locked="0"/>
    </xf>
    <xf numFmtId="166" fontId="4" fillId="0" borderId="3" xfId="0" applyNumberFormat="1" applyFont="1" applyBorder="1" applyAlignment="1">
      <alignment horizontal="right" vertical="center"/>
    </xf>
    <xf numFmtId="166" fontId="4" fillId="3" borderId="3" xfId="0" applyNumberFormat="1" applyFont="1" applyFill="1" applyBorder="1" applyAlignment="1" applyProtection="1">
      <alignment horizontal="center"/>
      <protection locked="0"/>
    </xf>
    <xf numFmtId="166" fontId="4" fillId="0" borderId="3" xfId="0" applyNumberFormat="1" applyFont="1" applyBorder="1" applyAlignment="1">
      <alignment horizontal="right"/>
    </xf>
    <xf numFmtId="0" fontId="4" fillId="0" borderId="3" xfId="0" applyFont="1" applyBorder="1" applyAlignment="1">
      <alignment horizontal="left" vertical="top"/>
    </xf>
    <xf numFmtId="0" fontId="4" fillId="0" borderId="3" xfId="0" applyFont="1" applyBorder="1" applyAlignment="1">
      <alignment vertical="top"/>
    </xf>
    <xf numFmtId="0" fontId="4" fillId="0" borderId="3" xfId="0" applyFont="1" applyBorder="1"/>
    <xf numFmtId="0" fontId="9" fillId="0" borderId="6" xfId="0" applyFont="1" applyBorder="1"/>
    <xf numFmtId="0" fontId="9" fillId="0" borderId="2" xfId="0" applyFont="1" applyBorder="1"/>
    <xf numFmtId="0" fontId="9" fillId="0" borderId="2" xfId="0" applyFont="1" applyBorder="1" applyAlignment="1">
      <alignment wrapText="1"/>
    </xf>
    <xf numFmtId="166" fontId="8" fillId="4" borderId="7" xfId="0" applyNumberFormat="1" applyFont="1" applyFill="1" applyBorder="1" applyAlignment="1">
      <alignment horizontal="right" vertical="center"/>
    </xf>
    <xf numFmtId="0" fontId="7" fillId="0" borderId="3" xfId="0" applyFont="1" applyBorder="1"/>
    <xf numFmtId="0" fontId="8" fillId="0" borderId="3" xfId="0" applyFont="1" applyBorder="1"/>
    <xf numFmtId="0" fontId="8" fillId="0" borderId="3" xfId="0" applyFont="1" applyBorder="1" applyAlignment="1">
      <alignment horizontal="center"/>
    </xf>
    <xf numFmtId="165" fontId="8" fillId="0" borderId="3" xfId="0" applyNumberFormat="1" applyFont="1" applyBorder="1" applyAlignment="1">
      <alignment horizontal="center" vertical="center"/>
    </xf>
    <xf numFmtId="0" fontId="8" fillId="3" borderId="3" xfId="0" applyFont="1" applyFill="1" applyBorder="1"/>
    <xf numFmtId="0" fontId="1" fillId="0" borderId="7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0" fontId="3" fillId="3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9"/>
  <sheetViews>
    <sheetView tabSelected="1" topLeftCell="A19" workbookViewId="0">
      <selection activeCell="D12" sqref="D12"/>
    </sheetView>
  </sheetViews>
  <sheetFormatPr defaultRowHeight="12.75" x14ac:dyDescent="0.2"/>
  <cols>
    <col min="1" max="1" width="35.625" customWidth="1"/>
    <col min="2" max="2" width="21.75" bestFit="1" customWidth="1"/>
    <col min="5" max="5" width="11.125" bestFit="1" customWidth="1"/>
    <col min="6" max="6" width="12.75" bestFit="1" customWidth="1"/>
    <col min="8" max="8" width="54.25" bestFit="1" customWidth="1"/>
    <col min="14" max="14" width="12.75" style="1" bestFit="1" customWidth="1"/>
  </cols>
  <sheetData>
    <row r="1" spans="1:8" x14ac:dyDescent="0.2">
      <c r="A1" s="2" t="s">
        <v>0</v>
      </c>
      <c r="B1" s="3"/>
      <c r="C1" s="2"/>
      <c r="D1" s="4"/>
      <c r="E1" s="5"/>
      <c r="F1" s="4"/>
      <c r="G1" s="3"/>
      <c r="H1" s="4"/>
    </row>
    <row r="2" spans="1:8" x14ac:dyDescent="0.2">
      <c r="A2" s="6" t="s">
        <v>152</v>
      </c>
      <c r="B2" s="7"/>
      <c r="C2" s="8"/>
      <c r="D2" s="8"/>
      <c r="E2" s="9"/>
      <c r="F2" s="8"/>
      <c r="G2" s="7"/>
      <c r="H2" s="4"/>
    </row>
    <row r="3" spans="1:8" ht="13.5" thickBot="1" x14ac:dyDescent="0.25">
      <c r="A3" s="4"/>
      <c r="B3" s="10"/>
      <c r="C3" s="4"/>
      <c r="D3" s="4"/>
      <c r="E3" s="5"/>
      <c r="F3" s="4"/>
      <c r="G3" s="10"/>
      <c r="H3" s="4"/>
    </row>
    <row r="4" spans="1:8" ht="68.25" thickBot="1" x14ac:dyDescent="0.25">
      <c r="A4" s="11" t="s">
        <v>1</v>
      </c>
      <c r="B4" s="11" t="s">
        <v>2</v>
      </c>
      <c r="C4" s="11" t="s">
        <v>3</v>
      </c>
      <c r="D4" s="11" t="s">
        <v>4</v>
      </c>
      <c r="E4" s="12" t="s">
        <v>5</v>
      </c>
      <c r="F4" s="11" t="s">
        <v>151</v>
      </c>
      <c r="G4" s="11" t="s">
        <v>6</v>
      </c>
      <c r="H4" s="22" t="s">
        <v>7</v>
      </c>
    </row>
    <row r="5" spans="1:8" x14ac:dyDescent="0.2">
      <c r="A5" s="29" t="s">
        <v>9</v>
      </c>
      <c r="B5" s="15" t="s">
        <v>10</v>
      </c>
      <c r="C5" s="14" t="s">
        <v>8</v>
      </c>
      <c r="D5" s="23">
        <v>12</v>
      </c>
      <c r="E5" s="25"/>
      <c r="F5" s="26">
        <f>E5*D5</f>
        <v>0</v>
      </c>
      <c r="G5" s="20">
        <v>3</v>
      </c>
      <c r="H5" s="32" t="s">
        <v>11</v>
      </c>
    </row>
    <row r="6" spans="1:8" x14ac:dyDescent="0.2">
      <c r="A6" s="29" t="s">
        <v>12</v>
      </c>
      <c r="B6" s="15" t="s">
        <v>13</v>
      </c>
      <c r="C6" s="14" t="s">
        <v>8</v>
      </c>
      <c r="D6" s="23">
        <v>2</v>
      </c>
      <c r="E6" s="25"/>
      <c r="F6" s="26">
        <f t="shared" ref="F6:F65" si="0">E6*D6</f>
        <v>0</v>
      </c>
      <c r="G6" s="20">
        <v>5</v>
      </c>
      <c r="H6" s="33"/>
    </row>
    <row r="7" spans="1:8" x14ac:dyDescent="0.2">
      <c r="A7" s="29" t="s">
        <v>14</v>
      </c>
      <c r="B7" s="15" t="s">
        <v>15</v>
      </c>
      <c r="C7" s="14" t="s">
        <v>8</v>
      </c>
      <c r="D7" s="23">
        <v>1</v>
      </c>
      <c r="E7" s="25"/>
      <c r="F7" s="26">
        <f t="shared" si="0"/>
        <v>0</v>
      </c>
      <c r="G7" s="20">
        <v>8</v>
      </c>
      <c r="H7" s="33"/>
    </row>
    <row r="8" spans="1:8" x14ac:dyDescent="0.2">
      <c r="A8" s="29" t="s">
        <v>16</v>
      </c>
      <c r="B8" s="15" t="s">
        <v>17</v>
      </c>
      <c r="C8" s="14" t="s">
        <v>8</v>
      </c>
      <c r="D8" s="23">
        <v>1</v>
      </c>
      <c r="E8" s="25"/>
      <c r="F8" s="26">
        <f t="shared" si="0"/>
        <v>0</v>
      </c>
      <c r="G8" s="20">
        <v>25</v>
      </c>
      <c r="H8" s="33" t="s">
        <v>18</v>
      </c>
    </row>
    <row r="9" spans="1:8" x14ac:dyDescent="0.2">
      <c r="A9" s="30" t="s">
        <v>19</v>
      </c>
      <c r="B9" s="15" t="s">
        <v>20</v>
      </c>
      <c r="C9" s="14" t="s">
        <v>8</v>
      </c>
      <c r="D9" s="23">
        <v>1</v>
      </c>
      <c r="E9" s="25"/>
      <c r="F9" s="26">
        <f t="shared" si="0"/>
        <v>0</v>
      </c>
      <c r="G9" s="20">
        <v>8</v>
      </c>
      <c r="H9" s="33" t="s">
        <v>21</v>
      </c>
    </row>
    <row r="10" spans="1:8" x14ac:dyDescent="0.2">
      <c r="A10" s="30" t="s">
        <v>22</v>
      </c>
      <c r="B10" s="14" t="s">
        <v>23</v>
      </c>
      <c r="C10" s="14" t="s">
        <v>8</v>
      </c>
      <c r="D10" s="23">
        <v>4</v>
      </c>
      <c r="E10" s="25"/>
      <c r="F10" s="26">
        <f t="shared" si="0"/>
        <v>0</v>
      </c>
      <c r="G10" s="20">
        <v>35</v>
      </c>
      <c r="H10" s="18"/>
    </row>
    <row r="11" spans="1:8" x14ac:dyDescent="0.2">
      <c r="A11" s="30" t="s">
        <v>24</v>
      </c>
      <c r="B11" s="15" t="s">
        <v>25</v>
      </c>
      <c r="C11" s="14" t="s">
        <v>8</v>
      </c>
      <c r="D11" s="23">
        <v>1</v>
      </c>
      <c r="E11" s="25"/>
      <c r="F11" s="26">
        <f t="shared" si="0"/>
        <v>0</v>
      </c>
      <c r="G11" s="20">
        <v>3</v>
      </c>
      <c r="H11" s="18"/>
    </row>
    <row r="12" spans="1:8" x14ac:dyDescent="0.2">
      <c r="A12" s="30" t="s">
        <v>26</v>
      </c>
      <c r="B12" s="15" t="s">
        <v>27</v>
      </c>
      <c r="C12" s="14" t="s">
        <v>8</v>
      </c>
      <c r="D12" s="23">
        <v>5</v>
      </c>
      <c r="E12" s="25"/>
      <c r="F12" s="26">
        <f t="shared" si="0"/>
        <v>0</v>
      </c>
      <c r="G12" s="20">
        <v>8</v>
      </c>
      <c r="H12" s="33" t="s">
        <v>28</v>
      </c>
    </row>
    <row r="13" spans="1:8" x14ac:dyDescent="0.2">
      <c r="A13" s="30" t="s">
        <v>29</v>
      </c>
      <c r="B13" s="15" t="s">
        <v>30</v>
      </c>
      <c r="C13" s="14" t="s">
        <v>8</v>
      </c>
      <c r="D13" s="23">
        <v>5</v>
      </c>
      <c r="E13" s="25"/>
      <c r="F13" s="26">
        <f t="shared" si="0"/>
        <v>0</v>
      </c>
      <c r="G13" s="20">
        <v>25</v>
      </c>
      <c r="H13" s="33" t="s">
        <v>31</v>
      </c>
    </row>
    <row r="14" spans="1:8" x14ac:dyDescent="0.2">
      <c r="A14" s="30" t="s">
        <v>32</v>
      </c>
      <c r="B14" s="15" t="s">
        <v>33</v>
      </c>
      <c r="C14" s="14" t="s">
        <v>8</v>
      </c>
      <c r="D14" s="23">
        <v>1</v>
      </c>
      <c r="E14" s="25"/>
      <c r="F14" s="26">
        <f t="shared" si="0"/>
        <v>0</v>
      </c>
      <c r="G14" s="20">
        <v>4</v>
      </c>
      <c r="H14" s="18"/>
    </row>
    <row r="15" spans="1:8" ht="21" customHeight="1" x14ac:dyDescent="0.2">
      <c r="A15" s="31" t="s">
        <v>34</v>
      </c>
      <c r="B15" s="15" t="s">
        <v>35</v>
      </c>
      <c r="C15" s="16" t="s">
        <v>8</v>
      </c>
      <c r="D15" s="24">
        <v>3</v>
      </c>
      <c r="E15" s="27"/>
      <c r="F15" s="28">
        <f t="shared" si="0"/>
        <v>0</v>
      </c>
      <c r="G15" s="21">
        <v>1</v>
      </c>
      <c r="H15" s="34" t="s">
        <v>148</v>
      </c>
    </row>
    <row r="16" spans="1:8" ht="23.25" customHeight="1" x14ac:dyDescent="0.2">
      <c r="A16" s="31" t="s">
        <v>36</v>
      </c>
      <c r="B16" s="19" t="s">
        <v>37</v>
      </c>
      <c r="C16" s="16" t="s">
        <v>8</v>
      </c>
      <c r="D16" s="24">
        <v>3</v>
      </c>
      <c r="E16" s="27"/>
      <c r="F16" s="28">
        <f t="shared" si="0"/>
        <v>0</v>
      </c>
      <c r="G16" s="21">
        <v>2</v>
      </c>
      <c r="H16" s="34" t="s">
        <v>148</v>
      </c>
    </row>
    <row r="17" spans="1:8" x14ac:dyDescent="0.2">
      <c r="A17" s="30" t="s">
        <v>38</v>
      </c>
      <c r="B17" s="15" t="s">
        <v>39</v>
      </c>
      <c r="C17" s="14" t="s">
        <v>8</v>
      </c>
      <c r="D17" s="23">
        <v>3</v>
      </c>
      <c r="E17" s="25"/>
      <c r="F17" s="26">
        <f t="shared" si="0"/>
        <v>0</v>
      </c>
      <c r="G17" s="20">
        <v>3</v>
      </c>
      <c r="H17" s="18"/>
    </row>
    <row r="18" spans="1:8" x14ac:dyDescent="0.2">
      <c r="A18" s="30" t="s">
        <v>40</v>
      </c>
      <c r="B18" s="15" t="s">
        <v>41</v>
      </c>
      <c r="C18" s="14" t="s">
        <v>8</v>
      </c>
      <c r="D18" s="23">
        <v>8</v>
      </c>
      <c r="E18" s="25"/>
      <c r="F18" s="26">
        <f t="shared" si="0"/>
        <v>0</v>
      </c>
      <c r="G18" s="20">
        <v>7</v>
      </c>
      <c r="H18" s="18"/>
    </row>
    <row r="19" spans="1:8" x14ac:dyDescent="0.2">
      <c r="A19" s="30" t="s">
        <v>42</v>
      </c>
      <c r="B19" s="15" t="s">
        <v>43</v>
      </c>
      <c r="C19" s="14" t="s">
        <v>8</v>
      </c>
      <c r="D19" s="23">
        <v>9</v>
      </c>
      <c r="E19" s="25"/>
      <c r="F19" s="26">
        <f t="shared" si="0"/>
        <v>0</v>
      </c>
      <c r="G19" s="20">
        <v>16</v>
      </c>
      <c r="H19" s="18"/>
    </row>
    <row r="20" spans="1:8" x14ac:dyDescent="0.2">
      <c r="A20" s="30" t="s">
        <v>44</v>
      </c>
      <c r="B20" s="15" t="s">
        <v>45</v>
      </c>
      <c r="C20" s="14" t="s">
        <v>8</v>
      </c>
      <c r="D20" s="23">
        <v>1</v>
      </c>
      <c r="E20" s="25"/>
      <c r="F20" s="26">
        <f t="shared" si="0"/>
        <v>0</v>
      </c>
      <c r="G20" s="20">
        <v>25</v>
      </c>
      <c r="H20" s="18"/>
    </row>
    <row r="21" spans="1:8" x14ac:dyDescent="0.2">
      <c r="A21" s="30" t="s">
        <v>46</v>
      </c>
      <c r="B21" s="15" t="s">
        <v>47</v>
      </c>
      <c r="C21" s="14" t="s">
        <v>8</v>
      </c>
      <c r="D21" s="23">
        <v>4</v>
      </c>
      <c r="E21" s="25"/>
      <c r="F21" s="26">
        <f t="shared" si="0"/>
        <v>0</v>
      </c>
      <c r="G21" s="20">
        <v>6</v>
      </c>
      <c r="H21" s="18"/>
    </row>
    <row r="22" spans="1:8" x14ac:dyDescent="0.2">
      <c r="A22" s="30" t="s">
        <v>153</v>
      </c>
      <c r="B22" s="15" t="s">
        <v>48</v>
      </c>
      <c r="C22" s="14" t="s">
        <v>8</v>
      </c>
      <c r="D22" s="23">
        <v>1</v>
      </c>
      <c r="E22" s="25"/>
      <c r="F22" s="26">
        <f t="shared" si="0"/>
        <v>0</v>
      </c>
      <c r="G22" s="20">
        <v>15</v>
      </c>
      <c r="H22" s="18"/>
    </row>
    <row r="23" spans="1:8" x14ac:dyDescent="0.2">
      <c r="A23" s="30" t="s">
        <v>49</v>
      </c>
      <c r="B23" s="15" t="s">
        <v>50</v>
      </c>
      <c r="C23" s="14" t="s">
        <v>8</v>
      </c>
      <c r="D23" s="23">
        <v>3</v>
      </c>
      <c r="E23" s="25"/>
      <c r="F23" s="26">
        <f t="shared" si="0"/>
        <v>0</v>
      </c>
      <c r="G23" s="20">
        <v>4</v>
      </c>
      <c r="H23" s="18"/>
    </row>
    <row r="24" spans="1:8" x14ac:dyDescent="0.2">
      <c r="A24" s="30" t="s">
        <v>51</v>
      </c>
      <c r="B24" s="15" t="s">
        <v>52</v>
      </c>
      <c r="C24" s="14" t="s">
        <v>8</v>
      </c>
      <c r="D24" s="23">
        <v>3</v>
      </c>
      <c r="E24" s="25"/>
      <c r="F24" s="26">
        <f t="shared" si="0"/>
        <v>0</v>
      </c>
      <c r="G24" s="20">
        <v>1</v>
      </c>
      <c r="H24" s="18"/>
    </row>
    <row r="25" spans="1:8" x14ac:dyDescent="0.2">
      <c r="A25" s="30" t="s">
        <v>53</v>
      </c>
      <c r="B25" s="15" t="s">
        <v>54</v>
      </c>
      <c r="C25" s="14" t="s">
        <v>8</v>
      </c>
      <c r="D25" s="23">
        <v>3</v>
      </c>
      <c r="E25" s="25"/>
      <c r="F25" s="26">
        <f t="shared" si="0"/>
        <v>0</v>
      </c>
      <c r="G25" s="20">
        <v>1</v>
      </c>
      <c r="H25" s="18"/>
    </row>
    <row r="26" spans="1:8" x14ac:dyDescent="0.2">
      <c r="A26" s="30" t="s">
        <v>55</v>
      </c>
      <c r="B26" s="15" t="s">
        <v>56</v>
      </c>
      <c r="C26" s="14" t="s">
        <v>8</v>
      </c>
      <c r="D26" s="23">
        <v>1</v>
      </c>
      <c r="E26" s="25"/>
      <c r="F26" s="26">
        <f t="shared" si="0"/>
        <v>0</v>
      </c>
      <c r="G26" s="20">
        <v>4</v>
      </c>
      <c r="H26" s="18"/>
    </row>
    <row r="27" spans="1:8" x14ac:dyDescent="0.2">
      <c r="A27" s="30" t="s">
        <v>57</v>
      </c>
      <c r="B27" s="15" t="s">
        <v>58</v>
      </c>
      <c r="C27" s="14" t="s">
        <v>8</v>
      </c>
      <c r="D27" s="23">
        <v>1</v>
      </c>
      <c r="E27" s="25"/>
      <c r="F27" s="26">
        <f t="shared" si="0"/>
        <v>0</v>
      </c>
      <c r="G27" s="20">
        <v>2</v>
      </c>
      <c r="H27" s="18"/>
    </row>
    <row r="28" spans="1:8" x14ac:dyDescent="0.2">
      <c r="A28" s="30" t="s">
        <v>59</v>
      </c>
      <c r="B28" s="15" t="s">
        <v>60</v>
      </c>
      <c r="C28" s="14" t="s">
        <v>8</v>
      </c>
      <c r="D28" s="23">
        <v>2</v>
      </c>
      <c r="E28" s="25"/>
      <c r="F28" s="26">
        <f t="shared" si="0"/>
        <v>0</v>
      </c>
      <c r="G28" s="20">
        <v>1</v>
      </c>
      <c r="H28" s="18"/>
    </row>
    <row r="29" spans="1:8" x14ac:dyDescent="0.2">
      <c r="A29" s="30" t="s">
        <v>61</v>
      </c>
      <c r="B29" s="15" t="s">
        <v>62</v>
      </c>
      <c r="C29" s="14" t="s">
        <v>8</v>
      </c>
      <c r="D29" s="23">
        <v>2</v>
      </c>
      <c r="E29" s="25"/>
      <c r="F29" s="26">
        <f t="shared" si="0"/>
        <v>0</v>
      </c>
      <c r="G29" s="20">
        <v>2</v>
      </c>
      <c r="H29" s="18"/>
    </row>
    <row r="30" spans="1:8" x14ac:dyDescent="0.2">
      <c r="A30" s="30" t="s">
        <v>63</v>
      </c>
      <c r="B30" s="14" t="s">
        <v>64</v>
      </c>
      <c r="C30" s="14" t="s">
        <v>8</v>
      </c>
      <c r="D30" s="23">
        <v>2</v>
      </c>
      <c r="E30" s="25"/>
      <c r="F30" s="26">
        <f t="shared" si="0"/>
        <v>0</v>
      </c>
      <c r="G30" s="20">
        <v>8</v>
      </c>
      <c r="H30" s="18"/>
    </row>
    <row r="31" spans="1:8" x14ac:dyDescent="0.2">
      <c r="A31" s="30" t="s">
        <v>65</v>
      </c>
      <c r="B31" s="15" t="s">
        <v>66</v>
      </c>
      <c r="C31" s="14" t="s">
        <v>8</v>
      </c>
      <c r="D31" s="23">
        <v>12</v>
      </c>
      <c r="E31" s="25"/>
      <c r="F31" s="26">
        <f t="shared" si="0"/>
        <v>0</v>
      </c>
      <c r="G31" s="20">
        <v>5</v>
      </c>
      <c r="H31" s="18"/>
    </row>
    <row r="32" spans="1:8" x14ac:dyDescent="0.2">
      <c r="A32" s="30" t="s">
        <v>67</v>
      </c>
      <c r="B32" s="15" t="s">
        <v>68</v>
      </c>
      <c r="C32" s="14" t="s">
        <v>8</v>
      </c>
      <c r="D32" s="23">
        <v>2</v>
      </c>
      <c r="E32" s="25"/>
      <c r="F32" s="26">
        <f t="shared" si="0"/>
        <v>0</v>
      </c>
      <c r="G32" s="20">
        <v>5</v>
      </c>
      <c r="H32" s="18"/>
    </row>
    <row r="33" spans="1:8" x14ac:dyDescent="0.2">
      <c r="A33" s="30" t="s">
        <v>69</v>
      </c>
      <c r="B33" s="15" t="s">
        <v>70</v>
      </c>
      <c r="C33" s="14" t="s">
        <v>8</v>
      </c>
      <c r="D33" s="23">
        <v>1</v>
      </c>
      <c r="E33" s="25"/>
      <c r="F33" s="26">
        <f t="shared" si="0"/>
        <v>0</v>
      </c>
      <c r="G33" s="20">
        <v>3</v>
      </c>
      <c r="H33" s="33" t="s">
        <v>154</v>
      </c>
    </row>
    <row r="34" spans="1:8" x14ac:dyDescent="0.2">
      <c r="A34" s="30" t="s">
        <v>71</v>
      </c>
      <c r="B34" s="15" t="s">
        <v>72</v>
      </c>
      <c r="C34" s="14" t="s">
        <v>8</v>
      </c>
      <c r="D34" s="23">
        <v>4</v>
      </c>
      <c r="E34" s="25"/>
      <c r="F34" s="26">
        <f t="shared" si="0"/>
        <v>0</v>
      </c>
      <c r="G34" s="20">
        <v>6</v>
      </c>
      <c r="H34" s="18"/>
    </row>
    <row r="35" spans="1:8" x14ac:dyDescent="0.2">
      <c r="A35" s="30" t="s">
        <v>73</v>
      </c>
      <c r="B35" s="15" t="s">
        <v>74</v>
      </c>
      <c r="C35" s="14" t="s">
        <v>8</v>
      </c>
      <c r="D35" s="23">
        <v>1</v>
      </c>
      <c r="E35" s="25"/>
      <c r="F35" s="26">
        <f t="shared" si="0"/>
        <v>0</v>
      </c>
      <c r="G35" s="20">
        <v>20</v>
      </c>
      <c r="H35" s="18"/>
    </row>
    <row r="36" spans="1:8" x14ac:dyDescent="0.2">
      <c r="A36" s="30" t="s">
        <v>75</v>
      </c>
      <c r="B36" s="15" t="s">
        <v>76</v>
      </c>
      <c r="C36" s="14" t="s">
        <v>8</v>
      </c>
      <c r="D36" s="23">
        <v>1</v>
      </c>
      <c r="E36" s="25"/>
      <c r="F36" s="26">
        <f t="shared" si="0"/>
        <v>0</v>
      </c>
      <c r="G36" s="20">
        <v>8</v>
      </c>
      <c r="H36" s="18"/>
    </row>
    <row r="37" spans="1:8" x14ac:dyDescent="0.2">
      <c r="A37" s="30" t="s">
        <v>77</v>
      </c>
      <c r="B37" s="15" t="s">
        <v>78</v>
      </c>
      <c r="C37" s="14" t="s">
        <v>8</v>
      </c>
      <c r="D37" s="23">
        <v>1</v>
      </c>
      <c r="E37" s="25"/>
      <c r="F37" s="26">
        <f t="shared" si="0"/>
        <v>0</v>
      </c>
      <c r="G37" s="20">
        <v>9</v>
      </c>
      <c r="H37" s="18"/>
    </row>
    <row r="38" spans="1:8" x14ac:dyDescent="0.2">
      <c r="A38" s="30" t="s">
        <v>79</v>
      </c>
      <c r="B38" s="15" t="s">
        <v>80</v>
      </c>
      <c r="C38" s="14" t="s">
        <v>8</v>
      </c>
      <c r="D38" s="23">
        <v>1</v>
      </c>
      <c r="E38" s="25"/>
      <c r="F38" s="26">
        <f t="shared" si="0"/>
        <v>0</v>
      </c>
      <c r="G38" s="20">
        <v>1</v>
      </c>
      <c r="H38" s="33" t="s">
        <v>81</v>
      </c>
    </row>
    <row r="39" spans="1:8" x14ac:dyDescent="0.2">
      <c r="A39" s="30" t="s">
        <v>82</v>
      </c>
      <c r="B39" s="15" t="s">
        <v>83</v>
      </c>
      <c r="C39" s="14" t="s">
        <v>84</v>
      </c>
      <c r="D39" s="23">
        <v>1</v>
      </c>
      <c r="E39" s="25"/>
      <c r="F39" s="26">
        <f t="shared" si="0"/>
        <v>0</v>
      </c>
      <c r="G39" s="20">
        <v>1</v>
      </c>
      <c r="H39" s="33" t="s">
        <v>81</v>
      </c>
    </row>
    <row r="40" spans="1:8" x14ac:dyDescent="0.2">
      <c r="A40" s="31" t="s">
        <v>85</v>
      </c>
      <c r="B40" s="15" t="s">
        <v>86</v>
      </c>
      <c r="C40" s="16" t="s">
        <v>8</v>
      </c>
      <c r="D40" s="23">
        <v>1</v>
      </c>
      <c r="E40" s="25"/>
      <c r="F40" s="26">
        <f t="shared" si="0"/>
        <v>0</v>
      </c>
      <c r="G40" s="21">
        <v>8</v>
      </c>
      <c r="H40" s="18"/>
    </row>
    <row r="41" spans="1:8" x14ac:dyDescent="0.2">
      <c r="A41" s="31" t="s">
        <v>87</v>
      </c>
      <c r="B41" s="15" t="s">
        <v>88</v>
      </c>
      <c r="C41" s="16" t="s">
        <v>8</v>
      </c>
      <c r="D41" s="23">
        <v>1</v>
      </c>
      <c r="E41" s="25"/>
      <c r="F41" s="26">
        <f t="shared" si="0"/>
        <v>0</v>
      </c>
      <c r="G41" s="21">
        <v>10</v>
      </c>
      <c r="H41" s="18"/>
    </row>
    <row r="42" spans="1:8" x14ac:dyDescent="0.2">
      <c r="A42" s="31" t="s">
        <v>89</v>
      </c>
      <c r="B42" s="15" t="s">
        <v>90</v>
      </c>
      <c r="C42" s="16" t="s">
        <v>8</v>
      </c>
      <c r="D42" s="23">
        <v>2</v>
      </c>
      <c r="E42" s="25"/>
      <c r="F42" s="26">
        <f t="shared" si="0"/>
        <v>0</v>
      </c>
      <c r="G42" s="21">
        <v>8</v>
      </c>
      <c r="H42" s="18"/>
    </row>
    <row r="43" spans="1:8" x14ac:dyDescent="0.2">
      <c r="A43" s="31" t="s">
        <v>91</v>
      </c>
      <c r="B43" s="13" t="s">
        <v>92</v>
      </c>
      <c r="C43" s="16" t="s">
        <v>8</v>
      </c>
      <c r="D43" s="23">
        <v>1</v>
      </c>
      <c r="E43" s="25"/>
      <c r="F43" s="26">
        <f t="shared" si="0"/>
        <v>0</v>
      </c>
      <c r="G43" s="21">
        <v>8</v>
      </c>
      <c r="H43" s="18"/>
    </row>
    <row r="44" spans="1:8" x14ac:dyDescent="0.2">
      <c r="A44" s="31" t="s">
        <v>93</v>
      </c>
      <c r="B44" s="15" t="s">
        <v>94</v>
      </c>
      <c r="C44" s="16" t="s">
        <v>8</v>
      </c>
      <c r="D44" s="23">
        <v>1</v>
      </c>
      <c r="E44" s="25"/>
      <c r="F44" s="26">
        <f t="shared" si="0"/>
        <v>0</v>
      </c>
      <c r="G44" s="21">
        <v>7</v>
      </c>
      <c r="H44" s="18"/>
    </row>
    <row r="45" spans="1:8" x14ac:dyDescent="0.2">
      <c r="A45" s="31" t="s">
        <v>95</v>
      </c>
      <c r="B45" s="16" t="s">
        <v>96</v>
      </c>
      <c r="C45" s="16" t="s">
        <v>8</v>
      </c>
      <c r="D45" s="23">
        <v>2</v>
      </c>
      <c r="E45" s="25"/>
      <c r="F45" s="26">
        <f t="shared" si="0"/>
        <v>0</v>
      </c>
      <c r="G45" s="21">
        <v>1.5</v>
      </c>
      <c r="H45" s="18"/>
    </row>
    <row r="46" spans="1:8" x14ac:dyDescent="0.2">
      <c r="A46" s="31" t="s">
        <v>97</v>
      </c>
      <c r="B46" s="15" t="s">
        <v>98</v>
      </c>
      <c r="C46" s="16" t="s">
        <v>8</v>
      </c>
      <c r="D46" s="23">
        <v>2</v>
      </c>
      <c r="E46" s="25"/>
      <c r="F46" s="26">
        <f t="shared" si="0"/>
        <v>0</v>
      </c>
      <c r="G46" s="21">
        <v>1.5</v>
      </c>
      <c r="H46" s="18"/>
    </row>
    <row r="47" spans="1:8" x14ac:dyDescent="0.2">
      <c r="A47" s="31" t="s">
        <v>99</v>
      </c>
      <c r="B47" s="15" t="s">
        <v>100</v>
      </c>
      <c r="C47" s="16" t="s">
        <v>8</v>
      </c>
      <c r="D47" s="23">
        <v>1</v>
      </c>
      <c r="E47" s="25"/>
      <c r="F47" s="26">
        <f t="shared" si="0"/>
        <v>0</v>
      </c>
      <c r="G47" s="21">
        <v>15</v>
      </c>
      <c r="H47" s="18"/>
    </row>
    <row r="48" spans="1:8" x14ac:dyDescent="0.2">
      <c r="A48" s="31" t="s">
        <v>101</v>
      </c>
      <c r="B48" s="15" t="s">
        <v>102</v>
      </c>
      <c r="C48" s="16" t="s">
        <v>8</v>
      </c>
      <c r="D48" s="23">
        <v>2</v>
      </c>
      <c r="E48" s="25"/>
      <c r="F48" s="26">
        <f t="shared" si="0"/>
        <v>0</v>
      </c>
      <c r="G48" s="21">
        <v>1.5</v>
      </c>
      <c r="H48" s="18"/>
    </row>
    <row r="49" spans="1:8" x14ac:dyDescent="0.2">
      <c r="A49" s="31" t="s">
        <v>103</v>
      </c>
      <c r="B49" s="15" t="s">
        <v>104</v>
      </c>
      <c r="C49" s="16" t="s">
        <v>8</v>
      </c>
      <c r="D49" s="23">
        <v>1</v>
      </c>
      <c r="E49" s="25"/>
      <c r="F49" s="26">
        <f t="shared" si="0"/>
        <v>0</v>
      </c>
      <c r="G49" s="21">
        <v>1.5</v>
      </c>
      <c r="H49" s="18"/>
    </row>
    <row r="50" spans="1:8" x14ac:dyDescent="0.2">
      <c r="A50" s="31" t="s">
        <v>105</v>
      </c>
      <c r="B50" s="15" t="s">
        <v>106</v>
      </c>
      <c r="C50" s="16" t="s">
        <v>8</v>
      </c>
      <c r="D50" s="23">
        <v>1</v>
      </c>
      <c r="E50" s="25"/>
      <c r="F50" s="26">
        <f t="shared" si="0"/>
        <v>0</v>
      </c>
      <c r="G50" s="21">
        <v>1</v>
      </c>
      <c r="H50" s="18"/>
    </row>
    <row r="51" spans="1:8" x14ac:dyDescent="0.2">
      <c r="A51" s="31" t="s">
        <v>107</v>
      </c>
      <c r="B51" s="15" t="s">
        <v>108</v>
      </c>
      <c r="C51" s="16" t="s">
        <v>8</v>
      </c>
      <c r="D51" s="23">
        <v>1</v>
      </c>
      <c r="E51" s="25"/>
      <c r="F51" s="26">
        <f t="shared" si="0"/>
        <v>0</v>
      </c>
      <c r="G51" s="21">
        <v>10</v>
      </c>
      <c r="H51" s="18"/>
    </row>
    <row r="52" spans="1:8" x14ac:dyDescent="0.2">
      <c r="A52" s="31" t="s">
        <v>109</v>
      </c>
      <c r="B52" s="15" t="s">
        <v>110</v>
      </c>
      <c r="C52" s="16" t="s">
        <v>8</v>
      </c>
      <c r="D52" s="23">
        <v>1</v>
      </c>
      <c r="E52" s="25"/>
      <c r="F52" s="26">
        <f t="shared" si="0"/>
        <v>0</v>
      </c>
      <c r="G52" s="21">
        <v>8</v>
      </c>
      <c r="H52" s="18"/>
    </row>
    <row r="53" spans="1:8" x14ac:dyDescent="0.2">
      <c r="A53" s="31" t="s">
        <v>111</v>
      </c>
      <c r="B53" s="16" t="s">
        <v>112</v>
      </c>
      <c r="C53" s="16" t="s">
        <v>8</v>
      </c>
      <c r="D53" s="23">
        <v>1</v>
      </c>
      <c r="E53" s="25"/>
      <c r="F53" s="26">
        <f t="shared" si="0"/>
        <v>0</v>
      </c>
      <c r="G53" s="21">
        <v>10</v>
      </c>
      <c r="H53" s="18"/>
    </row>
    <row r="54" spans="1:8" x14ac:dyDescent="0.2">
      <c r="A54" s="31" t="s">
        <v>113</v>
      </c>
      <c r="B54" s="13" t="s">
        <v>114</v>
      </c>
      <c r="C54" s="16" t="s">
        <v>8</v>
      </c>
      <c r="D54" s="23">
        <v>1</v>
      </c>
      <c r="E54" s="25"/>
      <c r="F54" s="26">
        <f t="shared" si="0"/>
        <v>0</v>
      </c>
      <c r="G54" s="21">
        <v>4</v>
      </c>
      <c r="H54" s="18"/>
    </row>
    <row r="55" spans="1:8" x14ac:dyDescent="0.2">
      <c r="A55" s="31" t="s">
        <v>115</v>
      </c>
      <c r="B55" s="15" t="s">
        <v>116</v>
      </c>
      <c r="C55" s="16" t="s">
        <v>8</v>
      </c>
      <c r="D55" s="23">
        <v>1</v>
      </c>
      <c r="E55" s="25"/>
      <c r="F55" s="26">
        <f t="shared" si="0"/>
        <v>0</v>
      </c>
      <c r="G55" s="21">
        <v>2</v>
      </c>
      <c r="H55" s="18"/>
    </row>
    <row r="56" spans="1:8" x14ac:dyDescent="0.2">
      <c r="A56" s="31" t="s">
        <v>117</v>
      </c>
      <c r="B56" s="15" t="s">
        <v>118</v>
      </c>
      <c r="C56" s="16" t="s">
        <v>8</v>
      </c>
      <c r="D56" s="23">
        <v>1</v>
      </c>
      <c r="E56" s="25"/>
      <c r="F56" s="26">
        <f t="shared" si="0"/>
        <v>0</v>
      </c>
      <c r="G56" s="21">
        <v>1.5</v>
      </c>
      <c r="H56" s="33" t="s">
        <v>155</v>
      </c>
    </row>
    <row r="57" spans="1:8" x14ac:dyDescent="0.2">
      <c r="A57" s="31" t="s">
        <v>119</v>
      </c>
      <c r="B57" s="15" t="s">
        <v>120</v>
      </c>
      <c r="C57" s="16" t="s">
        <v>8</v>
      </c>
      <c r="D57" s="23">
        <v>1</v>
      </c>
      <c r="E57" s="25"/>
      <c r="F57" s="26">
        <f t="shared" si="0"/>
        <v>0</v>
      </c>
      <c r="G57" s="21">
        <v>1.5</v>
      </c>
      <c r="H57" s="33" t="s">
        <v>155</v>
      </c>
    </row>
    <row r="58" spans="1:8" x14ac:dyDescent="0.2">
      <c r="A58" s="31" t="s">
        <v>121</v>
      </c>
      <c r="B58" s="15" t="s">
        <v>122</v>
      </c>
      <c r="C58" s="16" t="s">
        <v>8</v>
      </c>
      <c r="D58" s="23">
        <v>1</v>
      </c>
      <c r="E58" s="25"/>
      <c r="F58" s="26">
        <f t="shared" si="0"/>
        <v>0</v>
      </c>
      <c r="G58" s="21">
        <v>15</v>
      </c>
      <c r="H58" s="18"/>
    </row>
    <row r="59" spans="1:8" x14ac:dyDescent="0.2">
      <c r="A59" s="31" t="s">
        <v>123</v>
      </c>
      <c r="B59" s="15" t="s">
        <v>124</v>
      </c>
      <c r="C59" s="16" t="s">
        <v>8</v>
      </c>
      <c r="D59" s="23">
        <v>1</v>
      </c>
      <c r="E59" s="25"/>
      <c r="F59" s="26">
        <f t="shared" si="0"/>
        <v>0</v>
      </c>
      <c r="G59" s="21">
        <v>8</v>
      </c>
      <c r="H59" s="18"/>
    </row>
    <row r="60" spans="1:8" x14ac:dyDescent="0.2">
      <c r="A60" s="31" t="s">
        <v>125</v>
      </c>
      <c r="B60" s="15" t="s">
        <v>126</v>
      </c>
      <c r="C60" s="16" t="s">
        <v>8</v>
      </c>
      <c r="D60" s="23">
        <v>1</v>
      </c>
      <c r="E60" s="25"/>
      <c r="F60" s="26">
        <f t="shared" si="0"/>
        <v>0</v>
      </c>
      <c r="G60" s="21">
        <v>4</v>
      </c>
      <c r="H60" s="18"/>
    </row>
    <row r="61" spans="1:8" x14ac:dyDescent="0.2">
      <c r="A61" s="31" t="s">
        <v>127</v>
      </c>
      <c r="B61" s="15" t="s">
        <v>128</v>
      </c>
      <c r="C61" s="16" t="s">
        <v>8</v>
      </c>
      <c r="D61" s="23">
        <v>1</v>
      </c>
      <c r="E61" s="25"/>
      <c r="F61" s="26">
        <f t="shared" si="0"/>
        <v>0</v>
      </c>
      <c r="G61" s="21">
        <v>10</v>
      </c>
      <c r="H61" s="33" t="s">
        <v>154</v>
      </c>
    </row>
    <row r="62" spans="1:8" x14ac:dyDescent="0.2">
      <c r="A62" s="31" t="s">
        <v>129</v>
      </c>
      <c r="B62" s="13" t="s">
        <v>130</v>
      </c>
      <c r="C62" s="16" t="s">
        <v>8</v>
      </c>
      <c r="D62" s="23">
        <v>3</v>
      </c>
      <c r="E62" s="25"/>
      <c r="F62" s="26">
        <f t="shared" si="0"/>
        <v>0</v>
      </c>
      <c r="G62" s="21">
        <v>1.5</v>
      </c>
      <c r="H62" s="18"/>
    </row>
    <row r="63" spans="1:8" x14ac:dyDescent="0.2">
      <c r="A63" s="31" t="s">
        <v>131</v>
      </c>
      <c r="B63" s="16" t="s">
        <v>132</v>
      </c>
      <c r="C63" s="16" t="s">
        <v>8</v>
      </c>
      <c r="D63" s="23">
        <v>1</v>
      </c>
      <c r="E63" s="25"/>
      <c r="F63" s="26">
        <f t="shared" si="0"/>
        <v>0</v>
      </c>
      <c r="G63" s="21">
        <v>15</v>
      </c>
      <c r="H63" s="33" t="s">
        <v>156</v>
      </c>
    </row>
    <row r="64" spans="1:8" x14ac:dyDescent="0.2">
      <c r="A64" s="31" t="s">
        <v>133</v>
      </c>
      <c r="B64" s="16" t="s">
        <v>134</v>
      </c>
      <c r="C64" s="16" t="s">
        <v>8</v>
      </c>
      <c r="D64" s="23">
        <v>1</v>
      </c>
      <c r="E64" s="25"/>
      <c r="F64" s="26">
        <f t="shared" si="0"/>
        <v>0</v>
      </c>
      <c r="G64" s="21">
        <v>1</v>
      </c>
      <c r="H64" s="33" t="s">
        <v>157</v>
      </c>
    </row>
    <row r="65" spans="1:8" x14ac:dyDescent="0.2">
      <c r="A65" s="31" t="s">
        <v>135</v>
      </c>
      <c r="B65" s="16" t="s">
        <v>136</v>
      </c>
      <c r="C65" s="16" t="s">
        <v>8</v>
      </c>
      <c r="D65" s="23">
        <v>1</v>
      </c>
      <c r="E65" s="25"/>
      <c r="F65" s="26">
        <f t="shared" si="0"/>
        <v>0</v>
      </c>
      <c r="G65" s="21">
        <v>6</v>
      </c>
      <c r="H65" s="18"/>
    </row>
    <row r="66" spans="1:8" x14ac:dyDescent="0.2">
      <c r="A66" s="31" t="s">
        <v>137</v>
      </c>
      <c r="B66" s="16" t="s">
        <v>138</v>
      </c>
      <c r="C66" s="16" t="s">
        <v>8</v>
      </c>
      <c r="D66" s="23">
        <v>1</v>
      </c>
      <c r="E66" s="25"/>
      <c r="F66" s="26">
        <f t="shared" ref="F66:F76" si="1">E66*D66</f>
        <v>0</v>
      </c>
      <c r="G66" s="21">
        <v>12</v>
      </c>
      <c r="H66" s="18"/>
    </row>
    <row r="67" spans="1:8" x14ac:dyDescent="0.2">
      <c r="A67" s="31" t="s">
        <v>139</v>
      </c>
      <c r="B67" s="13" t="s">
        <v>140</v>
      </c>
      <c r="C67" s="16" t="s">
        <v>8</v>
      </c>
      <c r="D67" s="23">
        <v>1</v>
      </c>
      <c r="E67" s="25"/>
      <c r="F67" s="26">
        <f t="shared" si="1"/>
        <v>0</v>
      </c>
      <c r="G67" s="21">
        <v>4</v>
      </c>
      <c r="H67" s="33" t="s">
        <v>158</v>
      </c>
    </row>
    <row r="68" spans="1:8" x14ac:dyDescent="0.2">
      <c r="A68" s="31" t="s">
        <v>149</v>
      </c>
      <c r="B68" s="13" t="s">
        <v>150</v>
      </c>
      <c r="C68" s="16" t="s">
        <v>8</v>
      </c>
      <c r="D68" s="23">
        <v>1</v>
      </c>
      <c r="E68" s="25"/>
      <c r="F68" s="26">
        <f t="shared" si="1"/>
        <v>0</v>
      </c>
      <c r="G68" s="21">
        <v>5</v>
      </c>
      <c r="H68" s="18"/>
    </row>
    <row r="69" spans="1:8" x14ac:dyDescent="0.2">
      <c r="A69" s="31" t="s">
        <v>141</v>
      </c>
      <c r="B69" s="15" t="s">
        <v>142</v>
      </c>
      <c r="C69" s="16" t="s">
        <v>8</v>
      </c>
      <c r="D69" s="23">
        <v>1</v>
      </c>
      <c r="E69" s="25"/>
      <c r="F69" s="26">
        <f t="shared" si="1"/>
        <v>0</v>
      </c>
      <c r="G69" s="21">
        <v>8</v>
      </c>
      <c r="H69" s="18"/>
    </row>
    <row r="70" spans="1:8" x14ac:dyDescent="0.2">
      <c r="A70" s="31" t="s">
        <v>143</v>
      </c>
      <c r="B70" s="13" t="s">
        <v>144</v>
      </c>
      <c r="C70" s="16" t="s">
        <v>8</v>
      </c>
      <c r="D70" s="23">
        <v>1</v>
      </c>
      <c r="E70" s="25"/>
      <c r="F70" s="26">
        <f t="shared" si="1"/>
        <v>0</v>
      </c>
      <c r="G70" s="21">
        <v>2</v>
      </c>
      <c r="H70" s="36"/>
    </row>
    <row r="71" spans="1:8" x14ac:dyDescent="0.2">
      <c r="A71" s="37" t="s">
        <v>159</v>
      </c>
      <c r="B71" s="37" t="s">
        <v>160</v>
      </c>
      <c r="C71" s="38" t="s">
        <v>8</v>
      </c>
      <c r="D71" s="39">
        <v>2</v>
      </c>
      <c r="E71" s="40"/>
      <c r="F71" s="26">
        <f t="shared" si="1"/>
        <v>0</v>
      </c>
      <c r="G71" s="38">
        <v>1</v>
      </c>
      <c r="H71" s="37" t="s">
        <v>161</v>
      </c>
    </row>
    <row r="72" spans="1:8" x14ac:dyDescent="0.2">
      <c r="A72" s="37" t="s">
        <v>162</v>
      </c>
      <c r="B72" s="37" t="s">
        <v>163</v>
      </c>
      <c r="C72" s="38" t="s">
        <v>8</v>
      </c>
      <c r="D72" s="39">
        <v>1</v>
      </c>
      <c r="E72" s="40"/>
      <c r="F72" s="26">
        <f t="shared" si="1"/>
        <v>0</v>
      </c>
      <c r="G72" s="38">
        <v>2</v>
      </c>
      <c r="H72" s="37"/>
    </row>
    <row r="73" spans="1:8" x14ac:dyDescent="0.2">
      <c r="A73" s="37" t="s">
        <v>164</v>
      </c>
      <c r="B73" s="37" t="s">
        <v>165</v>
      </c>
      <c r="C73" s="38" t="s">
        <v>8</v>
      </c>
      <c r="D73" s="39">
        <v>1</v>
      </c>
      <c r="E73" s="40"/>
      <c r="F73" s="26">
        <f t="shared" si="1"/>
        <v>0</v>
      </c>
      <c r="G73" s="38">
        <v>1</v>
      </c>
      <c r="H73" s="37"/>
    </row>
    <row r="74" spans="1:8" x14ac:dyDescent="0.2">
      <c r="A74" s="37" t="s">
        <v>166</v>
      </c>
      <c r="B74" s="37" t="s">
        <v>167</v>
      </c>
      <c r="C74" s="38" t="s">
        <v>8</v>
      </c>
      <c r="D74" s="39">
        <v>1</v>
      </c>
      <c r="E74" s="40"/>
      <c r="F74" s="26">
        <f t="shared" si="1"/>
        <v>0</v>
      </c>
      <c r="G74" s="38">
        <v>2</v>
      </c>
      <c r="H74" s="37"/>
    </row>
    <row r="75" spans="1:8" x14ac:dyDescent="0.2">
      <c r="A75" s="37" t="s">
        <v>168</v>
      </c>
      <c r="B75" s="37" t="s">
        <v>169</v>
      </c>
      <c r="C75" s="38" t="s">
        <v>8</v>
      </c>
      <c r="D75" s="39">
        <v>1</v>
      </c>
      <c r="E75" s="40"/>
      <c r="F75" s="26">
        <f t="shared" si="1"/>
        <v>0</v>
      </c>
      <c r="G75" s="38">
        <v>2</v>
      </c>
      <c r="H75" s="37"/>
    </row>
    <row r="76" spans="1:8" x14ac:dyDescent="0.2">
      <c r="A76" s="37" t="s">
        <v>170</v>
      </c>
      <c r="B76" s="37" t="s">
        <v>171</v>
      </c>
      <c r="C76" s="38" t="s">
        <v>8</v>
      </c>
      <c r="D76" s="39">
        <v>1</v>
      </c>
      <c r="E76" s="40"/>
      <c r="F76" s="26">
        <f t="shared" si="1"/>
        <v>0</v>
      </c>
      <c r="G76" s="38">
        <v>2</v>
      </c>
      <c r="H76" s="37"/>
    </row>
    <row r="77" spans="1:8" ht="13.5" thickBot="1" x14ac:dyDescent="0.25">
      <c r="A77" s="41" t="s">
        <v>145</v>
      </c>
      <c r="B77" s="42"/>
      <c r="C77" s="42"/>
      <c r="D77" s="42"/>
      <c r="E77" s="43"/>
      <c r="F77" s="35">
        <f>SUM(F5:F76)</f>
        <v>0</v>
      </c>
      <c r="G77" s="17" t="s">
        <v>146</v>
      </c>
      <c r="H77" s="4"/>
    </row>
    <row r="78" spans="1:8" x14ac:dyDescent="0.2">
      <c r="A78" s="4"/>
      <c r="B78" s="10"/>
      <c r="C78" s="4"/>
      <c r="D78" s="4"/>
      <c r="E78" s="5"/>
      <c r="F78" s="4"/>
      <c r="G78" s="10"/>
      <c r="H78" s="4"/>
    </row>
    <row r="79" spans="1:8" x14ac:dyDescent="0.2">
      <c r="A79" s="44" t="s">
        <v>147</v>
      </c>
      <c r="B79" s="44"/>
      <c r="C79" s="44"/>
      <c r="D79" s="44"/>
      <c r="E79" s="5"/>
      <c r="F79" s="4"/>
      <c r="G79" s="10"/>
      <c r="H79" s="4"/>
    </row>
  </sheetData>
  <mergeCells count="2">
    <mergeCell ref="A77:E77"/>
    <mergeCell ref="A79:D7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Krumlová Hana</dc:creator>
  <cp:lastModifiedBy>Krumlová Hana</cp:lastModifiedBy>
  <dcterms:created xsi:type="dcterms:W3CDTF">2022-11-08T08:23:09Z</dcterms:created>
  <dcterms:modified xsi:type="dcterms:W3CDTF">2025-03-06T09:12:15Z</dcterms:modified>
</cp:coreProperties>
</file>