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ekjan\Desktop\"/>
    </mc:Choice>
  </mc:AlternateContent>
  <bookViews>
    <workbookView xWindow="0" yWindow="0" windowWidth="0" windowHeight="0"/>
  </bookViews>
  <sheets>
    <sheet name="Rekapitulace" sheetId="15" r:id="rId1"/>
    <sheet name="SO 101" sheetId="2" r:id="rId2"/>
    <sheet name="SO 211" sheetId="3" r:id="rId3"/>
    <sheet name="SO 301" sheetId="4" r:id="rId4"/>
    <sheet name="SO 311" sheetId="5" r:id="rId5"/>
    <sheet name="SO 312" sheetId="6" r:id="rId6"/>
    <sheet name="SO 401" sheetId="7" r:id="rId7"/>
    <sheet name="SO 402" sheetId="8" r:id="rId8"/>
    <sheet name="SO 411" sheetId="9" r:id="rId9"/>
    <sheet name="SO 412" sheetId="10" r:id="rId10"/>
    <sheet name="SO 413" sheetId="11" r:id="rId11"/>
    <sheet name="SO 414" sheetId="12" r:id="rId12"/>
    <sheet name="SO 731" sheetId="13" r:id="rId13"/>
    <sheet name="VON" sheetId="14" r:id="rId14"/>
  </sheets>
  <calcPr/>
</workbook>
</file>

<file path=xl/calcChain.xml><?xml version="1.0" encoding="utf-8"?>
<calcChain xmlns="http://schemas.openxmlformats.org/spreadsheetml/2006/main">
  <c i="14" l="1" r="M3"/>
  <c i="13" r="M3"/>
  <c i="12" r="M3"/>
  <c i="11" r="M3"/>
  <c i="10" r="M3"/>
  <c i="9" r="M3"/>
  <c i="8" r="M3"/>
  <c i="7" r="M3"/>
  <c i="6" r="M3"/>
  <c i="5" r="M3"/>
  <c i="4" r="M3"/>
  <c i="3" r="M3"/>
  <c i="2" r="M3"/>
  <c i="15" r="C7"/>
  <c r="C6"/>
  <c r="F10"/>
  <c r="D10"/>
  <c r="C10"/>
  <c r="E23"/>
  <c r="F23"/>
  <c r="D23"/>
  <c r="C23"/>
  <c r="E22"/>
  <c r="F22"/>
  <c r="D22"/>
  <c r="C22"/>
  <c r="E21"/>
  <c r="F21"/>
  <c r="D21"/>
  <c r="C21"/>
  <c r="E20"/>
  <c r="F20"/>
  <c r="D20"/>
  <c r="C20"/>
  <c r="E19"/>
  <c r="F19"/>
  <c r="D19"/>
  <c r="C19"/>
  <c r="E18"/>
  <c r="F18"/>
  <c r="D18"/>
  <c r="C18"/>
  <c r="E17"/>
  <c r="F17"/>
  <c r="D17"/>
  <c r="C17"/>
  <c r="E16"/>
  <c r="F16"/>
  <c r="D16"/>
  <c r="C16"/>
  <c r="E15"/>
  <c r="F15"/>
  <c r="D15"/>
  <c r="C15"/>
  <c r="E14"/>
  <c r="F14"/>
  <c r="D14"/>
  <c r="C14"/>
  <c r="E13"/>
  <c r="F13"/>
  <c r="D13"/>
  <c r="C13"/>
  <c r="E12"/>
  <c r="F12"/>
  <c r="D12"/>
  <c r="C12"/>
  <c r="E11"/>
  <c r="F11"/>
  <c r="D11"/>
  <c r="C11"/>
  <c r="E10"/>
  <c i="14" r="T7"/>
  <c r="M8"/>
  <c r="L8"/>
  <c r="M91"/>
  <c r="L91"/>
  <c r="AA96"/>
  <c r="O96"/>
  <c r="M96"/>
  <c r="I96"/>
  <c r="AA92"/>
  <c r="O92"/>
  <c r="M92"/>
  <c r="I92"/>
  <c r="M86"/>
  <c r="L86"/>
  <c r="AA87"/>
  <c r="O87"/>
  <c r="M87"/>
  <c r="I87"/>
  <c r="M77"/>
  <c r="L77"/>
  <c r="AA82"/>
  <c r="O82"/>
  <c r="M82"/>
  <c r="I82"/>
  <c r="AA78"/>
  <c r="O78"/>
  <c r="M78"/>
  <c r="I78"/>
  <c r="M56"/>
  <c r="L56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51"/>
  <c r="L51"/>
  <c r="AA52"/>
  <c r="O52"/>
  <c r="M52"/>
  <c r="I52"/>
  <c r="M18"/>
  <c r="L18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13" r="T7"/>
  <c r="M8"/>
  <c r="L8"/>
  <c r="M176"/>
  <c r="L176"/>
  <c r="AA181"/>
  <c r="O181"/>
  <c r="M181"/>
  <c r="I181"/>
  <c r="AA177"/>
  <c r="O177"/>
  <c r="M177"/>
  <c r="I177"/>
  <c r="M155"/>
  <c r="L155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M74"/>
  <c r="L74"/>
  <c r="AA151"/>
  <c r="O151"/>
  <c r="M151"/>
  <c r="I151"/>
  <c r="AA147"/>
  <c r="O147"/>
  <c r="M147"/>
  <c r="I147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M9"/>
  <c r="L9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65"/>
  <c r="L165"/>
  <c r="AA166"/>
  <c r="O166"/>
  <c r="M166"/>
  <c r="I166"/>
  <c r="M72"/>
  <c r="L72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67"/>
  <c r="L67"/>
  <c r="AA68"/>
  <c r="O68"/>
  <c r="M68"/>
  <c r="I68"/>
  <c r="M62"/>
  <c r="L62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25"/>
  <c r="L125"/>
  <c r="AA126"/>
  <c r="O126"/>
  <c r="M126"/>
  <c r="I126"/>
  <c r="M68"/>
  <c r="L68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63"/>
  <c r="L63"/>
  <c r="AA64"/>
  <c r="O64"/>
  <c r="M64"/>
  <c r="I64"/>
  <c r="M58"/>
  <c r="L58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106"/>
  <c r="L106"/>
  <c r="AA107"/>
  <c r="O107"/>
  <c r="M107"/>
  <c r="I107"/>
  <c r="M97"/>
  <c r="L97"/>
  <c r="AA102"/>
  <c r="O102"/>
  <c r="M102"/>
  <c r="I102"/>
  <c r="AA98"/>
  <c r="O98"/>
  <c r="M98"/>
  <c r="I98"/>
  <c r="M72"/>
  <c r="L72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M59"/>
  <c r="L59"/>
  <c r="AA68"/>
  <c r="O68"/>
  <c r="M68"/>
  <c r="I68"/>
  <c r="AA64"/>
  <c r="O64"/>
  <c r="M64"/>
  <c r="I64"/>
  <c r="AA60"/>
  <c r="O60"/>
  <c r="M60"/>
  <c r="I60"/>
  <c r="M38"/>
  <c r="L38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M9"/>
  <c r="L9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113"/>
  <c r="L113"/>
  <c r="AA114"/>
  <c r="O114"/>
  <c r="M114"/>
  <c r="I114"/>
  <c r="M68"/>
  <c r="L68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55"/>
  <c r="L55"/>
  <c r="AA64"/>
  <c r="O64"/>
  <c r="M64"/>
  <c r="I64"/>
  <c r="AA60"/>
  <c r="O60"/>
  <c r="M60"/>
  <c r="I60"/>
  <c r="AA56"/>
  <c r="O56"/>
  <c r="M56"/>
  <c r="I56"/>
  <c r="M50"/>
  <c r="L50"/>
  <c r="AA51"/>
  <c r="O51"/>
  <c r="M51"/>
  <c r="I51"/>
  <c r="M9"/>
  <c r="L9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52"/>
  <c r="L52"/>
  <c r="AA53"/>
  <c r="O53"/>
  <c r="M53"/>
  <c r="I53"/>
  <c r="M47"/>
  <c r="L47"/>
  <c r="AA48"/>
  <c r="O48"/>
  <c r="M48"/>
  <c r="I48"/>
  <c r="M26"/>
  <c r="L26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M9"/>
  <c r="L9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60"/>
  <c r="L60"/>
  <c r="AA61"/>
  <c r="O61"/>
  <c r="M61"/>
  <c r="I61"/>
  <c r="M55"/>
  <c r="L55"/>
  <c r="AA56"/>
  <c r="O56"/>
  <c r="M56"/>
  <c r="I56"/>
  <c r="M34"/>
  <c r="L34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96"/>
  <c r="L96"/>
  <c r="AA97"/>
  <c r="O97"/>
  <c r="M97"/>
  <c r="I97"/>
  <c r="M63"/>
  <c r="L63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M58"/>
  <c r="L58"/>
  <c r="AA59"/>
  <c r="O59"/>
  <c r="M59"/>
  <c r="I59"/>
  <c r="M9"/>
  <c r="L9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5" r="T7"/>
  <c r="M8"/>
  <c r="L8"/>
  <c r="M128"/>
  <c r="L128"/>
  <c r="AA129"/>
  <c r="O129"/>
  <c r="M129"/>
  <c r="I129"/>
  <c r="M83"/>
  <c r="L83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66"/>
  <c r="L66"/>
  <c r="AA79"/>
  <c r="O79"/>
  <c r="M79"/>
  <c r="I79"/>
  <c r="AA75"/>
  <c r="O75"/>
  <c r="M75"/>
  <c r="I75"/>
  <c r="AA71"/>
  <c r="O71"/>
  <c r="M71"/>
  <c r="I71"/>
  <c r="AA67"/>
  <c r="O67"/>
  <c r="M67"/>
  <c r="I67"/>
  <c r="M9"/>
  <c r="L9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72"/>
  <c r="L72"/>
  <c r="AA73"/>
  <c r="O73"/>
  <c r="M73"/>
  <c r="I73"/>
  <c r="M67"/>
  <c r="L67"/>
  <c r="AA68"/>
  <c r="O68"/>
  <c r="M68"/>
  <c r="I68"/>
  <c r="M46"/>
  <c r="L46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M9"/>
  <c r="L9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93"/>
  <c r="L93"/>
  <c r="AA94"/>
  <c r="O94"/>
  <c r="M94"/>
  <c r="I94"/>
  <c r="M76"/>
  <c r="L76"/>
  <c r="AA89"/>
  <c r="O89"/>
  <c r="M89"/>
  <c r="I89"/>
  <c r="AA85"/>
  <c r="O85"/>
  <c r="M85"/>
  <c r="I85"/>
  <c r="AA81"/>
  <c r="O81"/>
  <c r="M81"/>
  <c r="I81"/>
  <c r="AA77"/>
  <c r="O77"/>
  <c r="M77"/>
  <c r="I77"/>
  <c r="M67"/>
  <c r="L67"/>
  <c r="AA72"/>
  <c r="O72"/>
  <c r="M72"/>
  <c r="I72"/>
  <c r="AA68"/>
  <c r="O68"/>
  <c r="M68"/>
  <c r="I68"/>
  <c r="M42"/>
  <c r="L42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2" r="T7"/>
  <c r="M8"/>
  <c r="L8"/>
  <c r="M11943"/>
  <c r="L11943"/>
  <c r="M11944"/>
  <c r="L11944"/>
  <c r="AA12157"/>
  <c r="O12157"/>
  <c r="M12157"/>
  <c r="I12157"/>
  <c r="AA12153"/>
  <c r="O12153"/>
  <c r="M12153"/>
  <c r="I12153"/>
  <c r="AA12149"/>
  <c r="O12149"/>
  <c r="M12149"/>
  <c r="I12149"/>
  <c r="AA12145"/>
  <c r="O12145"/>
  <c r="M12145"/>
  <c r="I12145"/>
  <c r="AA12141"/>
  <c r="O12141"/>
  <c r="M12141"/>
  <c r="I12141"/>
  <c r="AA12137"/>
  <c r="O12137"/>
  <c r="M12137"/>
  <c r="I12137"/>
  <c r="AA12133"/>
  <c r="O12133"/>
  <c r="M12133"/>
  <c r="I12133"/>
  <c r="AA12129"/>
  <c r="O12129"/>
  <c r="M12129"/>
  <c r="I12129"/>
  <c r="AA12125"/>
  <c r="O12125"/>
  <c r="M12125"/>
  <c r="I12125"/>
  <c r="AA12121"/>
  <c r="O12121"/>
  <c r="M12121"/>
  <c r="I12121"/>
  <c r="AA12117"/>
  <c r="O12117"/>
  <c r="M12117"/>
  <c r="I12117"/>
  <c r="AA12113"/>
  <c r="O12113"/>
  <c r="M12113"/>
  <c r="I12113"/>
  <c r="AA12109"/>
  <c r="O12109"/>
  <c r="M12109"/>
  <c r="I12109"/>
  <c r="AA12105"/>
  <c r="O12105"/>
  <c r="M12105"/>
  <c r="I12105"/>
  <c r="AA12101"/>
  <c r="O12101"/>
  <c r="M12101"/>
  <c r="I12101"/>
  <c r="AA12097"/>
  <c r="O12097"/>
  <c r="M12097"/>
  <c r="I12097"/>
  <c r="AA12093"/>
  <c r="O12093"/>
  <c r="M12093"/>
  <c r="I12093"/>
  <c r="AA12089"/>
  <c r="O12089"/>
  <c r="M12089"/>
  <c r="I12089"/>
  <c r="AA12085"/>
  <c r="O12085"/>
  <c r="M12085"/>
  <c r="I12085"/>
  <c r="AA12081"/>
  <c r="O12081"/>
  <c r="M12081"/>
  <c r="I12081"/>
  <c r="AA12077"/>
  <c r="O12077"/>
  <c r="M12077"/>
  <c r="I12077"/>
  <c r="AA12073"/>
  <c r="O12073"/>
  <c r="M12073"/>
  <c r="I12073"/>
  <c r="AA12069"/>
  <c r="O12069"/>
  <c r="M12069"/>
  <c r="I12069"/>
  <c r="AA12065"/>
  <c r="O12065"/>
  <c r="M12065"/>
  <c r="I12065"/>
  <c r="AA12061"/>
  <c r="O12061"/>
  <c r="M12061"/>
  <c r="I12061"/>
  <c r="AA12057"/>
  <c r="O12057"/>
  <c r="M12057"/>
  <c r="I12057"/>
  <c r="AA12053"/>
  <c r="O12053"/>
  <c r="M12053"/>
  <c r="I12053"/>
  <c r="AA12049"/>
  <c r="O12049"/>
  <c r="M12049"/>
  <c r="I12049"/>
  <c r="AA12045"/>
  <c r="O12045"/>
  <c r="M12045"/>
  <c r="I12045"/>
  <c r="AA12041"/>
  <c r="O12041"/>
  <c r="M12041"/>
  <c r="I12041"/>
  <c r="AA12037"/>
  <c r="O12037"/>
  <c r="M12037"/>
  <c r="I12037"/>
  <c r="AA12033"/>
  <c r="O12033"/>
  <c r="M12033"/>
  <c r="I12033"/>
  <c r="AA12029"/>
  <c r="O12029"/>
  <c r="M12029"/>
  <c r="I12029"/>
  <c r="AA12025"/>
  <c r="O12025"/>
  <c r="M12025"/>
  <c r="I12025"/>
  <c r="AA12021"/>
  <c r="O12021"/>
  <c r="M12021"/>
  <c r="I12021"/>
  <c r="AA12017"/>
  <c r="O12017"/>
  <c r="M12017"/>
  <c r="I12017"/>
  <c r="AA12013"/>
  <c r="O12013"/>
  <c r="M12013"/>
  <c r="I12013"/>
  <c r="AA12009"/>
  <c r="O12009"/>
  <c r="M12009"/>
  <c r="I12009"/>
  <c r="AA12005"/>
  <c r="O12005"/>
  <c r="M12005"/>
  <c r="I12005"/>
  <c r="AA12001"/>
  <c r="O12001"/>
  <c r="M12001"/>
  <c r="I12001"/>
  <c r="AA11997"/>
  <c r="O11997"/>
  <c r="M11997"/>
  <c r="I11997"/>
  <c r="AA11993"/>
  <c r="O11993"/>
  <c r="M11993"/>
  <c r="I11993"/>
  <c r="AA11989"/>
  <c r="O11989"/>
  <c r="M11989"/>
  <c r="I11989"/>
  <c r="AA11985"/>
  <c r="O11985"/>
  <c r="M11985"/>
  <c r="I11985"/>
  <c r="AA11981"/>
  <c r="O11981"/>
  <c r="M11981"/>
  <c r="I11981"/>
  <c r="AA11977"/>
  <c r="O11977"/>
  <c r="M11977"/>
  <c r="I11977"/>
  <c r="AA11973"/>
  <c r="O11973"/>
  <c r="M11973"/>
  <c r="I11973"/>
  <c r="AA11969"/>
  <c r="O11969"/>
  <c r="M11969"/>
  <c r="I11969"/>
  <c r="AA11965"/>
  <c r="O11965"/>
  <c r="M11965"/>
  <c r="I11965"/>
  <c r="AA11961"/>
  <c r="O11961"/>
  <c r="M11961"/>
  <c r="I11961"/>
  <c r="AA11957"/>
  <c r="O11957"/>
  <c r="M11957"/>
  <c r="I11957"/>
  <c r="AA11953"/>
  <c r="O11953"/>
  <c r="M11953"/>
  <c r="I11953"/>
  <c r="AA11949"/>
  <c r="O11949"/>
  <c r="M11949"/>
  <c r="I11949"/>
  <c r="AA11945"/>
  <c r="O11945"/>
  <c r="M11945"/>
  <c r="I11945"/>
  <c r="M11842"/>
  <c r="L11842"/>
  <c r="M11938"/>
  <c r="L11938"/>
  <c r="AA11939"/>
  <c r="O11939"/>
  <c r="M11939"/>
  <c r="I11939"/>
  <c r="M11893"/>
  <c r="L11893"/>
  <c r="AA11934"/>
  <c r="O11934"/>
  <c r="M11934"/>
  <c r="I11934"/>
  <c r="AA11930"/>
  <c r="O11930"/>
  <c r="M11930"/>
  <c r="I11930"/>
  <c r="AA11926"/>
  <c r="O11926"/>
  <c r="M11926"/>
  <c r="I11926"/>
  <c r="AA11922"/>
  <c r="O11922"/>
  <c r="M11922"/>
  <c r="I11922"/>
  <c r="AA11918"/>
  <c r="O11918"/>
  <c r="M11918"/>
  <c r="I11918"/>
  <c r="AA11914"/>
  <c r="O11914"/>
  <c r="M11914"/>
  <c r="I11914"/>
  <c r="AA11910"/>
  <c r="O11910"/>
  <c r="M11910"/>
  <c r="I11910"/>
  <c r="AA11906"/>
  <c r="O11906"/>
  <c r="M11906"/>
  <c r="I11906"/>
  <c r="AA11902"/>
  <c r="O11902"/>
  <c r="M11902"/>
  <c r="I11902"/>
  <c r="AA11898"/>
  <c r="O11898"/>
  <c r="M11898"/>
  <c r="I11898"/>
  <c r="AA11894"/>
  <c r="O11894"/>
  <c r="M11894"/>
  <c r="I11894"/>
  <c r="M11868"/>
  <c r="L11868"/>
  <c r="AA11889"/>
  <c r="O11889"/>
  <c r="M11889"/>
  <c r="I11889"/>
  <c r="AA11885"/>
  <c r="O11885"/>
  <c r="M11885"/>
  <c r="I11885"/>
  <c r="AA11881"/>
  <c r="O11881"/>
  <c r="M11881"/>
  <c r="I11881"/>
  <c r="AA11877"/>
  <c r="O11877"/>
  <c r="M11877"/>
  <c r="I11877"/>
  <c r="AA11873"/>
  <c r="O11873"/>
  <c r="M11873"/>
  <c r="I11873"/>
  <c r="AA11869"/>
  <c r="O11869"/>
  <c r="M11869"/>
  <c r="I11869"/>
  <c r="M11863"/>
  <c r="L11863"/>
  <c r="AA11864"/>
  <c r="O11864"/>
  <c r="M11864"/>
  <c r="I11864"/>
  <c r="M11858"/>
  <c r="L11858"/>
  <c r="AA11859"/>
  <c r="O11859"/>
  <c r="M11859"/>
  <c r="I11859"/>
  <c r="M11853"/>
  <c r="L11853"/>
  <c r="AA11854"/>
  <c r="O11854"/>
  <c r="M11854"/>
  <c r="I11854"/>
  <c r="M11848"/>
  <c r="L11848"/>
  <c r="AA11849"/>
  <c r="O11849"/>
  <c r="M11849"/>
  <c r="I11849"/>
  <c r="M11843"/>
  <c r="L11843"/>
  <c r="AA11844"/>
  <c r="O11844"/>
  <c r="M11844"/>
  <c r="I11844"/>
  <c r="M9596"/>
  <c r="L9596"/>
  <c r="M11833"/>
  <c r="L11833"/>
  <c r="AA11838"/>
  <c r="O11838"/>
  <c r="M11838"/>
  <c r="I11838"/>
  <c r="AA11834"/>
  <c r="O11834"/>
  <c r="M11834"/>
  <c r="I11834"/>
  <c r="M11816"/>
  <c r="L11816"/>
  <c r="AA11829"/>
  <c r="O11829"/>
  <c r="M11829"/>
  <c r="I11829"/>
  <c r="AA11825"/>
  <c r="O11825"/>
  <c r="M11825"/>
  <c r="I11825"/>
  <c r="AA11821"/>
  <c r="O11821"/>
  <c r="M11821"/>
  <c r="I11821"/>
  <c r="AA11817"/>
  <c r="O11817"/>
  <c r="M11817"/>
  <c r="I11817"/>
  <c r="M11795"/>
  <c r="L11795"/>
  <c r="AA11812"/>
  <c r="O11812"/>
  <c r="M11812"/>
  <c r="I11812"/>
  <c r="AA11808"/>
  <c r="O11808"/>
  <c r="M11808"/>
  <c r="I11808"/>
  <c r="AA11804"/>
  <c r="O11804"/>
  <c r="M11804"/>
  <c r="I11804"/>
  <c r="AA11800"/>
  <c r="O11800"/>
  <c r="M11800"/>
  <c r="I11800"/>
  <c r="AA11796"/>
  <c r="O11796"/>
  <c r="M11796"/>
  <c r="I11796"/>
  <c r="M11758"/>
  <c r="L11758"/>
  <c r="AA11791"/>
  <c r="O11791"/>
  <c r="M11791"/>
  <c r="I11791"/>
  <c r="AA11787"/>
  <c r="O11787"/>
  <c r="M11787"/>
  <c r="I11787"/>
  <c r="AA11783"/>
  <c r="O11783"/>
  <c r="M11783"/>
  <c r="I11783"/>
  <c r="AA11779"/>
  <c r="O11779"/>
  <c r="M11779"/>
  <c r="I11779"/>
  <c r="AA11775"/>
  <c r="O11775"/>
  <c r="M11775"/>
  <c r="I11775"/>
  <c r="AA11771"/>
  <c r="O11771"/>
  <c r="M11771"/>
  <c r="I11771"/>
  <c r="AA11767"/>
  <c r="O11767"/>
  <c r="M11767"/>
  <c r="I11767"/>
  <c r="AA11763"/>
  <c r="O11763"/>
  <c r="M11763"/>
  <c r="I11763"/>
  <c r="AA11759"/>
  <c r="O11759"/>
  <c r="M11759"/>
  <c r="I11759"/>
  <c r="M11733"/>
  <c r="L11733"/>
  <c r="AA11754"/>
  <c r="O11754"/>
  <c r="M11754"/>
  <c r="I11754"/>
  <c r="AA11750"/>
  <c r="O11750"/>
  <c r="M11750"/>
  <c r="I11750"/>
  <c r="AA11746"/>
  <c r="O11746"/>
  <c r="M11746"/>
  <c r="I11746"/>
  <c r="AA11742"/>
  <c r="O11742"/>
  <c r="M11742"/>
  <c r="I11742"/>
  <c r="AA11738"/>
  <c r="O11738"/>
  <c r="M11738"/>
  <c r="I11738"/>
  <c r="AA11734"/>
  <c r="O11734"/>
  <c r="M11734"/>
  <c r="I11734"/>
  <c r="M11652"/>
  <c r="L11652"/>
  <c r="AA11729"/>
  <c r="O11729"/>
  <c r="M11729"/>
  <c r="I11729"/>
  <c r="AA11725"/>
  <c r="O11725"/>
  <c r="M11725"/>
  <c r="I11725"/>
  <c r="AA11721"/>
  <c r="O11721"/>
  <c r="M11721"/>
  <c r="I11721"/>
  <c r="AA11717"/>
  <c r="O11717"/>
  <c r="M11717"/>
  <c r="I11717"/>
  <c r="AA11713"/>
  <c r="O11713"/>
  <c r="M11713"/>
  <c r="I11713"/>
  <c r="AA11709"/>
  <c r="O11709"/>
  <c r="M11709"/>
  <c r="I11709"/>
  <c r="AA11705"/>
  <c r="O11705"/>
  <c r="M11705"/>
  <c r="I11705"/>
  <c r="AA11701"/>
  <c r="O11701"/>
  <c r="M11701"/>
  <c r="I11701"/>
  <c r="AA11697"/>
  <c r="O11697"/>
  <c r="M11697"/>
  <c r="I11697"/>
  <c r="AA11693"/>
  <c r="O11693"/>
  <c r="M11693"/>
  <c r="I11693"/>
  <c r="AA11689"/>
  <c r="O11689"/>
  <c r="M11689"/>
  <c r="I11689"/>
  <c r="AA11685"/>
  <c r="O11685"/>
  <c r="M11685"/>
  <c r="I11685"/>
  <c r="AA11681"/>
  <c r="O11681"/>
  <c r="M11681"/>
  <c r="I11681"/>
  <c r="AA11677"/>
  <c r="O11677"/>
  <c r="M11677"/>
  <c r="I11677"/>
  <c r="AA11673"/>
  <c r="O11673"/>
  <c r="M11673"/>
  <c r="I11673"/>
  <c r="AA11669"/>
  <c r="O11669"/>
  <c r="M11669"/>
  <c r="I11669"/>
  <c r="AA11665"/>
  <c r="O11665"/>
  <c r="M11665"/>
  <c r="I11665"/>
  <c r="AA11661"/>
  <c r="O11661"/>
  <c r="M11661"/>
  <c r="I11661"/>
  <c r="AA11657"/>
  <c r="O11657"/>
  <c r="M11657"/>
  <c r="I11657"/>
  <c r="AA11653"/>
  <c r="O11653"/>
  <c r="M11653"/>
  <c r="I11653"/>
  <c r="M11539"/>
  <c r="L11539"/>
  <c r="AA11648"/>
  <c r="O11648"/>
  <c r="M11648"/>
  <c r="I11648"/>
  <c r="AA11644"/>
  <c r="O11644"/>
  <c r="M11644"/>
  <c r="I11644"/>
  <c r="AA11640"/>
  <c r="O11640"/>
  <c r="M11640"/>
  <c r="I11640"/>
  <c r="AA11636"/>
  <c r="O11636"/>
  <c r="M11636"/>
  <c r="I11636"/>
  <c r="AA11632"/>
  <c r="O11632"/>
  <c r="M11632"/>
  <c r="I11632"/>
  <c r="AA11628"/>
  <c r="O11628"/>
  <c r="M11628"/>
  <c r="I11628"/>
  <c r="AA11624"/>
  <c r="O11624"/>
  <c r="M11624"/>
  <c r="I11624"/>
  <c r="AA11620"/>
  <c r="O11620"/>
  <c r="M11620"/>
  <c r="I11620"/>
  <c r="AA11616"/>
  <c r="O11616"/>
  <c r="M11616"/>
  <c r="I11616"/>
  <c r="AA11612"/>
  <c r="O11612"/>
  <c r="M11612"/>
  <c r="I11612"/>
  <c r="AA11608"/>
  <c r="O11608"/>
  <c r="M11608"/>
  <c r="I11608"/>
  <c r="AA11604"/>
  <c r="O11604"/>
  <c r="M11604"/>
  <c r="I11604"/>
  <c r="AA11600"/>
  <c r="O11600"/>
  <c r="M11600"/>
  <c r="I11600"/>
  <c r="AA11596"/>
  <c r="O11596"/>
  <c r="M11596"/>
  <c r="I11596"/>
  <c r="AA11592"/>
  <c r="O11592"/>
  <c r="M11592"/>
  <c r="I11592"/>
  <c r="AA11588"/>
  <c r="O11588"/>
  <c r="M11588"/>
  <c r="I11588"/>
  <c r="AA11584"/>
  <c r="O11584"/>
  <c r="M11584"/>
  <c r="I11584"/>
  <c r="AA11580"/>
  <c r="O11580"/>
  <c r="M11580"/>
  <c r="I11580"/>
  <c r="AA11576"/>
  <c r="O11576"/>
  <c r="M11576"/>
  <c r="I11576"/>
  <c r="AA11572"/>
  <c r="O11572"/>
  <c r="M11572"/>
  <c r="I11572"/>
  <c r="AA11568"/>
  <c r="O11568"/>
  <c r="M11568"/>
  <c r="I11568"/>
  <c r="AA11564"/>
  <c r="O11564"/>
  <c r="M11564"/>
  <c r="I11564"/>
  <c r="AA11560"/>
  <c r="O11560"/>
  <c r="M11560"/>
  <c r="I11560"/>
  <c r="AA11556"/>
  <c r="O11556"/>
  <c r="M11556"/>
  <c r="I11556"/>
  <c r="AA11552"/>
  <c r="O11552"/>
  <c r="M11552"/>
  <c r="I11552"/>
  <c r="AA11548"/>
  <c r="O11548"/>
  <c r="M11548"/>
  <c r="I11548"/>
  <c r="AA11544"/>
  <c r="O11544"/>
  <c r="M11544"/>
  <c r="I11544"/>
  <c r="AA11540"/>
  <c r="O11540"/>
  <c r="M11540"/>
  <c r="I11540"/>
  <c r="M11490"/>
  <c r="L11490"/>
  <c r="AA11535"/>
  <c r="O11535"/>
  <c r="M11535"/>
  <c r="I11535"/>
  <c r="AA11531"/>
  <c r="O11531"/>
  <c r="M11531"/>
  <c r="I11531"/>
  <c r="AA11527"/>
  <c r="O11527"/>
  <c r="M11527"/>
  <c r="I11527"/>
  <c r="AA11523"/>
  <c r="O11523"/>
  <c r="M11523"/>
  <c r="I11523"/>
  <c r="AA11519"/>
  <c r="O11519"/>
  <c r="M11519"/>
  <c r="I11519"/>
  <c r="AA11515"/>
  <c r="O11515"/>
  <c r="M11515"/>
  <c r="I11515"/>
  <c r="AA11511"/>
  <c r="O11511"/>
  <c r="M11511"/>
  <c r="I11511"/>
  <c r="AA11507"/>
  <c r="O11507"/>
  <c r="M11507"/>
  <c r="I11507"/>
  <c r="AA11503"/>
  <c r="O11503"/>
  <c r="M11503"/>
  <c r="I11503"/>
  <c r="AA11499"/>
  <c r="O11499"/>
  <c r="M11499"/>
  <c r="I11499"/>
  <c r="AA11495"/>
  <c r="O11495"/>
  <c r="M11495"/>
  <c r="I11495"/>
  <c r="AA11491"/>
  <c r="O11491"/>
  <c r="M11491"/>
  <c r="I11491"/>
  <c r="M11329"/>
  <c r="L11329"/>
  <c r="AA11486"/>
  <c r="O11486"/>
  <c r="M11486"/>
  <c r="I11486"/>
  <c r="AA11482"/>
  <c r="O11482"/>
  <c r="M11482"/>
  <c r="I11482"/>
  <c r="AA11478"/>
  <c r="O11478"/>
  <c r="M11478"/>
  <c r="I11478"/>
  <c r="AA11474"/>
  <c r="O11474"/>
  <c r="M11474"/>
  <c r="I11474"/>
  <c r="AA11470"/>
  <c r="O11470"/>
  <c r="M11470"/>
  <c r="I11470"/>
  <c r="AA11466"/>
  <c r="O11466"/>
  <c r="M11466"/>
  <c r="I11466"/>
  <c r="AA11462"/>
  <c r="O11462"/>
  <c r="M11462"/>
  <c r="I11462"/>
  <c r="AA11458"/>
  <c r="O11458"/>
  <c r="M11458"/>
  <c r="I11458"/>
  <c r="AA11454"/>
  <c r="O11454"/>
  <c r="M11454"/>
  <c r="I11454"/>
  <c r="AA11450"/>
  <c r="O11450"/>
  <c r="M11450"/>
  <c r="I11450"/>
  <c r="AA11446"/>
  <c r="O11446"/>
  <c r="M11446"/>
  <c r="I11446"/>
  <c r="AA11442"/>
  <c r="O11442"/>
  <c r="M11442"/>
  <c r="I11442"/>
  <c r="AA11438"/>
  <c r="O11438"/>
  <c r="M11438"/>
  <c r="I11438"/>
  <c r="AA11434"/>
  <c r="O11434"/>
  <c r="M11434"/>
  <c r="I11434"/>
  <c r="AA11430"/>
  <c r="O11430"/>
  <c r="M11430"/>
  <c r="I11430"/>
  <c r="AA11426"/>
  <c r="O11426"/>
  <c r="M11426"/>
  <c r="I11426"/>
  <c r="AA11422"/>
  <c r="O11422"/>
  <c r="M11422"/>
  <c r="I11422"/>
  <c r="AA11418"/>
  <c r="O11418"/>
  <c r="M11418"/>
  <c r="I11418"/>
  <c r="AA11414"/>
  <c r="O11414"/>
  <c r="M11414"/>
  <c r="I11414"/>
  <c r="AA11410"/>
  <c r="O11410"/>
  <c r="M11410"/>
  <c r="I11410"/>
  <c r="AA11406"/>
  <c r="O11406"/>
  <c r="M11406"/>
  <c r="I11406"/>
  <c r="AA11402"/>
  <c r="O11402"/>
  <c r="M11402"/>
  <c r="I11402"/>
  <c r="AA11398"/>
  <c r="O11398"/>
  <c r="M11398"/>
  <c r="I11398"/>
  <c r="AA11394"/>
  <c r="O11394"/>
  <c r="M11394"/>
  <c r="I11394"/>
  <c r="AA11390"/>
  <c r="O11390"/>
  <c r="M11390"/>
  <c r="I11390"/>
  <c r="AA11386"/>
  <c r="O11386"/>
  <c r="M11386"/>
  <c r="I11386"/>
  <c r="AA11382"/>
  <c r="O11382"/>
  <c r="M11382"/>
  <c r="I11382"/>
  <c r="AA11378"/>
  <c r="O11378"/>
  <c r="M11378"/>
  <c r="I11378"/>
  <c r="AA11374"/>
  <c r="O11374"/>
  <c r="M11374"/>
  <c r="I11374"/>
  <c r="AA11370"/>
  <c r="O11370"/>
  <c r="M11370"/>
  <c r="I11370"/>
  <c r="AA11366"/>
  <c r="O11366"/>
  <c r="M11366"/>
  <c r="I11366"/>
  <c r="AA11362"/>
  <c r="O11362"/>
  <c r="M11362"/>
  <c r="I11362"/>
  <c r="AA11358"/>
  <c r="O11358"/>
  <c r="M11358"/>
  <c r="I11358"/>
  <c r="AA11354"/>
  <c r="O11354"/>
  <c r="M11354"/>
  <c r="I11354"/>
  <c r="AA11350"/>
  <c r="O11350"/>
  <c r="M11350"/>
  <c r="I11350"/>
  <c r="AA11346"/>
  <c r="O11346"/>
  <c r="M11346"/>
  <c r="I11346"/>
  <c r="AA11342"/>
  <c r="O11342"/>
  <c r="M11342"/>
  <c r="I11342"/>
  <c r="AA11338"/>
  <c r="O11338"/>
  <c r="M11338"/>
  <c r="I11338"/>
  <c r="AA11334"/>
  <c r="O11334"/>
  <c r="M11334"/>
  <c r="I11334"/>
  <c r="AA11330"/>
  <c r="O11330"/>
  <c r="M11330"/>
  <c r="I11330"/>
  <c r="M11224"/>
  <c r="L11224"/>
  <c r="AA11325"/>
  <c r="O11325"/>
  <c r="M11325"/>
  <c r="I11325"/>
  <c r="AA11321"/>
  <c r="O11321"/>
  <c r="M11321"/>
  <c r="I11321"/>
  <c r="AA11317"/>
  <c r="O11317"/>
  <c r="M11317"/>
  <c r="I11317"/>
  <c r="AA11313"/>
  <c r="O11313"/>
  <c r="M11313"/>
  <c r="I11313"/>
  <c r="AA11309"/>
  <c r="O11309"/>
  <c r="M11309"/>
  <c r="I11309"/>
  <c r="AA11305"/>
  <c r="O11305"/>
  <c r="M11305"/>
  <c r="I11305"/>
  <c r="AA11301"/>
  <c r="O11301"/>
  <c r="M11301"/>
  <c r="I11301"/>
  <c r="AA11297"/>
  <c r="O11297"/>
  <c r="M11297"/>
  <c r="I11297"/>
  <c r="AA11293"/>
  <c r="O11293"/>
  <c r="M11293"/>
  <c r="I11293"/>
  <c r="AA11289"/>
  <c r="O11289"/>
  <c r="M11289"/>
  <c r="I11289"/>
  <c r="AA11285"/>
  <c r="O11285"/>
  <c r="M11285"/>
  <c r="I11285"/>
  <c r="AA11281"/>
  <c r="O11281"/>
  <c r="M11281"/>
  <c r="I11281"/>
  <c r="AA11277"/>
  <c r="O11277"/>
  <c r="M11277"/>
  <c r="I11277"/>
  <c r="AA11273"/>
  <c r="O11273"/>
  <c r="M11273"/>
  <c r="I11273"/>
  <c r="AA11269"/>
  <c r="O11269"/>
  <c r="M11269"/>
  <c r="I11269"/>
  <c r="AA11265"/>
  <c r="O11265"/>
  <c r="M11265"/>
  <c r="I11265"/>
  <c r="AA11261"/>
  <c r="O11261"/>
  <c r="M11261"/>
  <c r="I11261"/>
  <c r="AA11257"/>
  <c r="O11257"/>
  <c r="M11257"/>
  <c r="I11257"/>
  <c r="AA11253"/>
  <c r="O11253"/>
  <c r="M11253"/>
  <c r="I11253"/>
  <c r="AA11249"/>
  <c r="O11249"/>
  <c r="M11249"/>
  <c r="I11249"/>
  <c r="AA11245"/>
  <c r="O11245"/>
  <c r="M11245"/>
  <c r="I11245"/>
  <c r="AA11241"/>
  <c r="O11241"/>
  <c r="M11241"/>
  <c r="I11241"/>
  <c r="AA11237"/>
  <c r="O11237"/>
  <c r="M11237"/>
  <c r="I11237"/>
  <c r="AA11233"/>
  <c r="O11233"/>
  <c r="M11233"/>
  <c r="I11233"/>
  <c r="AA11229"/>
  <c r="O11229"/>
  <c r="M11229"/>
  <c r="I11229"/>
  <c r="AA11225"/>
  <c r="O11225"/>
  <c r="M11225"/>
  <c r="I11225"/>
  <c r="M11123"/>
  <c r="L11123"/>
  <c r="AA11220"/>
  <c r="O11220"/>
  <c r="M11220"/>
  <c r="I11220"/>
  <c r="AA11216"/>
  <c r="O11216"/>
  <c r="M11216"/>
  <c r="I11216"/>
  <c r="AA11212"/>
  <c r="O11212"/>
  <c r="M11212"/>
  <c r="I11212"/>
  <c r="AA11208"/>
  <c r="O11208"/>
  <c r="M11208"/>
  <c r="I11208"/>
  <c r="AA11204"/>
  <c r="O11204"/>
  <c r="M11204"/>
  <c r="I11204"/>
  <c r="AA11200"/>
  <c r="O11200"/>
  <c r="M11200"/>
  <c r="I11200"/>
  <c r="AA11196"/>
  <c r="O11196"/>
  <c r="M11196"/>
  <c r="I11196"/>
  <c r="AA11192"/>
  <c r="O11192"/>
  <c r="M11192"/>
  <c r="I11192"/>
  <c r="AA11188"/>
  <c r="O11188"/>
  <c r="M11188"/>
  <c r="I11188"/>
  <c r="AA11184"/>
  <c r="O11184"/>
  <c r="M11184"/>
  <c r="I11184"/>
  <c r="AA11180"/>
  <c r="O11180"/>
  <c r="M11180"/>
  <c r="I11180"/>
  <c r="AA11176"/>
  <c r="O11176"/>
  <c r="M11176"/>
  <c r="I11176"/>
  <c r="AA11172"/>
  <c r="O11172"/>
  <c r="M11172"/>
  <c r="I11172"/>
  <c r="AA11168"/>
  <c r="O11168"/>
  <c r="M11168"/>
  <c r="I11168"/>
  <c r="AA11164"/>
  <c r="O11164"/>
  <c r="M11164"/>
  <c r="I11164"/>
  <c r="AA11160"/>
  <c r="O11160"/>
  <c r="M11160"/>
  <c r="I11160"/>
  <c r="AA11156"/>
  <c r="O11156"/>
  <c r="M11156"/>
  <c r="I11156"/>
  <c r="AA11152"/>
  <c r="O11152"/>
  <c r="M11152"/>
  <c r="I11152"/>
  <c r="AA11148"/>
  <c r="O11148"/>
  <c r="M11148"/>
  <c r="I11148"/>
  <c r="AA11144"/>
  <c r="O11144"/>
  <c r="M11144"/>
  <c r="I11144"/>
  <c r="AA11140"/>
  <c r="O11140"/>
  <c r="M11140"/>
  <c r="I11140"/>
  <c r="AA11136"/>
  <c r="O11136"/>
  <c r="M11136"/>
  <c r="I11136"/>
  <c r="AA11132"/>
  <c r="O11132"/>
  <c r="M11132"/>
  <c r="I11132"/>
  <c r="AA11128"/>
  <c r="O11128"/>
  <c r="M11128"/>
  <c r="I11128"/>
  <c r="AA11124"/>
  <c r="O11124"/>
  <c r="M11124"/>
  <c r="I11124"/>
  <c r="M11102"/>
  <c r="L11102"/>
  <c r="AA11119"/>
  <c r="O11119"/>
  <c r="M11119"/>
  <c r="I11119"/>
  <c r="AA11115"/>
  <c r="O11115"/>
  <c r="M11115"/>
  <c r="I11115"/>
  <c r="AA11111"/>
  <c r="O11111"/>
  <c r="M11111"/>
  <c r="I11111"/>
  <c r="AA11107"/>
  <c r="O11107"/>
  <c r="M11107"/>
  <c r="I11107"/>
  <c r="AA11103"/>
  <c r="O11103"/>
  <c r="M11103"/>
  <c r="I11103"/>
  <c r="M11081"/>
  <c r="L11081"/>
  <c r="AA11098"/>
  <c r="O11098"/>
  <c r="M11098"/>
  <c r="I11098"/>
  <c r="AA11094"/>
  <c r="O11094"/>
  <c r="M11094"/>
  <c r="I11094"/>
  <c r="AA11090"/>
  <c r="O11090"/>
  <c r="M11090"/>
  <c r="I11090"/>
  <c r="AA11086"/>
  <c r="O11086"/>
  <c r="M11086"/>
  <c r="I11086"/>
  <c r="AA11082"/>
  <c r="O11082"/>
  <c r="M11082"/>
  <c r="I11082"/>
  <c r="M11060"/>
  <c r="L11060"/>
  <c r="AA11077"/>
  <c r="O11077"/>
  <c r="M11077"/>
  <c r="I11077"/>
  <c r="AA11073"/>
  <c r="O11073"/>
  <c r="M11073"/>
  <c r="I11073"/>
  <c r="AA11069"/>
  <c r="O11069"/>
  <c r="M11069"/>
  <c r="I11069"/>
  <c r="AA11065"/>
  <c r="O11065"/>
  <c r="M11065"/>
  <c r="I11065"/>
  <c r="AA11061"/>
  <c r="O11061"/>
  <c r="M11061"/>
  <c r="I11061"/>
  <c r="M11011"/>
  <c r="L11011"/>
  <c r="AA11056"/>
  <c r="O11056"/>
  <c r="M11056"/>
  <c r="I11056"/>
  <c r="AA11052"/>
  <c r="O11052"/>
  <c r="M11052"/>
  <c r="I11052"/>
  <c r="AA11048"/>
  <c r="O11048"/>
  <c r="M11048"/>
  <c r="I11048"/>
  <c r="AA11044"/>
  <c r="O11044"/>
  <c r="M11044"/>
  <c r="I11044"/>
  <c r="AA11040"/>
  <c r="O11040"/>
  <c r="M11040"/>
  <c r="I11040"/>
  <c r="AA11036"/>
  <c r="O11036"/>
  <c r="M11036"/>
  <c r="I11036"/>
  <c r="AA11032"/>
  <c r="O11032"/>
  <c r="M11032"/>
  <c r="I11032"/>
  <c r="AA11028"/>
  <c r="O11028"/>
  <c r="M11028"/>
  <c r="I11028"/>
  <c r="AA11024"/>
  <c r="O11024"/>
  <c r="M11024"/>
  <c r="I11024"/>
  <c r="AA11020"/>
  <c r="O11020"/>
  <c r="M11020"/>
  <c r="I11020"/>
  <c r="AA11016"/>
  <c r="O11016"/>
  <c r="M11016"/>
  <c r="I11016"/>
  <c r="AA11012"/>
  <c r="O11012"/>
  <c r="M11012"/>
  <c r="I11012"/>
  <c r="M10974"/>
  <c r="L10974"/>
  <c r="AA11007"/>
  <c r="O11007"/>
  <c r="M11007"/>
  <c r="I11007"/>
  <c r="AA11003"/>
  <c r="O11003"/>
  <c r="M11003"/>
  <c r="I11003"/>
  <c r="AA10999"/>
  <c r="O10999"/>
  <c r="M10999"/>
  <c r="I10999"/>
  <c r="AA10995"/>
  <c r="O10995"/>
  <c r="M10995"/>
  <c r="I10995"/>
  <c r="AA10991"/>
  <c r="O10991"/>
  <c r="M10991"/>
  <c r="I10991"/>
  <c r="AA10987"/>
  <c r="O10987"/>
  <c r="M10987"/>
  <c r="I10987"/>
  <c r="AA10983"/>
  <c r="O10983"/>
  <c r="M10983"/>
  <c r="I10983"/>
  <c r="AA10979"/>
  <c r="O10979"/>
  <c r="M10979"/>
  <c r="I10979"/>
  <c r="AA10975"/>
  <c r="O10975"/>
  <c r="M10975"/>
  <c r="I10975"/>
  <c r="M10957"/>
  <c r="L10957"/>
  <c r="AA10970"/>
  <c r="O10970"/>
  <c r="M10970"/>
  <c r="I10970"/>
  <c r="AA10966"/>
  <c r="O10966"/>
  <c r="M10966"/>
  <c r="I10966"/>
  <c r="AA10962"/>
  <c r="O10962"/>
  <c r="M10962"/>
  <c r="I10962"/>
  <c r="AA10958"/>
  <c r="O10958"/>
  <c r="M10958"/>
  <c r="I10958"/>
  <c r="M10940"/>
  <c r="L10940"/>
  <c r="AA10953"/>
  <c r="O10953"/>
  <c r="M10953"/>
  <c r="I10953"/>
  <c r="AA10949"/>
  <c r="O10949"/>
  <c r="M10949"/>
  <c r="I10949"/>
  <c r="AA10945"/>
  <c r="O10945"/>
  <c r="M10945"/>
  <c r="I10945"/>
  <c r="AA10941"/>
  <c r="O10941"/>
  <c r="M10941"/>
  <c r="I10941"/>
  <c r="M10911"/>
  <c r="L10911"/>
  <c r="AA10936"/>
  <c r="O10936"/>
  <c r="M10936"/>
  <c r="I10936"/>
  <c r="AA10932"/>
  <c r="O10932"/>
  <c r="M10932"/>
  <c r="I10932"/>
  <c r="AA10928"/>
  <c r="O10928"/>
  <c r="M10928"/>
  <c r="I10928"/>
  <c r="AA10924"/>
  <c r="O10924"/>
  <c r="M10924"/>
  <c r="I10924"/>
  <c r="AA10920"/>
  <c r="O10920"/>
  <c r="M10920"/>
  <c r="I10920"/>
  <c r="AA10916"/>
  <c r="O10916"/>
  <c r="M10916"/>
  <c r="I10916"/>
  <c r="AA10912"/>
  <c r="O10912"/>
  <c r="M10912"/>
  <c r="I10912"/>
  <c r="M10882"/>
  <c r="L10882"/>
  <c r="AA10907"/>
  <c r="O10907"/>
  <c r="M10907"/>
  <c r="I10907"/>
  <c r="AA10903"/>
  <c r="O10903"/>
  <c r="M10903"/>
  <c r="I10903"/>
  <c r="AA10899"/>
  <c r="O10899"/>
  <c r="M10899"/>
  <c r="I10899"/>
  <c r="AA10895"/>
  <c r="O10895"/>
  <c r="M10895"/>
  <c r="I10895"/>
  <c r="AA10891"/>
  <c r="O10891"/>
  <c r="M10891"/>
  <c r="I10891"/>
  <c r="AA10887"/>
  <c r="O10887"/>
  <c r="M10887"/>
  <c r="I10887"/>
  <c r="AA10883"/>
  <c r="O10883"/>
  <c r="M10883"/>
  <c r="I10883"/>
  <c r="M10777"/>
  <c r="L10777"/>
  <c r="AA10878"/>
  <c r="O10878"/>
  <c r="M10878"/>
  <c r="I10878"/>
  <c r="AA10874"/>
  <c r="O10874"/>
  <c r="M10874"/>
  <c r="I10874"/>
  <c r="AA10870"/>
  <c r="O10870"/>
  <c r="M10870"/>
  <c r="I10870"/>
  <c r="AA10866"/>
  <c r="O10866"/>
  <c r="M10866"/>
  <c r="I10866"/>
  <c r="AA10862"/>
  <c r="O10862"/>
  <c r="M10862"/>
  <c r="I10862"/>
  <c r="AA10858"/>
  <c r="O10858"/>
  <c r="M10858"/>
  <c r="I10858"/>
  <c r="AA10854"/>
  <c r="O10854"/>
  <c r="M10854"/>
  <c r="I10854"/>
  <c r="AA10850"/>
  <c r="O10850"/>
  <c r="M10850"/>
  <c r="I10850"/>
  <c r="AA10846"/>
  <c r="O10846"/>
  <c r="M10846"/>
  <c r="I10846"/>
  <c r="AA10842"/>
  <c r="O10842"/>
  <c r="M10842"/>
  <c r="I10842"/>
  <c r="AA10838"/>
  <c r="O10838"/>
  <c r="M10838"/>
  <c r="I10838"/>
  <c r="AA10834"/>
  <c r="O10834"/>
  <c r="M10834"/>
  <c r="I10834"/>
  <c r="AA10830"/>
  <c r="O10830"/>
  <c r="M10830"/>
  <c r="I10830"/>
  <c r="AA10826"/>
  <c r="O10826"/>
  <c r="M10826"/>
  <c r="I10826"/>
  <c r="AA10822"/>
  <c r="O10822"/>
  <c r="M10822"/>
  <c r="I10822"/>
  <c r="AA10818"/>
  <c r="O10818"/>
  <c r="M10818"/>
  <c r="I10818"/>
  <c r="AA10814"/>
  <c r="O10814"/>
  <c r="M10814"/>
  <c r="I10814"/>
  <c r="AA10810"/>
  <c r="O10810"/>
  <c r="M10810"/>
  <c r="I10810"/>
  <c r="AA10806"/>
  <c r="O10806"/>
  <c r="M10806"/>
  <c r="I10806"/>
  <c r="AA10802"/>
  <c r="O10802"/>
  <c r="M10802"/>
  <c r="I10802"/>
  <c r="AA10798"/>
  <c r="O10798"/>
  <c r="M10798"/>
  <c r="I10798"/>
  <c r="AA10794"/>
  <c r="O10794"/>
  <c r="M10794"/>
  <c r="I10794"/>
  <c r="AA10790"/>
  <c r="O10790"/>
  <c r="M10790"/>
  <c r="I10790"/>
  <c r="AA10786"/>
  <c r="O10786"/>
  <c r="M10786"/>
  <c r="I10786"/>
  <c r="AA10782"/>
  <c r="O10782"/>
  <c r="M10782"/>
  <c r="I10782"/>
  <c r="AA10778"/>
  <c r="O10778"/>
  <c r="M10778"/>
  <c r="I10778"/>
  <c r="M10672"/>
  <c r="L10672"/>
  <c r="AA10773"/>
  <c r="O10773"/>
  <c r="M10773"/>
  <c r="I10773"/>
  <c r="AA10769"/>
  <c r="O10769"/>
  <c r="M10769"/>
  <c r="I10769"/>
  <c r="AA10765"/>
  <c r="O10765"/>
  <c r="M10765"/>
  <c r="I10765"/>
  <c r="AA10761"/>
  <c r="O10761"/>
  <c r="M10761"/>
  <c r="I10761"/>
  <c r="AA10757"/>
  <c r="O10757"/>
  <c r="M10757"/>
  <c r="I10757"/>
  <c r="AA10753"/>
  <c r="O10753"/>
  <c r="M10753"/>
  <c r="I10753"/>
  <c r="AA10749"/>
  <c r="O10749"/>
  <c r="M10749"/>
  <c r="I10749"/>
  <c r="AA10745"/>
  <c r="O10745"/>
  <c r="M10745"/>
  <c r="I10745"/>
  <c r="AA10741"/>
  <c r="O10741"/>
  <c r="M10741"/>
  <c r="I10741"/>
  <c r="AA10737"/>
  <c r="O10737"/>
  <c r="M10737"/>
  <c r="I10737"/>
  <c r="AA10733"/>
  <c r="O10733"/>
  <c r="M10733"/>
  <c r="I10733"/>
  <c r="AA10729"/>
  <c r="O10729"/>
  <c r="M10729"/>
  <c r="I10729"/>
  <c r="AA10725"/>
  <c r="O10725"/>
  <c r="M10725"/>
  <c r="I10725"/>
  <c r="AA10721"/>
  <c r="O10721"/>
  <c r="M10721"/>
  <c r="I10721"/>
  <c r="AA10717"/>
  <c r="O10717"/>
  <c r="M10717"/>
  <c r="I10717"/>
  <c r="AA10713"/>
  <c r="O10713"/>
  <c r="M10713"/>
  <c r="I10713"/>
  <c r="AA10709"/>
  <c r="O10709"/>
  <c r="M10709"/>
  <c r="I10709"/>
  <c r="AA10705"/>
  <c r="O10705"/>
  <c r="M10705"/>
  <c r="I10705"/>
  <c r="AA10701"/>
  <c r="O10701"/>
  <c r="M10701"/>
  <c r="I10701"/>
  <c r="AA10697"/>
  <c r="O10697"/>
  <c r="M10697"/>
  <c r="I10697"/>
  <c r="AA10693"/>
  <c r="O10693"/>
  <c r="M10693"/>
  <c r="I10693"/>
  <c r="AA10689"/>
  <c r="O10689"/>
  <c r="M10689"/>
  <c r="I10689"/>
  <c r="AA10685"/>
  <c r="O10685"/>
  <c r="M10685"/>
  <c r="I10685"/>
  <c r="AA10681"/>
  <c r="O10681"/>
  <c r="M10681"/>
  <c r="I10681"/>
  <c r="AA10677"/>
  <c r="O10677"/>
  <c r="M10677"/>
  <c r="I10677"/>
  <c r="AA10673"/>
  <c r="O10673"/>
  <c r="M10673"/>
  <c r="I10673"/>
  <c r="M10567"/>
  <c r="L10567"/>
  <c r="AA10668"/>
  <c r="O10668"/>
  <c r="M10668"/>
  <c r="I10668"/>
  <c r="AA10664"/>
  <c r="O10664"/>
  <c r="M10664"/>
  <c r="I10664"/>
  <c r="AA10660"/>
  <c r="O10660"/>
  <c r="M10660"/>
  <c r="I10660"/>
  <c r="AA10656"/>
  <c r="O10656"/>
  <c r="M10656"/>
  <c r="I10656"/>
  <c r="AA10652"/>
  <c r="O10652"/>
  <c r="M10652"/>
  <c r="I10652"/>
  <c r="AA10648"/>
  <c r="O10648"/>
  <c r="M10648"/>
  <c r="I10648"/>
  <c r="AA10644"/>
  <c r="O10644"/>
  <c r="M10644"/>
  <c r="I10644"/>
  <c r="AA10640"/>
  <c r="O10640"/>
  <c r="M10640"/>
  <c r="I10640"/>
  <c r="AA10636"/>
  <c r="O10636"/>
  <c r="M10636"/>
  <c r="I10636"/>
  <c r="AA10632"/>
  <c r="O10632"/>
  <c r="M10632"/>
  <c r="I10632"/>
  <c r="AA10628"/>
  <c r="O10628"/>
  <c r="M10628"/>
  <c r="I10628"/>
  <c r="AA10624"/>
  <c r="O10624"/>
  <c r="M10624"/>
  <c r="I10624"/>
  <c r="AA10620"/>
  <c r="O10620"/>
  <c r="M10620"/>
  <c r="I10620"/>
  <c r="AA10616"/>
  <c r="O10616"/>
  <c r="M10616"/>
  <c r="I10616"/>
  <c r="AA10612"/>
  <c r="O10612"/>
  <c r="M10612"/>
  <c r="I10612"/>
  <c r="AA10608"/>
  <c r="O10608"/>
  <c r="M10608"/>
  <c r="I10608"/>
  <c r="AA10604"/>
  <c r="O10604"/>
  <c r="M10604"/>
  <c r="I10604"/>
  <c r="AA10600"/>
  <c r="O10600"/>
  <c r="M10600"/>
  <c r="I10600"/>
  <c r="AA10596"/>
  <c r="O10596"/>
  <c r="M10596"/>
  <c r="I10596"/>
  <c r="AA10592"/>
  <c r="O10592"/>
  <c r="M10592"/>
  <c r="I10592"/>
  <c r="AA10588"/>
  <c r="O10588"/>
  <c r="M10588"/>
  <c r="I10588"/>
  <c r="AA10584"/>
  <c r="O10584"/>
  <c r="M10584"/>
  <c r="I10584"/>
  <c r="AA10580"/>
  <c r="O10580"/>
  <c r="M10580"/>
  <c r="I10580"/>
  <c r="AA10576"/>
  <c r="O10576"/>
  <c r="M10576"/>
  <c r="I10576"/>
  <c r="AA10572"/>
  <c r="O10572"/>
  <c r="M10572"/>
  <c r="I10572"/>
  <c r="AA10568"/>
  <c r="O10568"/>
  <c r="M10568"/>
  <c r="I10568"/>
  <c r="M10358"/>
  <c r="L10358"/>
  <c r="AA10563"/>
  <c r="O10563"/>
  <c r="M10563"/>
  <c r="I10563"/>
  <c r="AA10559"/>
  <c r="O10559"/>
  <c r="M10559"/>
  <c r="I10559"/>
  <c r="AA10555"/>
  <c r="O10555"/>
  <c r="M10555"/>
  <c r="I10555"/>
  <c r="AA10551"/>
  <c r="O10551"/>
  <c r="M10551"/>
  <c r="I10551"/>
  <c r="AA10547"/>
  <c r="O10547"/>
  <c r="M10547"/>
  <c r="I10547"/>
  <c r="AA10543"/>
  <c r="O10543"/>
  <c r="M10543"/>
  <c r="I10543"/>
  <c r="AA10539"/>
  <c r="O10539"/>
  <c r="M10539"/>
  <c r="I10539"/>
  <c r="AA10535"/>
  <c r="O10535"/>
  <c r="M10535"/>
  <c r="I10535"/>
  <c r="AA10531"/>
  <c r="O10531"/>
  <c r="M10531"/>
  <c r="I10531"/>
  <c r="AA10527"/>
  <c r="O10527"/>
  <c r="M10527"/>
  <c r="I10527"/>
  <c r="AA10523"/>
  <c r="O10523"/>
  <c r="M10523"/>
  <c r="I10523"/>
  <c r="AA10519"/>
  <c r="O10519"/>
  <c r="M10519"/>
  <c r="I10519"/>
  <c r="AA10515"/>
  <c r="O10515"/>
  <c r="M10515"/>
  <c r="I10515"/>
  <c r="AA10511"/>
  <c r="O10511"/>
  <c r="M10511"/>
  <c r="I10511"/>
  <c r="AA10507"/>
  <c r="O10507"/>
  <c r="M10507"/>
  <c r="I10507"/>
  <c r="AA10503"/>
  <c r="O10503"/>
  <c r="M10503"/>
  <c r="I10503"/>
  <c r="AA10499"/>
  <c r="O10499"/>
  <c r="M10499"/>
  <c r="I10499"/>
  <c r="AA10495"/>
  <c r="O10495"/>
  <c r="M10495"/>
  <c r="I10495"/>
  <c r="AA10491"/>
  <c r="O10491"/>
  <c r="M10491"/>
  <c r="I10491"/>
  <c r="AA10487"/>
  <c r="O10487"/>
  <c r="M10487"/>
  <c r="I10487"/>
  <c r="AA10483"/>
  <c r="O10483"/>
  <c r="M10483"/>
  <c r="I10483"/>
  <c r="AA10479"/>
  <c r="O10479"/>
  <c r="M10479"/>
  <c r="I10479"/>
  <c r="AA10475"/>
  <c r="O10475"/>
  <c r="M10475"/>
  <c r="I10475"/>
  <c r="AA10471"/>
  <c r="O10471"/>
  <c r="M10471"/>
  <c r="I10471"/>
  <c r="AA10467"/>
  <c r="O10467"/>
  <c r="M10467"/>
  <c r="I10467"/>
  <c r="AA10463"/>
  <c r="O10463"/>
  <c r="M10463"/>
  <c r="I10463"/>
  <c r="AA10459"/>
  <c r="O10459"/>
  <c r="M10459"/>
  <c r="I10459"/>
  <c r="AA10455"/>
  <c r="O10455"/>
  <c r="M10455"/>
  <c r="I10455"/>
  <c r="AA10451"/>
  <c r="O10451"/>
  <c r="M10451"/>
  <c r="I10451"/>
  <c r="AA10447"/>
  <c r="O10447"/>
  <c r="M10447"/>
  <c r="I10447"/>
  <c r="AA10443"/>
  <c r="O10443"/>
  <c r="M10443"/>
  <c r="I10443"/>
  <c r="AA10439"/>
  <c r="O10439"/>
  <c r="M10439"/>
  <c r="I10439"/>
  <c r="AA10435"/>
  <c r="O10435"/>
  <c r="M10435"/>
  <c r="I10435"/>
  <c r="AA10431"/>
  <c r="O10431"/>
  <c r="M10431"/>
  <c r="I10431"/>
  <c r="AA10427"/>
  <c r="O10427"/>
  <c r="M10427"/>
  <c r="I10427"/>
  <c r="AA10423"/>
  <c r="O10423"/>
  <c r="M10423"/>
  <c r="I10423"/>
  <c r="AA10419"/>
  <c r="O10419"/>
  <c r="M10419"/>
  <c r="I10419"/>
  <c r="AA10415"/>
  <c r="O10415"/>
  <c r="M10415"/>
  <c r="I10415"/>
  <c r="AA10411"/>
  <c r="O10411"/>
  <c r="M10411"/>
  <c r="I10411"/>
  <c r="AA10407"/>
  <c r="O10407"/>
  <c r="M10407"/>
  <c r="I10407"/>
  <c r="AA10403"/>
  <c r="O10403"/>
  <c r="M10403"/>
  <c r="I10403"/>
  <c r="AA10399"/>
  <c r="O10399"/>
  <c r="M10399"/>
  <c r="I10399"/>
  <c r="AA10395"/>
  <c r="O10395"/>
  <c r="M10395"/>
  <c r="I10395"/>
  <c r="AA10391"/>
  <c r="O10391"/>
  <c r="M10391"/>
  <c r="I10391"/>
  <c r="AA10387"/>
  <c r="O10387"/>
  <c r="M10387"/>
  <c r="I10387"/>
  <c r="AA10383"/>
  <c r="O10383"/>
  <c r="M10383"/>
  <c r="I10383"/>
  <c r="AA10379"/>
  <c r="O10379"/>
  <c r="M10379"/>
  <c r="I10379"/>
  <c r="AA10375"/>
  <c r="O10375"/>
  <c r="M10375"/>
  <c r="I10375"/>
  <c r="AA10371"/>
  <c r="O10371"/>
  <c r="M10371"/>
  <c r="I10371"/>
  <c r="AA10367"/>
  <c r="O10367"/>
  <c r="M10367"/>
  <c r="I10367"/>
  <c r="AA10363"/>
  <c r="O10363"/>
  <c r="M10363"/>
  <c r="I10363"/>
  <c r="AA10359"/>
  <c r="O10359"/>
  <c r="M10359"/>
  <c r="I10359"/>
  <c r="M10317"/>
  <c r="L10317"/>
  <c r="AA10354"/>
  <c r="O10354"/>
  <c r="M10354"/>
  <c r="I10354"/>
  <c r="AA10350"/>
  <c r="O10350"/>
  <c r="M10350"/>
  <c r="I10350"/>
  <c r="AA10346"/>
  <c r="O10346"/>
  <c r="M10346"/>
  <c r="I10346"/>
  <c r="AA10342"/>
  <c r="O10342"/>
  <c r="M10342"/>
  <c r="I10342"/>
  <c r="AA10338"/>
  <c r="O10338"/>
  <c r="M10338"/>
  <c r="I10338"/>
  <c r="AA10334"/>
  <c r="O10334"/>
  <c r="M10334"/>
  <c r="I10334"/>
  <c r="AA10330"/>
  <c r="O10330"/>
  <c r="M10330"/>
  <c r="I10330"/>
  <c r="AA10326"/>
  <c r="O10326"/>
  <c r="M10326"/>
  <c r="I10326"/>
  <c r="AA10322"/>
  <c r="O10322"/>
  <c r="M10322"/>
  <c r="I10322"/>
  <c r="AA10318"/>
  <c r="O10318"/>
  <c r="M10318"/>
  <c r="I10318"/>
  <c r="M10236"/>
  <c r="L10236"/>
  <c r="AA10313"/>
  <c r="O10313"/>
  <c r="M10313"/>
  <c r="I10313"/>
  <c r="AA10309"/>
  <c r="O10309"/>
  <c r="M10309"/>
  <c r="I10309"/>
  <c r="AA10305"/>
  <c r="O10305"/>
  <c r="M10305"/>
  <c r="I10305"/>
  <c r="AA10301"/>
  <c r="O10301"/>
  <c r="M10301"/>
  <c r="I10301"/>
  <c r="AA10297"/>
  <c r="O10297"/>
  <c r="M10297"/>
  <c r="I10297"/>
  <c r="AA10293"/>
  <c r="O10293"/>
  <c r="M10293"/>
  <c r="I10293"/>
  <c r="AA10289"/>
  <c r="O10289"/>
  <c r="M10289"/>
  <c r="I10289"/>
  <c r="AA10285"/>
  <c r="O10285"/>
  <c r="M10285"/>
  <c r="I10285"/>
  <c r="AA10281"/>
  <c r="O10281"/>
  <c r="M10281"/>
  <c r="I10281"/>
  <c r="AA10277"/>
  <c r="O10277"/>
  <c r="M10277"/>
  <c r="I10277"/>
  <c r="AA10273"/>
  <c r="O10273"/>
  <c r="M10273"/>
  <c r="I10273"/>
  <c r="AA10269"/>
  <c r="O10269"/>
  <c r="M10269"/>
  <c r="I10269"/>
  <c r="AA10265"/>
  <c r="O10265"/>
  <c r="M10265"/>
  <c r="I10265"/>
  <c r="AA10261"/>
  <c r="O10261"/>
  <c r="M10261"/>
  <c r="I10261"/>
  <c r="AA10257"/>
  <c r="O10257"/>
  <c r="M10257"/>
  <c r="I10257"/>
  <c r="AA10253"/>
  <c r="O10253"/>
  <c r="M10253"/>
  <c r="I10253"/>
  <c r="AA10249"/>
  <c r="O10249"/>
  <c r="M10249"/>
  <c r="I10249"/>
  <c r="AA10245"/>
  <c r="O10245"/>
  <c r="M10245"/>
  <c r="I10245"/>
  <c r="AA10241"/>
  <c r="O10241"/>
  <c r="M10241"/>
  <c r="I10241"/>
  <c r="AA10237"/>
  <c r="O10237"/>
  <c r="M10237"/>
  <c r="I10237"/>
  <c r="M10183"/>
  <c r="L10183"/>
  <c r="AA10232"/>
  <c r="O10232"/>
  <c r="M10232"/>
  <c r="I10232"/>
  <c r="AA10228"/>
  <c r="O10228"/>
  <c r="M10228"/>
  <c r="I10228"/>
  <c r="AA10224"/>
  <c r="O10224"/>
  <c r="M10224"/>
  <c r="I10224"/>
  <c r="AA10220"/>
  <c r="O10220"/>
  <c r="M10220"/>
  <c r="I10220"/>
  <c r="AA10216"/>
  <c r="O10216"/>
  <c r="M10216"/>
  <c r="I10216"/>
  <c r="AA10212"/>
  <c r="O10212"/>
  <c r="M10212"/>
  <c r="I10212"/>
  <c r="AA10208"/>
  <c r="O10208"/>
  <c r="M10208"/>
  <c r="I10208"/>
  <c r="AA10204"/>
  <c r="O10204"/>
  <c r="M10204"/>
  <c r="I10204"/>
  <c r="AA10200"/>
  <c r="O10200"/>
  <c r="M10200"/>
  <c r="I10200"/>
  <c r="AA10196"/>
  <c r="O10196"/>
  <c r="M10196"/>
  <c r="I10196"/>
  <c r="AA10192"/>
  <c r="O10192"/>
  <c r="M10192"/>
  <c r="I10192"/>
  <c r="AA10188"/>
  <c r="O10188"/>
  <c r="M10188"/>
  <c r="I10188"/>
  <c r="AA10184"/>
  <c r="O10184"/>
  <c r="M10184"/>
  <c r="I10184"/>
  <c r="M10150"/>
  <c r="L10150"/>
  <c r="AA10179"/>
  <c r="O10179"/>
  <c r="M10179"/>
  <c r="I10179"/>
  <c r="AA10175"/>
  <c r="O10175"/>
  <c r="M10175"/>
  <c r="I10175"/>
  <c r="AA10171"/>
  <c r="O10171"/>
  <c r="M10171"/>
  <c r="I10171"/>
  <c r="AA10167"/>
  <c r="O10167"/>
  <c r="M10167"/>
  <c r="I10167"/>
  <c r="AA10163"/>
  <c r="O10163"/>
  <c r="M10163"/>
  <c r="I10163"/>
  <c r="AA10159"/>
  <c r="O10159"/>
  <c r="M10159"/>
  <c r="I10159"/>
  <c r="AA10155"/>
  <c r="O10155"/>
  <c r="M10155"/>
  <c r="I10155"/>
  <c r="AA10151"/>
  <c r="O10151"/>
  <c r="M10151"/>
  <c r="I10151"/>
  <c r="M10137"/>
  <c r="L10137"/>
  <c r="AA10146"/>
  <c r="O10146"/>
  <c r="M10146"/>
  <c r="I10146"/>
  <c r="AA10142"/>
  <c r="O10142"/>
  <c r="M10142"/>
  <c r="I10142"/>
  <c r="AA10138"/>
  <c r="O10138"/>
  <c r="M10138"/>
  <c r="I10138"/>
  <c r="M10120"/>
  <c r="L10120"/>
  <c r="AA10133"/>
  <c r="O10133"/>
  <c r="M10133"/>
  <c r="I10133"/>
  <c r="AA10129"/>
  <c r="O10129"/>
  <c r="M10129"/>
  <c r="I10129"/>
  <c r="AA10125"/>
  <c r="O10125"/>
  <c r="M10125"/>
  <c r="I10125"/>
  <c r="AA10121"/>
  <c r="O10121"/>
  <c r="M10121"/>
  <c r="I10121"/>
  <c r="M10103"/>
  <c r="L10103"/>
  <c r="AA10116"/>
  <c r="O10116"/>
  <c r="M10116"/>
  <c r="I10116"/>
  <c r="AA10112"/>
  <c r="O10112"/>
  <c r="M10112"/>
  <c r="I10112"/>
  <c r="AA10108"/>
  <c r="O10108"/>
  <c r="M10108"/>
  <c r="I10108"/>
  <c r="AA10104"/>
  <c r="O10104"/>
  <c r="M10104"/>
  <c r="I10104"/>
  <c r="M10086"/>
  <c r="L10086"/>
  <c r="AA10099"/>
  <c r="O10099"/>
  <c r="M10099"/>
  <c r="I10099"/>
  <c r="AA10095"/>
  <c r="O10095"/>
  <c r="M10095"/>
  <c r="I10095"/>
  <c r="AA10091"/>
  <c r="O10091"/>
  <c r="M10091"/>
  <c r="I10091"/>
  <c r="AA10087"/>
  <c r="O10087"/>
  <c r="M10087"/>
  <c r="I10087"/>
  <c r="M10057"/>
  <c r="L10057"/>
  <c r="AA10082"/>
  <c r="O10082"/>
  <c r="M10082"/>
  <c r="I10082"/>
  <c r="AA10078"/>
  <c r="O10078"/>
  <c r="M10078"/>
  <c r="I10078"/>
  <c r="AA10074"/>
  <c r="O10074"/>
  <c r="M10074"/>
  <c r="I10074"/>
  <c r="AA10070"/>
  <c r="O10070"/>
  <c r="M10070"/>
  <c r="I10070"/>
  <c r="AA10066"/>
  <c r="O10066"/>
  <c r="M10066"/>
  <c r="I10066"/>
  <c r="AA10062"/>
  <c r="O10062"/>
  <c r="M10062"/>
  <c r="I10062"/>
  <c r="AA10058"/>
  <c r="O10058"/>
  <c r="M10058"/>
  <c r="I10058"/>
  <c r="M10024"/>
  <c r="L10024"/>
  <c r="AA10053"/>
  <c r="O10053"/>
  <c r="M10053"/>
  <c r="I10053"/>
  <c r="AA10049"/>
  <c r="O10049"/>
  <c r="M10049"/>
  <c r="I10049"/>
  <c r="AA10045"/>
  <c r="O10045"/>
  <c r="M10045"/>
  <c r="I10045"/>
  <c r="AA10041"/>
  <c r="O10041"/>
  <c r="M10041"/>
  <c r="I10041"/>
  <c r="AA10037"/>
  <c r="O10037"/>
  <c r="M10037"/>
  <c r="I10037"/>
  <c r="AA10033"/>
  <c r="O10033"/>
  <c r="M10033"/>
  <c r="I10033"/>
  <c r="AA10029"/>
  <c r="O10029"/>
  <c r="M10029"/>
  <c r="I10029"/>
  <c r="AA10025"/>
  <c r="O10025"/>
  <c r="M10025"/>
  <c r="I10025"/>
  <c r="M9975"/>
  <c r="L9975"/>
  <c r="AA10020"/>
  <c r="O10020"/>
  <c r="M10020"/>
  <c r="I10020"/>
  <c r="AA10016"/>
  <c r="O10016"/>
  <c r="M10016"/>
  <c r="I10016"/>
  <c r="AA10012"/>
  <c r="O10012"/>
  <c r="M10012"/>
  <c r="I10012"/>
  <c r="AA10008"/>
  <c r="O10008"/>
  <c r="M10008"/>
  <c r="I10008"/>
  <c r="AA10004"/>
  <c r="O10004"/>
  <c r="M10004"/>
  <c r="I10004"/>
  <c r="AA10000"/>
  <c r="O10000"/>
  <c r="M10000"/>
  <c r="I10000"/>
  <c r="AA9996"/>
  <c r="O9996"/>
  <c r="M9996"/>
  <c r="I9996"/>
  <c r="AA9992"/>
  <c r="O9992"/>
  <c r="M9992"/>
  <c r="I9992"/>
  <c r="AA9988"/>
  <c r="O9988"/>
  <c r="M9988"/>
  <c r="I9988"/>
  <c r="AA9984"/>
  <c r="O9984"/>
  <c r="M9984"/>
  <c r="I9984"/>
  <c r="AA9980"/>
  <c r="O9980"/>
  <c r="M9980"/>
  <c r="I9980"/>
  <c r="AA9976"/>
  <c r="O9976"/>
  <c r="M9976"/>
  <c r="I9976"/>
  <c r="M9894"/>
  <c r="L9894"/>
  <c r="AA9971"/>
  <c r="O9971"/>
  <c r="M9971"/>
  <c r="I9971"/>
  <c r="AA9967"/>
  <c r="O9967"/>
  <c r="M9967"/>
  <c r="I9967"/>
  <c r="AA9963"/>
  <c r="O9963"/>
  <c r="M9963"/>
  <c r="I9963"/>
  <c r="AA9959"/>
  <c r="O9959"/>
  <c r="M9959"/>
  <c r="I9959"/>
  <c r="AA9955"/>
  <c r="O9955"/>
  <c r="M9955"/>
  <c r="I9955"/>
  <c r="AA9951"/>
  <c r="O9951"/>
  <c r="M9951"/>
  <c r="I9951"/>
  <c r="AA9947"/>
  <c r="O9947"/>
  <c r="M9947"/>
  <c r="I9947"/>
  <c r="AA9943"/>
  <c r="O9943"/>
  <c r="M9943"/>
  <c r="I9943"/>
  <c r="AA9939"/>
  <c r="O9939"/>
  <c r="M9939"/>
  <c r="I9939"/>
  <c r="AA9935"/>
  <c r="O9935"/>
  <c r="M9935"/>
  <c r="I9935"/>
  <c r="AA9931"/>
  <c r="O9931"/>
  <c r="M9931"/>
  <c r="I9931"/>
  <c r="AA9927"/>
  <c r="O9927"/>
  <c r="M9927"/>
  <c r="I9927"/>
  <c r="AA9923"/>
  <c r="O9923"/>
  <c r="M9923"/>
  <c r="I9923"/>
  <c r="AA9919"/>
  <c r="O9919"/>
  <c r="M9919"/>
  <c r="I9919"/>
  <c r="AA9915"/>
  <c r="O9915"/>
  <c r="M9915"/>
  <c r="I9915"/>
  <c r="AA9911"/>
  <c r="O9911"/>
  <c r="M9911"/>
  <c r="I9911"/>
  <c r="AA9907"/>
  <c r="O9907"/>
  <c r="M9907"/>
  <c r="I9907"/>
  <c r="AA9903"/>
  <c r="O9903"/>
  <c r="M9903"/>
  <c r="I9903"/>
  <c r="AA9899"/>
  <c r="O9899"/>
  <c r="M9899"/>
  <c r="I9899"/>
  <c r="AA9895"/>
  <c r="O9895"/>
  <c r="M9895"/>
  <c r="I9895"/>
  <c r="M9805"/>
  <c r="L9805"/>
  <c r="AA9890"/>
  <c r="O9890"/>
  <c r="M9890"/>
  <c r="I9890"/>
  <c r="AA9886"/>
  <c r="O9886"/>
  <c r="M9886"/>
  <c r="I9886"/>
  <c r="AA9882"/>
  <c r="O9882"/>
  <c r="M9882"/>
  <c r="I9882"/>
  <c r="AA9878"/>
  <c r="O9878"/>
  <c r="M9878"/>
  <c r="I9878"/>
  <c r="AA9874"/>
  <c r="O9874"/>
  <c r="M9874"/>
  <c r="I9874"/>
  <c r="AA9870"/>
  <c r="O9870"/>
  <c r="M9870"/>
  <c r="I9870"/>
  <c r="AA9866"/>
  <c r="O9866"/>
  <c r="M9866"/>
  <c r="I9866"/>
  <c r="AA9862"/>
  <c r="O9862"/>
  <c r="M9862"/>
  <c r="I9862"/>
  <c r="AA9858"/>
  <c r="O9858"/>
  <c r="M9858"/>
  <c r="I9858"/>
  <c r="AA9854"/>
  <c r="O9854"/>
  <c r="M9854"/>
  <c r="I9854"/>
  <c r="AA9850"/>
  <c r="O9850"/>
  <c r="M9850"/>
  <c r="I9850"/>
  <c r="AA9846"/>
  <c r="O9846"/>
  <c r="M9846"/>
  <c r="I9846"/>
  <c r="AA9842"/>
  <c r="O9842"/>
  <c r="M9842"/>
  <c r="I9842"/>
  <c r="AA9838"/>
  <c r="O9838"/>
  <c r="M9838"/>
  <c r="I9838"/>
  <c r="AA9834"/>
  <c r="O9834"/>
  <c r="M9834"/>
  <c r="I9834"/>
  <c r="AA9830"/>
  <c r="O9830"/>
  <c r="M9830"/>
  <c r="I9830"/>
  <c r="AA9826"/>
  <c r="O9826"/>
  <c r="M9826"/>
  <c r="I9826"/>
  <c r="AA9822"/>
  <c r="O9822"/>
  <c r="M9822"/>
  <c r="I9822"/>
  <c r="AA9818"/>
  <c r="O9818"/>
  <c r="M9818"/>
  <c r="I9818"/>
  <c r="AA9814"/>
  <c r="O9814"/>
  <c r="M9814"/>
  <c r="I9814"/>
  <c r="AA9810"/>
  <c r="O9810"/>
  <c r="M9810"/>
  <c r="I9810"/>
  <c r="AA9806"/>
  <c r="O9806"/>
  <c r="M9806"/>
  <c r="I9806"/>
  <c r="M9752"/>
  <c r="L9752"/>
  <c r="AA9801"/>
  <c r="O9801"/>
  <c r="M9801"/>
  <c r="I9801"/>
  <c r="AA9797"/>
  <c r="O9797"/>
  <c r="M9797"/>
  <c r="I9797"/>
  <c r="AA9793"/>
  <c r="O9793"/>
  <c r="M9793"/>
  <c r="I9793"/>
  <c r="AA9789"/>
  <c r="O9789"/>
  <c r="M9789"/>
  <c r="I9789"/>
  <c r="AA9785"/>
  <c r="O9785"/>
  <c r="M9785"/>
  <c r="I9785"/>
  <c r="AA9781"/>
  <c r="O9781"/>
  <c r="M9781"/>
  <c r="I9781"/>
  <c r="AA9777"/>
  <c r="O9777"/>
  <c r="M9777"/>
  <c r="I9777"/>
  <c r="AA9773"/>
  <c r="O9773"/>
  <c r="M9773"/>
  <c r="I9773"/>
  <c r="AA9769"/>
  <c r="O9769"/>
  <c r="M9769"/>
  <c r="I9769"/>
  <c r="AA9765"/>
  <c r="O9765"/>
  <c r="M9765"/>
  <c r="I9765"/>
  <c r="AA9761"/>
  <c r="O9761"/>
  <c r="M9761"/>
  <c r="I9761"/>
  <c r="AA9757"/>
  <c r="O9757"/>
  <c r="M9757"/>
  <c r="I9757"/>
  <c r="AA9753"/>
  <c r="O9753"/>
  <c r="M9753"/>
  <c r="I9753"/>
  <c r="M9711"/>
  <c r="L9711"/>
  <c r="AA9748"/>
  <c r="O9748"/>
  <c r="M9748"/>
  <c r="I9748"/>
  <c r="AA9744"/>
  <c r="O9744"/>
  <c r="M9744"/>
  <c r="I9744"/>
  <c r="AA9740"/>
  <c r="O9740"/>
  <c r="M9740"/>
  <c r="I9740"/>
  <c r="AA9736"/>
  <c r="O9736"/>
  <c r="M9736"/>
  <c r="I9736"/>
  <c r="AA9732"/>
  <c r="O9732"/>
  <c r="M9732"/>
  <c r="I9732"/>
  <c r="AA9728"/>
  <c r="O9728"/>
  <c r="M9728"/>
  <c r="I9728"/>
  <c r="AA9724"/>
  <c r="O9724"/>
  <c r="M9724"/>
  <c r="I9724"/>
  <c r="AA9720"/>
  <c r="O9720"/>
  <c r="M9720"/>
  <c r="I9720"/>
  <c r="AA9716"/>
  <c r="O9716"/>
  <c r="M9716"/>
  <c r="I9716"/>
  <c r="AA9712"/>
  <c r="O9712"/>
  <c r="M9712"/>
  <c r="I9712"/>
  <c r="M9618"/>
  <c r="L9618"/>
  <c r="AA9707"/>
  <c r="O9707"/>
  <c r="M9707"/>
  <c r="I9707"/>
  <c r="AA9703"/>
  <c r="O9703"/>
  <c r="M9703"/>
  <c r="I9703"/>
  <c r="AA9699"/>
  <c r="O9699"/>
  <c r="M9699"/>
  <c r="I9699"/>
  <c r="AA9695"/>
  <c r="O9695"/>
  <c r="M9695"/>
  <c r="I9695"/>
  <c r="AA9691"/>
  <c r="O9691"/>
  <c r="M9691"/>
  <c r="I9691"/>
  <c r="AA9687"/>
  <c r="O9687"/>
  <c r="M9687"/>
  <c r="I9687"/>
  <c r="AA9683"/>
  <c r="O9683"/>
  <c r="M9683"/>
  <c r="I9683"/>
  <c r="AA9679"/>
  <c r="O9679"/>
  <c r="M9679"/>
  <c r="I9679"/>
  <c r="AA9675"/>
  <c r="O9675"/>
  <c r="M9675"/>
  <c r="I9675"/>
  <c r="AA9671"/>
  <c r="O9671"/>
  <c r="M9671"/>
  <c r="I9671"/>
  <c r="AA9667"/>
  <c r="O9667"/>
  <c r="M9667"/>
  <c r="I9667"/>
  <c r="AA9663"/>
  <c r="O9663"/>
  <c r="M9663"/>
  <c r="I9663"/>
  <c r="AA9659"/>
  <c r="O9659"/>
  <c r="M9659"/>
  <c r="I9659"/>
  <c r="AA9655"/>
  <c r="O9655"/>
  <c r="M9655"/>
  <c r="I9655"/>
  <c r="AA9651"/>
  <c r="O9651"/>
  <c r="M9651"/>
  <c r="I9651"/>
  <c r="AA9647"/>
  <c r="O9647"/>
  <c r="M9647"/>
  <c r="I9647"/>
  <c r="AA9643"/>
  <c r="O9643"/>
  <c r="M9643"/>
  <c r="I9643"/>
  <c r="AA9639"/>
  <c r="O9639"/>
  <c r="M9639"/>
  <c r="I9639"/>
  <c r="AA9635"/>
  <c r="O9635"/>
  <c r="M9635"/>
  <c r="I9635"/>
  <c r="AA9631"/>
  <c r="O9631"/>
  <c r="M9631"/>
  <c r="I9631"/>
  <c r="AA9627"/>
  <c r="O9627"/>
  <c r="M9627"/>
  <c r="I9627"/>
  <c r="AA9623"/>
  <c r="O9623"/>
  <c r="M9623"/>
  <c r="I9623"/>
  <c r="AA9619"/>
  <c r="O9619"/>
  <c r="M9619"/>
  <c r="I9619"/>
  <c r="M9597"/>
  <c r="L9597"/>
  <c r="AA9614"/>
  <c r="O9614"/>
  <c r="M9614"/>
  <c r="I9614"/>
  <c r="AA9610"/>
  <c r="O9610"/>
  <c r="M9610"/>
  <c r="I9610"/>
  <c r="AA9606"/>
  <c r="O9606"/>
  <c r="M9606"/>
  <c r="I9606"/>
  <c r="AA9602"/>
  <c r="O9602"/>
  <c r="M9602"/>
  <c r="I9602"/>
  <c r="AA9598"/>
  <c r="O9598"/>
  <c r="M9598"/>
  <c r="I9598"/>
  <c r="M8415"/>
  <c r="L8415"/>
  <c r="M9281"/>
  <c r="L9281"/>
  <c r="M9591"/>
  <c r="L9591"/>
  <c r="AA9592"/>
  <c r="O9592"/>
  <c r="M9592"/>
  <c r="I9592"/>
  <c r="M9282"/>
  <c r="L9282"/>
  <c r="AA9587"/>
  <c r="O9587"/>
  <c r="M9587"/>
  <c r="I9587"/>
  <c r="AA9583"/>
  <c r="O9583"/>
  <c r="M9583"/>
  <c r="I9583"/>
  <c r="AA9579"/>
  <c r="O9579"/>
  <c r="M9579"/>
  <c r="I9579"/>
  <c r="AA9575"/>
  <c r="O9575"/>
  <c r="M9575"/>
  <c r="I9575"/>
  <c r="AA9571"/>
  <c r="O9571"/>
  <c r="M9571"/>
  <c r="I9571"/>
  <c r="AA9567"/>
  <c r="O9567"/>
  <c r="M9567"/>
  <c r="I9567"/>
  <c r="AA9563"/>
  <c r="O9563"/>
  <c r="M9563"/>
  <c r="I9563"/>
  <c r="AA9559"/>
  <c r="O9559"/>
  <c r="M9559"/>
  <c r="I9559"/>
  <c r="AA9555"/>
  <c r="O9555"/>
  <c r="M9555"/>
  <c r="I9555"/>
  <c r="AA9551"/>
  <c r="O9551"/>
  <c r="M9551"/>
  <c r="I9551"/>
  <c r="AA9547"/>
  <c r="O9547"/>
  <c r="M9547"/>
  <c r="I9547"/>
  <c r="AA9543"/>
  <c r="O9543"/>
  <c r="M9543"/>
  <c r="I9543"/>
  <c r="AA9539"/>
  <c r="O9539"/>
  <c r="M9539"/>
  <c r="I9539"/>
  <c r="AA9535"/>
  <c r="O9535"/>
  <c r="M9535"/>
  <c r="I9535"/>
  <c r="AA9531"/>
  <c r="O9531"/>
  <c r="M9531"/>
  <c r="I9531"/>
  <c r="AA9527"/>
  <c r="O9527"/>
  <c r="M9527"/>
  <c r="I9527"/>
  <c r="AA9523"/>
  <c r="O9523"/>
  <c r="M9523"/>
  <c r="I9523"/>
  <c r="AA9519"/>
  <c r="O9519"/>
  <c r="M9519"/>
  <c r="I9519"/>
  <c r="AA9515"/>
  <c r="O9515"/>
  <c r="M9515"/>
  <c r="I9515"/>
  <c r="AA9511"/>
  <c r="O9511"/>
  <c r="M9511"/>
  <c r="I9511"/>
  <c r="AA9507"/>
  <c r="O9507"/>
  <c r="M9507"/>
  <c r="I9507"/>
  <c r="AA9503"/>
  <c r="O9503"/>
  <c r="M9503"/>
  <c r="I9503"/>
  <c r="AA9499"/>
  <c r="O9499"/>
  <c r="M9499"/>
  <c r="I9499"/>
  <c r="AA9495"/>
  <c r="O9495"/>
  <c r="M9495"/>
  <c r="I9495"/>
  <c r="AA9491"/>
  <c r="O9491"/>
  <c r="M9491"/>
  <c r="I9491"/>
  <c r="AA9487"/>
  <c r="O9487"/>
  <c r="M9487"/>
  <c r="I9487"/>
  <c r="AA9483"/>
  <c r="O9483"/>
  <c r="M9483"/>
  <c r="I9483"/>
  <c r="AA9479"/>
  <c r="O9479"/>
  <c r="M9479"/>
  <c r="I9479"/>
  <c r="AA9475"/>
  <c r="O9475"/>
  <c r="M9475"/>
  <c r="I9475"/>
  <c r="AA9471"/>
  <c r="O9471"/>
  <c r="M9471"/>
  <c r="I9471"/>
  <c r="AA9467"/>
  <c r="O9467"/>
  <c r="M9467"/>
  <c r="I9467"/>
  <c r="AA9463"/>
  <c r="O9463"/>
  <c r="M9463"/>
  <c r="I9463"/>
  <c r="AA9459"/>
  <c r="O9459"/>
  <c r="M9459"/>
  <c r="I9459"/>
  <c r="AA9455"/>
  <c r="O9455"/>
  <c r="M9455"/>
  <c r="I9455"/>
  <c r="AA9451"/>
  <c r="O9451"/>
  <c r="M9451"/>
  <c r="I9451"/>
  <c r="AA9447"/>
  <c r="O9447"/>
  <c r="M9447"/>
  <c r="I9447"/>
  <c r="AA9443"/>
  <c r="O9443"/>
  <c r="M9443"/>
  <c r="I9443"/>
  <c r="AA9439"/>
  <c r="O9439"/>
  <c r="M9439"/>
  <c r="I9439"/>
  <c r="AA9435"/>
  <c r="O9435"/>
  <c r="M9435"/>
  <c r="I9435"/>
  <c r="AA9431"/>
  <c r="O9431"/>
  <c r="M9431"/>
  <c r="I9431"/>
  <c r="AA9427"/>
  <c r="O9427"/>
  <c r="M9427"/>
  <c r="I9427"/>
  <c r="AA9423"/>
  <c r="O9423"/>
  <c r="M9423"/>
  <c r="I9423"/>
  <c r="AA9419"/>
  <c r="O9419"/>
  <c r="M9419"/>
  <c r="I9419"/>
  <c r="AA9415"/>
  <c r="O9415"/>
  <c r="M9415"/>
  <c r="I9415"/>
  <c r="AA9411"/>
  <c r="O9411"/>
  <c r="M9411"/>
  <c r="I9411"/>
  <c r="AA9407"/>
  <c r="O9407"/>
  <c r="M9407"/>
  <c r="I9407"/>
  <c r="AA9403"/>
  <c r="O9403"/>
  <c r="M9403"/>
  <c r="I9403"/>
  <c r="AA9399"/>
  <c r="O9399"/>
  <c r="M9399"/>
  <c r="I9399"/>
  <c r="AA9395"/>
  <c r="O9395"/>
  <c r="M9395"/>
  <c r="I9395"/>
  <c r="AA9391"/>
  <c r="O9391"/>
  <c r="M9391"/>
  <c r="I9391"/>
  <c r="AA9387"/>
  <c r="O9387"/>
  <c r="M9387"/>
  <c r="I9387"/>
  <c r="AA9383"/>
  <c r="O9383"/>
  <c r="M9383"/>
  <c r="I9383"/>
  <c r="AA9379"/>
  <c r="O9379"/>
  <c r="M9379"/>
  <c r="I9379"/>
  <c r="AA9375"/>
  <c r="O9375"/>
  <c r="M9375"/>
  <c r="I9375"/>
  <c r="AA9371"/>
  <c r="O9371"/>
  <c r="M9371"/>
  <c r="I9371"/>
  <c r="AA9367"/>
  <c r="O9367"/>
  <c r="M9367"/>
  <c r="I9367"/>
  <c r="AA9363"/>
  <c r="O9363"/>
  <c r="M9363"/>
  <c r="I9363"/>
  <c r="AA9359"/>
  <c r="O9359"/>
  <c r="M9359"/>
  <c r="I9359"/>
  <c r="AA9355"/>
  <c r="O9355"/>
  <c r="M9355"/>
  <c r="I9355"/>
  <c r="AA9351"/>
  <c r="O9351"/>
  <c r="M9351"/>
  <c r="I9351"/>
  <c r="AA9347"/>
  <c r="O9347"/>
  <c r="M9347"/>
  <c r="I9347"/>
  <c r="AA9343"/>
  <c r="O9343"/>
  <c r="M9343"/>
  <c r="I9343"/>
  <c r="AA9339"/>
  <c r="O9339"/>
  <c r="M9339"/>
  <c r="I9339"/>
  <c r="AA9335"/>
  <c r="O9335"/>
  <c r="M9335"/>
  <c r="I9335"/>
  <c r="AA9331"/>
  <c r="O9331"/>
  <c r="M9331"/>
  <c r="I9331"/>
  <c r="AA9327"/>
  <c r="O9327"/>
  <c r="M9327"/>
  <c r="I9327"/>
  <c r="AA9323"/>
  <c r="O9323"/>
  <c r="M9323"/>
  <c r="I9323"/>
  <c r="AA9319"/>
  <c r="O9319"/>
  <c r="M9319"/>
  <c r="I9319"/>
  <c r="AA9315"/>
  <c r="O9315"/>
  <c r="M9315"/>
  <c r="I9315"/>
  <c r="AA9311"/>
  <c r="O9311"/>
  <c r="M9311"/>
  <c r="I9311"/>
  <c r="AA9307"/>
  <c r="O9307"/>
  <c r="M9307"/>
  <c r="I9307"/>
  <c r="AA9303"/>
  <c r="O9303"/>
  <c r="M9303"/>
  <c r="I9303"/>
  <c r="AA9299"/>
  <c r="O9299"/>
  <c r="M9299"/>
  <c r="I9299"/>
  <c r="AA9295"/>
  <c r="O9295"/>
  <c r="M9295"/>
  <c r="I9295"/>
  <c r="AA9291"/>
  <c r="O9291"/>
  <c r="M9291"/>
  <c r="I9291"/>
  <c r="AA9287"/>
  <c r="O9287"/>
  <c r="M9287"/>
  <c r="I9287"/>
  <c r="AA9283"/>
  <c r="O9283"/>
  <c r="M9283"/>
  <c r="I9283"/>
  <c r="M9165"/>
  <c r="L9165"/>
  <c r="M9276"/>
  <c r="L9276"/>
  <c r="AA9277"/>
  <c r="O9277"/>
  <c r="M9277"/>
  <c r="I9277"/>
  <c r="M9215"/>
  <c r="L9215"/>
  <c r="AA9272"/>
  <c r="O9272"/>
  <c r="M9272"/>
  <c r="I9272"/>
  <c r="AA9268"/>
  <c r="O9268"/>
  <c r="M9268"/>
  <c r="I9268"/>
  <c r="AA9264"/>
  <c r="O9264"/>
  <c r="M9264"/>
  <c r="I9264"/>
  <c r="AA9260"/>
  <c r="O9260"/>
  <c r="M9260"/>
  <c r="I9260"/>
  <c r="AA9256"/>
  <c r="O9256"/>
  <c r="M9256"/>
  <c r="I9256"/>
  <c r="AA9252"/>
  <c r="O9252"/>
  <c r="M9252"/>
  <c r="I9252"/>
  <c r="AA9248"/>
  <c r="O9248"/>
  <c r="M9248"/>
  <c r="I9248"/>
  <c r="AA9244"/>
  <c r="O9244"/>
  <c r="M9244"/>
  <c r="I9244"/>
  <c r="AA9240"/>
  <c r="O9240"/>
  <c r="M9240"/>
  <c r="I9240"/>
  <c r="AA9236"/>
  <c r="O9236"/>
  <c r="M9236"/>
  <c r="I9236"/>
  <c r="AA9232"/>
  <c r="O9232"/>
  <c r="M9232"/>
  <c r="I9232"/>
  <c r="AA9228"/>
  <c r="O9228"/>
  <c r="M9228"/>
  <c r="I9228"/>
  <c r="AA9224"/>
  <c r="O9224"/>
  <c r="M9224"/>
  <c r="I9224"/>
  <c r="AA9220"/>
  <c r="O9220"/>
  <c r="M9220"/>
  <c r="I9220"/>
  <c r="AA9216"/>
  <c r="O9216"/>
  <c r="M9216"/>
  <c r="I9216"/>
  <c r="M9166"/>
  <c r="L9166"/>
  <c r="AA9211"/>
  <c r="O9211"/>
  <c r="M9211"/>
  <c r="I9211"/>
  <c r="AA9207"/>
  <c r="O9207"/>
  <c r="M9207"/>
  <c r="I9207"/>
  <c r="AA9203"/>
  <c r="O9203"/>
  <c r="M9203"/>
  <c r="I9203"/>
  <c r="AA9199"/>
  <c r="O9199"/>
  <c r="M9199"/>
  <c r="I9199"/>
  <c r="AA9195"/>
  <c r="O9195"/>
  <c r="M9195"/>
  <c r="I9195"/>
  <c r="AA9191"/>
  <c r="O9191"/>
  <c r="M9191"/>
  <c r="I9191"/>
  <c r="AA9187"/>
  <c r="O9187"/>
  <c r="M9187"/>
  <c r="I9187"/>
  <c r="AA9183"/>
  <c r="O9183"/>
  <c r="M9183"/>
  <c r="I9183"/>
  <c r="AA9179"/>
  <c r="O9179"/>
  <c r="M9179"/>
  <c r="I9179"/>
  <c r="AA9175"/>
  <c r="O9175"/>
  <c r="M9175"/>
  <c r="I9175"/>
  <c r="AA9171"/>
  <c r="O9171"/>
  <c r="M9171"/>
  <c r="I9171"/>
  <c r="AA9167"/>
  <c r="O9167"/>
  <c r="M9167"/>
  <c r="I9167"/>
  <c r="M9046"/>
  <c r="L9046"/>
  <c r="M9160"/>
  <c r="L9160"/>
  <c r="AA9161"/>
  <c r="O9161"/>
  <c r="M9161"/>
  <c r="I9161"/>
  <c r="M9047"/>
  <c r="L9047"/>
  <c r="AA9156"/>
  <c r="O9156"/>
  <c r="M9156"/>
  <c r="I9156"/>
  <c r="AA9152"/>
  <c r="O9152"/>
  <c r="M9152"/>
  <c r="I9152"/>
  <c r="AA9148"/>
  <c r="O9148"/>
  <c r="M9148"/>
  <c r="I9148"/>
  <c r="AA9144"/>
  <c r="O9144"/>
  <c r="M9144"/>
  <c r="I9144"/>
  <c r="AA9140"/>
  <c r="O9140"/>
  <c r="M9140"/>
  <c r="I9140"/>
  <c r="AA9136"/>
  <c r="O9136"/>
  <c r="M9136"/>
  <c r="I9136"/>
  <c r="AA9132"/>
  <c r="O9132"/>
  <c r="M9132"/>
  <c r="I9132"/>
  <c r="AA9128"/>
  <c r="O9128"/>
  <c r="M9128"/>
  <c r="I9128"/>
  <c r="AA9124"/>
  <c r="O9124"/>
  <c r="M9124"/>
  <c r="I9124"/>
  <c r="AA9120"/>
  <c r="O9120"/>
  <c r="M9120"/>
  <c r="I9120"/>
  <c r="AA9116"/>
  <c r="O9116"/>
  <c r="M9116"/>
  <c r="I9116"/>
  <c r="AA9112"/>
  <c r="O9112"/>
  <c r="M9112"/>
  <c r="I9112"/>
  <c r="AA9108"/>
  <c r="O9108"/>
  <c r="M9108"/>
  <c r="I9108"/>
  <c r="AA9104"/>
  <c r="O9104"/>
  <c r="M9104"/>
  <c r="I9104"/>
  <c r="AA9100"/>
  <c r="O9100"/>
  <c r="M9100"/>
  <c r="I9100"/>
  <c r="AA9096"/>
  <c r="O9096"/>
  <c r="M9096"/>
  <c r="I9096"/>
  <c r="AA9092"/>
  <c r="O9092"/>
  <c r="M9092"/>
  <c r="I9092"/>
  <c r="AA9088"/>
  <c r="O9088"/>
  <c r="M9088"/>
  <c r="I9088"/>
  <c r="AA9084"/>
  <c r="O9084"/>
  <c r="M9084"/>
  <c r="I9084"/>
  <c r="AA9080"/>
  <c r="O9080"/>
  <c r="M9080"/>
  <c r="I9080"/>
  <c r="AA9076"/>
  <c r="O9076"/>
  <c r="M9076"/>
  <c r="I9076"/>
  <c r="AA9072"/>
  <c r="O9072"/>
  <c r="M9072"/>
  <c r="I9072"/>
  <c r="AA9068"/>
  <c r="O9068"/>
  <c r="M9068"/>
  <c r="I9068"/>
  <c r="AA9064"/>
  <c r="O9064"/>
  <c r="M9064"/>
  <c r="I9064"/>
  <c r="AA9060"/>
  <c r="O9060"/>
  <c r="M9060"/>
  <c r="I9060"/>
  <c r="AA9056"/>
  <c r="O9056"/>
  <c r="M9056"/>
  <c r="I9056"/>
  <c r="AA9052"/>
  <c r="O9052"/>
  <c r="M9052"/>
  <c r="I9052"/>
  <c r="AA9048"/>
  <c r="O9048"/>
  <c r="M9048"/>
  <c r="I9048"/>
  <c r="M8815"/>
  <c r="L8815"/>
  <c r="M9041"/>
  <c r="L9041"/>
  <c r="AA9042"/>
  <c r="O9042"/>
  <c r="M9042"/>
  <c r="I9042"/>
  <c r="M8816"/>
  <c r="L8816"/>
  <c r="AA9037"/>
  <c r="O9037"/>
  <c r="M9037"/>
  <c r="I9037"/>
  <c r="AA9033"/>
  <c r="O9033"/>
  <c r="M9033"/>
  <c r="I9033"/>
  <c r="AA9029"/>
  <c r="O9029"/>
  <c r="M9029"/>
  <c r="I9029"/>
  <c r="AA9025"/>
  <c r="O9025"/>
  <c r="M9025"/>
  <c r="I9025"/>
  <c r="AA9021"/>
  <c r="O9021"/>
  <c r="M9021"/>
  <c r="I9021"/>
  <c r="AA9017"/>
  <c r="O9017"/>
  <c r="M9017"/>
  <c r="I9017"/>
  <c r="AA9013"/>
  <c r="O9013"/>
  <c r="M9013"/>
  <c r="I9013"/>
  <c r="AA9009"/>
  <c r="O9009"/>
  <c r="M9009"/>
  <c r="I9009"/>
  <c r="AA9005"/>
  <c r="O9005"/>
  <c r="M9005"/>
  <c r="I9005"/>
  <c r="AA9001"/>
  <c r="O9001"/>
  <c r="M9001"/>
  <c r="I9001"/>
  <c r="AA8997"/>
  <c r="O8997"/>
  <c r="M8997"/>
  <c r="I8997"/>
  <c r="AA8993"/>
  <c r="O8993"/>
  <c r="M8993"/>
  <c r="I8993"/>
  <c r="AA8989"/>
  <c r="O8989"/>
  <c r="M8989"/>
  <c r="I8989"/>
  <c r="AA8985"/>
  <c r="O8985"/>
  <c r="M8985"/>
  <c r="I8985"/>
  <c r="AA8981"/>
  <c r="O8981"/>
  <c r="M8981"/>
  <c r="I8981"/>
  <c r="AA8977"/>
  <c r="O8977"/>
  <c r="M8977"/>
  <c r="I8977"/>
  <c r="AA8973"/>
  <c r="O8973"/>
  <c r="M8973"/>
  <c r="I8973"/>
  <c r="AA8969"/>
  <c r="O8969"/>
  <c r="M8969"/>
  <c r="I8969"/>
  <c r="AA8965"/>
  <c r="O8965"/>
  <c r="M8965"/>
  <c r="I8965"/>
  <c r="AA8961"/>
  <c r="O8961"/>
  <c r="M8961"/>
  <c r="I8961"/>
  <c r="AA8957"/>
  <c r="O8957"/>
  <c r="M8957"/>
  <c r="I8957"/>
  <c r="AA8953"/>
  <c r="O8953"/>
  <c r="M8953"/>
  <c r="I8953"/>
  <c r="AA8949"/>
  <c r="O8949"/>
  <c r="M8949"/>
  <c r="I8949"/>
  <c r="AA8945"/>
  <c r="O8945"/>
  <c r="M8945"/>
  <c r="I8945"/>
  <c r="AA8941"/>
  <c r="O8941"/>
  <c r="M8941"/>
  <c r="I8941"/>
  <c r="AA8937"/>
  <c r="O8937"/>
  <c r="M8937"/>
  <c r="I8937"/>
  <c r="AA8933"/>
  <c r="O8933"/>
  <c r="M8933"/>
  <c r="I8933"/>
  <c r="AA8929"/>
  <c r="O8929"/>
  <c r="M8929"/>
  <c r="I8929"/>
  <c r="AA8925"/>
  <c r="O8925"/>
  <c r="M8925"/>
  <c r="I8925"/>
  <c r="AA8921"/>
  <c r="O8921"/>
  <c r="M8921"/>
  <c r="I8921"/>
  <c r="AA8917"/>
  <c r="O8917"/>
  <c r="M8917"/>
  <c r="I8917"/>
  <c r="AA8913"/>
  <c r="O8913"/>
  <c r="M8913"/>
  <c r="I8913"/>
  <c r="AA8909"/>
  <c r="O8909"/>
  <c r="M8909"/>
  <c r="I8909"/>
  <c r="AA8905"/>
  <c r="O8905"/>
  <c r="M8905"/>
  <c r="I8905"/>
  <c r="AA8901"/>
  <c r="O8901"/>
  <c r="M8901"/>
  <c r="I8901"/>
  <c r="AA8897"/>
  <c r="O8897"/>
  <c r="M8897"/>
  <c r="I8897"/>
  <c r="AA8893"/>
  <c r="O8893"/>
  <c r="M8893"/>
  <c r="I8893"/>
  <c r="AA8889"/>
  <c r="O8889"/>
  <c r="M8889"/>
  <c r="I8889"/>
  <c r="AA8885"/>
  <c r="O8885"/>
  <c r="M8885"/>
  <c r="I8885"/>
  <c r="AA8881"/>
  <c r="O8881"/>
  <c r="M8881"/>
  <c r="I8881"/>
  <c r="AA8877"/>
  <c r="O8877"/>
  <c r="M8877"/>
  <c r="I8877"/>
  <c r="AA8873"/>
  <c r="O8873"/>
  <c r="M8873"/>
  <c r="I8873"/>
  <c r="AA8869"/>
  <c r="O8869"/>
  <c r="M8869"/>
  <c r="I8869"/>
  <c r="AA8865"/>
  <c r="O8865"/>
  <c r="M8865"/>
  <c r="I8865"/>
  <c r="AA8861"/>
  <c r="O8861"/>
  <c r="M8861"/>
  <c r="I8861"/>
  <c r="AA8857"/>
  <c r="O8857"/>
  <c r="M8857"/>
  <c r="I8857"/>
  <c r="AA8853"/>
  <c r="O8853"/>
  <c r="M8853"/>
  <c r="I8853"/>
  <c r="AA8849"/>
  <c r="O8849"/>
  <c r="M8849"/>
  <c r="I8849"/>
  <c r="AA8845"/>
  <c r="O8845"/>
  <c r="M8845"/>
  <c r="I8845"/>
  <c r="AA8841"/>
  <c r="O8841"/>
  <c r="M8841"/>
  <c r="I8841"/>
  <c r="AA8837"/>
  <c r="O8837"/>
  <c r="M8837"/>
  <c r="I8837"/>
  <c r="AA8833"/>
  <c r="O8833"/>
  <c r="M8833"/>
  <c r="I8833"/>
  <c r="AA8829"/>
  <c r="O8829"/>
  <c r="M8829"/>
  <c r="I8829"/>
  <c r="AA8825"/>
  <c r="O8825"/>
  <c r="M8825"/>
  <c r="I8825"/>
  <c r="AA8821"/>
  <c r="O8821"/>
  <c r="M8821"/>
  <c r="I8821"/>
  <c r="AA8817"/>
  <c r="O8817"/>
  <c r="M8817"/>
  <c r="I8817"/>
  <c r="M8416"/>
  <c r="L8416"/>
  <c r="M8810"/>
  <c r="L8810"/>
  <c r="AA8811"/>
  <c r="O8811"/>
  <c r="M8811"/>
  <c r="I8811"/>
  <c r="M8417"/>
  <c r="L8417"/>
  <c r="AA8806"/>
  <c r="O8806"/>
  <c r="M8806"/>
  <c r="I8806"/>
  <c r="AA8802"/>
  <c r="O8802"/>
  <c r="M8802"/>
  <c r="I8802"/>
  <c r="AA8798"/>
  <c r="O8798"/>
  <c r="M8798"/>
  <c r="I8798"/>
  <c r="AA8794"/>
  <c r="O8794"/>
  <c r="M8794"/>
  <c r="I8794"/>
  <c r="AA8790"/>
  <c r="O8790"/>
  <c r="M8790"/>
  <c r="I8790"/>
  <c r="AA8786"/>
  <c r="O8786"/>
  <c r="M8786"/>
  <c r="I8786"/>
  <c r="AA8782"/>
  <c r="O8782"/>
  <c r="M8782"/>
  <c r="I8782"/>
  <c r="AA8778"/>
  <c r="O8778"/>
  <c r="M8778"/>
  <c r="I8778"/>
  <c r="AA8774"/>
  <c r="O8774"/>
  <c r="M8774"/>
  <c r="I8774"/>
  <c r="AA8770"/>
  <c r="O8770"/>
  <c r="M8770"/>
  <c r="I8770"/>
  <c r="AA8766"/>
  <c r="O8766"/>
  <c r="M8766"/>
  <c r="I8766"/>
  <c r="AA8762"/>
  <c r="O8762"/>
  <c r="M8762"/>
  <c r="I8762"/>
  <c r="AA8758"/>
  <c r="O8758"/>
  <c r="M8758"/>
  <c r="I8758"/>
  <c r="AA8754"/>
  <c r="O8754"/>
  <c r="M8754"/>
  <c r="I8754"/>
  <c r="AA8750"/>
  <c r="O8750"/>
  <c r="M8750"/>
  <c r="I8750"/>
  <c r="AA8746"/>
  <c r="O8746"/>
  <c r="M8746"/>
  <c r="I8746"/>
  <c r="AA8742"/>
  <c r="O8742"/>
  <c r="M8742"/>
  <c r="I8742"/>
  <c r="AA8738"/>
  <c r="O8738"/>
  <c r="M8738"/>
  <c r="I8738"/>
  <c r="AA8734"/>
  <c r="O8734"/>
  <c r="M8734"/>
  <c r="I8734"/>
  <c r="AA8730"/>
  <c r="O8730"/>
  <c r="M8730"/>
  <c r="I8730"/>
  <c r="AA8726"/>
  <c r="O8726"/>
  <c r="M8726"/>
  <c r="I8726"/>
  <c r="AA8722"/>
  <c r="O8722"/>
  <c r="M8722"/>
  <c r="I8722"/>
  <c r="AA8718"/>
  <c r="O8718"/>
  <c r="M8718"/>
  <c r="I8718"/>
  <c r="AA8714"/>
  <c r="O8714"/>
  <c r="M8714"/>
  <c r="I8714"/>
  <c r="AA8710"/>
  <c r="O8710"/>
  <c r="M8710"/>
  <c r="I8710"/>
  <c r="AA8706"/>
  <c r="O8706"/>
  <c r="M8706"/>
  <c r="I8706"/>
  <c r="AA8702"/>
  <c r="O8702"/>
  <c r="M8702"/>
  <c r="I8702"/>
  <c r="AA8698"/>
  <c r="O8698"/>
  <c r="M8698"/>
  <c r="I8698"/>
  <c r="AA8694"/>
  <c r="O8694"/>
  <c r="M8694"/>
  <c r="I8694"/>
  <c r="AA8690"/>
  <c r="O8690"/>
  <c r="M8690"/>
  <c r="I8690"/>
  <c r="AA8686"/>
  <c r="O8686"/>
  <c r="M8686"/>
  <c r="I8686"/>
  <c r="AA8682"/>
  <c r="O8682"/>
  <c r="M8682"/>
  <c r="I8682"/>
  <c r="AA8678"/>
  <c r="O8678"/>
  <c r="M8678"/>
  <c r="I8678"/>
  <c r="AA8674"/>
  <c r="O8674"/>
  <c r="M8674"/>
  <c r="I8674"/>
  <c r="AA8670"/>
  <c r="O8670"/>
  <c r="M8670"/>
  <c r="I8670"/>
  <c r="AA8666"/>
  <c r="O8666"/>
  <c r="M8666"/>
  <c r="I8666"/>
  <c r="AA8662"/>
  <c r="O8662"/>
  <c r="M8662"/>
  <c r="I8662"/>
  <c r="AA8658"/>
  <c r="O8658"/>
  <c r="M8658"/>
  <c r="I8658"/>
  <c r="AA8654"/>
  <c r="O8654"/>
  <c r="M8654"/>
  <c r="I8654"/>
  <c r="AA8650"/>
  <c r="O8650"/>
  <c r="M8650"/>
  <c r="I8650"/>
  <c r="AA8646"/>
  <c r="O8646"/>
  <c r="M8646"/>
  <c r="I8646"/>
  <c r="AA8642"/>
  <c r="O8642"/>
  <c r="M8642"/>
  <c r="I8642"/>
  <c r="AA8638"/>
  <c r="O8638"/>
  <c r="M8638"/>
  <c r="I8638"/>
  <c r="AA8634"/>
  <c r="O8634"/>
  <c r="M8634"/>
  <c r="I8634"/>
  <c r="AA8630"/>
  <c r="O8630"/>
  <c r="M8630"/>
  <c r="I8630"/>
  <c r="AA8626"/>
  <c r="O8626"/>
  <c r="M8626"/>
  <c r="I8626"/>
  <c r="AA8622"/>
  <c r="O8622"/>
  <c r="M8622"/>
  <c r="I8622"/>
  <c r="AA8618"/>
  <c r="O8618"/>
  <c r="M8618"/>
  <c r="I8618"/>
  <c r="AA8614"/>
  <c r="O8614"/>
  <c r="M8614"/>
  <c r="I8614"/>
  <c r="AA8610"/>
  <c r="O8610"/>
  <c r="M8610"/>
  <c r="I8610"/>
  <c r="AA8606"/>
  <c r="O8606"/>
  <c r="M8606"/>
  <c r="I8606"/>
  <c r="AA8602"/>
  <c r="O8602"/>
  <c r="M8602"/>
  <c r="I8602"/>
  <c r="AA8598"/>
  <c r="O8598"/>
  <c r="M8598"/>
  <c r="I8598"/>
  <c r="AA8594"/>
  <c r="O8594"/>
  <c r="M8594"/>
  <c r="I8594"/>
  <c r="AA8590"/>
  <c r="O8590"/>
  <c r="M8590"/>
  <c r="I8590"/>
  <c r="AA8586"/>
  <c r="O8586"/>
  <c r="M8586"/>
  <c r="I8586"/>
  <c r="AA8582"/>
  <c r="O8582"/>
  <c r="M8582"/>
  <c r="I8582"/>
  <c r="AA8578"/>
  <c r="O8578"/>
  <c r="M8578"/>
  <c r="I8578"/>
  <c r="AA8574"/>
  <c r="O8574"/>
  <c r="M8574"/>
  <c r="I8574"/>
  <c r="AA8570"/>
  <c r="O8570"/>
  <c r="M8570"/>
  <c r="I8570"/>
  <c r="AA8566"/>
  <c r="O8566"/>
  <c r="M8566"/>
  <c r="I8566"/>
  <c r="AA8562"/>
  <c r="O8562"/>
  <c r="M8562"/>
  <c r="I8562"/>
  <c r="AA8558"/>
  <c r="O8558"/>
  <c r="M8558"/>
  <c r="I8558"/>
  <c r="AA8554"/>
  <c r="O8554"/>
  <c r="M8554"/>
  <c r="I8554"/>
  <c r="AA8550"/>
  <c r="O8550"/>
  <c r="M8550"/>
  <c r="I8550"/>
  <c r="AA8546"/>
  <c r="O8546"/>
  <c r="M8546"/>
  <c r="I8546"/>
  <c r="AA8542"/>
  <c r="O8542"/>
  <c r="M8542"/>
  <c r="I8542"/>
  <c r="AA8538"/>
  <c r="O8538"/>
  <c r="M8538"/>
  <c r="I8538"/>
  <c r="AA8534"/>
  <c r="O8534"/>
  <c r="M8534"/>
  <c r="I8534"/>
  <c r="AA8530"/>
  <c r="O8530"/>
  <c r="M8530"/>
  <c r="I8530"/>
  <c r="AA8526"/>
  <c r="O8526"/>
  <c r="M8526"/>
  <c r="I8526"/>
  <c r="AA8522"/>
  <c r="O8522"/>
  <c r="M8522"/>
  <c r="I8522"/>
  <c r="AA8518"/>
  <c r="O8518"/>
  <c r="M8518"/>
  <c r="I8518"/>
  <c r="AA8514"/>
  <c r="O8514"/>
  <c r="M8514"/>
  <c r="I8514"/>
  <c r="AA8510"/>
  <c r="O8510"/>
  <c r="M8510"/>
  <c r="I8510"/>
  <c r="AA8506"/>
  <c r="O8506"/>
  <c r="M8506"/>
  <c r="I8506"/>
  <c r="AA8502"/>
  <c r="O8502"/>
  <c r="M8502"/>
  <c r="I8502"/>
  <c r="AA8498"/>
  <c r="O8498"/>
  <c r="M8498"/>
  <c r="I8498"/>
  <c r="AA8494"/>
  <c r="O8494"/>
  <c r="M8494"/>
  <c r="I8494"/>
  <c r="AA8490"/>
  <c r="O8490"/>
  <c r="M8490"/>
  <c r="I8490"/>
  <c r="AA8486"/>
  <c r="O8486"/>
  <c r="M8486"/>
  <c r="I8486"/>
  <c r="AA8482"/>
  <c r="O8482"/>
  <c r="M8482"/>
  <c r="I8482"/>
  <c r="AA8478"/>
  <c r="O8478"/>
  <c r="M8478"/>
  <c r="I8478"/>
  <c r="AA8474"/>
  <c r="O8474"/>
  <c r="M8474"/>
  <c r="I8474"/>
  <c r="AA8470"/>
  <c r="O8470"/>
  <c r="M8470"/>
  <c r="I8470"/>
  <c r="AA8466"/>
  <c r="O8466"/>
  <c r="M8466"/>
  <c r="I8466"/>
  <c r="AA8462"/>
  <c r="O8462"/>
  <c r="M8462"/>
  <c r="I8462"/>
  <c r="AA8458"/>
  <c r="O8458"/>
  <c r="M8458"/>
  <c r="I8458"/>
  <c r="AA8454"/>
  <c r="O8454"/>
  <c r="M8454"/>
  <c r="I8454"/>
  <c r="AA8450"/>
  <c r="O8450"/>
  <c r="M8450"/>
  <c r="I8450"/>
  <c r="AA8446"/>
  <c r="O8446"/>
  <c r="M8446"/>
  <c r="I8446"/>
  <c r="AA8442"/>
  <c r="O8442"/>
  <c r="M8442"/>
  <c r="I8442"/>
  <c r="AA8438"/>
  <c r="O8438"/>
  <c r="M8438"/>
  <c r="I8438"/>
  <c r="AA8434"/>
  <c r="O8434"/>
  <c r="M8434"/>
  <c r="I8434"/>
  <c r="AA8430"/>
  <c r="O8430"/>
  <c r="M8430"/>
  <c r="I8430"/>
  <c r="AA8426"/>
  <c r="O8426"/>
  <c r="M8426"/>
  <c r="I8426"/>
  <c r="AA8422"/>
  <c r="O8422"/>
  <c r="M8422"/>
  <c r="I8422"/>
  <c r="AA8418"/>
  <c r="O8418"/>
  <c r="M8418"/>
  <c r="I8418"/>
  <c r="M7773"/>
  <c r="L7773"/>
  <c r="M7774"/>
  <c r="L7774"/>
  <c r="AA8411"/>
  <c r="O8411"/>
  <c r="M8411"/>
  <c r="I8411"/>
  <c r="AA8407"/>
  <c r="O8407"/>
  <c r="M8407"/>
  <c r="I8407"/>
  <c r="AA8403"/>
  <c r="O8403"/>
  <c r="M8403"/>
  <c r="I8403"/>
  <c r="AA8399"/>
  <c r="O8399"/>
  <c r="M8399"/>
  <c r="I8399"/>
  <c r="AA8395"/>
  <c r="O8395"/>
  <c r="M8395"/>
  <c r="I8395"/>
  <c r="AA8391"/>
  <c r="O8391"/>
  <c r="M8391"/>
  <c r="I8391"/>
  <c r="AA8387"/>
  <c r="O8387"/>
  <c r="M8387"/>
  <c r="I8387"/>
  <c r="AA8383"/>
  <c r="O8383"/>
  <c r="M8383"/>
  <c r="I8383"/>
  <c r="AA8379"/>
  <c r="O8379"/>
  <c r="M8379"/>
  <c r="I8379"/>
  <c r="AA8375"/>
  <c r="O8375"/>
  <c r="M8375"/>
  <c r="I8375"/>
  <c r="AA8371"/>
  <c r="O8371"/>
  <c r="M8371"/>
  <c r="I8371"/>
  <c r="AA8367"/>
  <c r="O8367"/>
  <c r="M8367"/>
  <c r="I8367"/>
  <c r="AA8363"/>
  <c r="O8363"/>
  <c r="M8363"/>
  <c r="I8363"/>
  <c r="AA8359"/>
  <c r="O8359"/>
  <c r="M8359"/>
  <c r="I8359"/>
  <c r="AA8355"/>
  <c r="O8355"/>
  <c r="M8355"/>
  <c r="I8355"/>
  <c r="AA8351"/>
  <c r="O8351"/>
  <c r="M8351"/>
  <c r="I8351"/>
  <c r="AA8347"/>
  <c r="O8347"/>
  <c r="M8347"/>
  <c r="I8347"/>
  <c r="AA8343"/>
  <c r="O8343"/>
  <c r="M8343"/>
  <c r="I8343"/>
  <c r="AA8339"/>
  <c r="O8339"/>
  <c r="M8339"/>
  <c r="I8339"/>
  <c r="AA8335"/>
  <c r="O8335"/>
  <c r="M8335"/>
  <c r="I8335"/>
  <c r="AA8331"/>
  <c r="O8331"/>
  <c r="M8331"/>
  <c r="I8331"/>
  <c r="AA8327"/>
  <c r="O8327"/>
  <c r="M8327"/>
  <c r="I8327"/>
  <c r="AA8323"/>
  <c r="O8323"/>
  <c r="M8323"/>
  <c r="I8323"/>
  <c r="AA8319"/>
  <c r="O8319"/>
  <c r="M8319"/>
  <c r="I8319"/>
  <c r="AA8315"/>
  <c r="O8315"/>
  <c r="M8315"/>
  <c r="I8315"/>
  <c r="AA8311"/>
  <c r="O8311"/>
  <c r="M8311"/>
  <c r="I8311"/>
  <c r="AA8307"/>
  <c r="O8307"/>
  <c r="M8307"/>
  <c r="I8307"/>
  <c r="AA8303"/>
  <c r="O8303"/>
  <c r="M8303"/>
  <c r="I8303"/>
  <c r="AA8299"/>
  <c r="O8299"/>
  <c r="M8299"/>
  <c r="I8299"/>
  <c r="AA8295"/>
  <c r="O8295"/>
  <c r="M8295"/>
  <c r="I8295"/>
  <c r="AA8291"/>
  <c r="O8291"/>
  <c r="M8291"/>
  <c r="I8291"/>
  <c r="AA8287"/>
  <c r="O8287"/>
  <c r="M8287"/>
  <c r="I8287"/>
  <c r="AA8283"/>
  <c r="O8283"/>
  <c r="M8283"/>
  <c r="I8283"/>
  <c r="AA8279"/>
  <c r="O8279"/>
  <c r="M8279"/>
  <c r="I8279"/>
  <c r="AA8275"/>
  <c r="O8275"/>
  <c r="M8275"/>
  <c r="I8275"/>
  <c r="AA8271"/>
  <c r="O8271"/>
  <c r="M8271"/>
  <c r="I8271"/>
  <c r="AA8267"/>
  <c r="O8267"/>
  <c r="M8267"/>
  <c r="I8267"/>
  <c r="AA8263"/>
  <c r="O8263"/>
  <c r="M8263"/>
  <c r="I8263"/>
  <c r="AA8259"/>
  <c r="O8259"/>
  <c r="M8259"/>
  <c r="I8259"/>
  <c r="AA8255"/>
  <c r="O8255"/>
  <c r="M8255"/>
  <c r="I8255"/>
  <c r="AA8251"/>
  <c r="O8251"/>
  <c r="M8251"/>
  <c r="I8251"/>
  <c r="AA8247"/>
  <c r="O8247"/>
  <c r="M8247"/>
  <c r="I8247"/>
  <c r="AA8243"/>
  <c r="O8243"/>
  <c r="M8243"/>
  <c r="I8243"/>
  <c r="AA8239"/>
  <c r="O8239"/>
  <c r="M8239"/>
  <c r="I8239"/>
  <c r="AA8235"/>
  <c r="O8235"/>
  <c r="M8235"/>
  <c r="I8235"/>
  <c r="AA8231"/>
  <c r="O8231"/>
  <c r="M8231"/>
  <c r="I8231"/>
  <c r="AA8227"/>
  <c r="O8227"/>
  <c r="M8227"/>
  <c r="I8227"/>
  <c r="AA8223"/>
  <c r="O8223"/>
  <c r="M8223"/>
  <c r="I8223"/>
  <c r="AA8219"/>
  <c r="O8219"/>
  <c r="M8219"/>
  <c r="I8219"/>
  <c r="AA8215"/>
  <c r="O8215"/>
  <c r="M8215"/>
  <c r="I8215"/>
  <c r="AA8211"/>
  <c r="O8211"/>
  <c r="M8211"/>
  <c r="I8211"/>
  <c r="AA8207"/>
  <c r="O8207"/>
  <c r="M8207"/>
  <c r="I8207"/>
  <c r="AA8203"/>
  <c r="O8203"/>
  <c r="M8203"/>
  <c r="I8203"/>
  <c r="AA8199"/>
  <c r="O8199"/>
  <c r="M8199"/>
  <c r="I8199"/>
  <c r="AA8195"/>
  <c r="O8195"/>
  <c r="M8195"/>
  <c r="I8195"/>
  <c r="AA8191"/>
  <c r="O8191"/>
  <c r="M8191"/>
  <c r="I8191"/>
  <c r="AA8187"/>
  <c r="O8187"/>
  <c r="M8187"/>
  <c r="I8187"/>
  <c r="AA8183"/>
  <c r="O8183"/>
  <c r="M8183"/>
  <c r="I8183"/>
  <c r="AA8179"/>
  <c r="O8179"/>
  <c r="M8179"/>
  <c r="I8179"/>
  <c r="AA8175"/>
  <c r="O8175"/>
  <c r="M8175"/>
  <c r="I8175"/>
  <c r="AA8171"/>
  <c r="O8171"/>
  <c r="M8171"/>
  <c r="I8171"/>
  <c r="AA8167"/>
  <c r="O8167"/>
  <c r="M8167"/>
  <c r="I8167"/>
  <c r="AA8163"/>
  <c r="O8163"/>
  <c r="M8163"/>
  <c r="I8163"/>
  <c r="AA8159"/>
  <c r="O8159"/>
  <c r="M8159"/>
  <c r="I8159"/>
  <c r="AA8155"/>
  <c r="O8155"/>
  <c r="M8155"/>
  <c r="I8155"/>
  <c r="AA8151"/>
  <c r="O8151"/>
  <c r="M8151"/>
  <c r="I8151"/>
  <c r="AA8147"/>
  <c r="O8147"/>
  <c r="M8147"/>
  <c r="I8147"/>
  <c r="AA8143"/>
  <c r="O8143"/>
  <c r="M8143"/>
  <c r="I8143"/>
  <c r="AA8139"/>
  <c r="O8139"/>
  <c r="M8139"/>
  <c r="I8139"/>
  <c r="AA8135"/>
  <c r="O8135"/>
  <c r="M8135"/>
  <c r="I8135"/>
  <c r="AA8131"/>
  <c r="O8131"/>
  <c r="M8131"/>
  <c r="I8131"/>
  <c r="AA8127"/>
  <c r="O8127"/>
  <c r="M8127"/>
  <c r="I8127"/>
  <c r="AA8123"/>
  <c r="O8123"/>
  <c r="M8123"/>
  <c r="I8123"/>
  <c r="AA8119"/>
  <c r="O8119"/>
  <c r="M8119"/>
  <c r="I8119"/>
  <c r="AA8115"/>
  <c r="O8115"/>
  <c r="M8115"/>
  <c r="I8115"/>
  <c r="AA8111"/>
  <c r="O8111"/>
  <c r="M8111"/>
  <c r="I8111"/>
  <c r="AA8107"/>
  <c r="O8107"/>
  <c r="M8107"/>
  <c r="I8107"/>
  <c r="AA8103"/>
  <c r="O8103"/>
  <c r="M8103"/>
  <c r="I8103"/>
  <c r="AA8099"/>
  <c r="O8099"/>
  <c r="M8099"/>
  <c r="I8099"/>
  <c r="AA8095"/>
  <c r="O8095"/>
  <c r="M8095"/>
  <c r="I8095"/>
  <c r="AA8091"/>
  <c r="O8091"/>
  <c r="M8091"/>
  <c r="I8091"/>
  <c r="AA8087"/>
  <c r="O8087"/>
  <c r="M8087"/>
  <c r="I8087"/>
  <c r="AA8083"/>
  <c r="O8083"/>
  <c r="M8083"/>
  <c r="I8083"/>
  <c r="AA8079"/>
  <c r="O8079"/>
  <c r="M8079"/>
  <c r="I8079"/>
  <c r="AA8075"/>
  <c r="O8075"/>
  <c r="M8075"/>
  <c r="I8075"/>
  <c r="AA8071"/>
  <c r="O8071"/>
  <c r="M8071"/>
  <c r="I8071"/>
  <c r="AA8067"/>
  <c r="O8067"/>
  <c r="M8067"/>
  <c r="I8067"/>
  <c r="AA8063"/>
  <c r="O8063"/>
  <c r="M8063"/>
  <c r="I8063"/>
  <c r="AA8059"/>
  <c r="O8059"/>
  <c r="M8059"/>
  <c r="I8059"/>
  <c r="AA8055"/>
  <c r="O8055"/>
  <c r="M8055"/>
  <c r="I8055"/>
  <c r="AA8051"/>
  <c r="O8051"/>
  <c r="M8051"/>
  <c r="I8051"/>
  <c r="AA8047"/>
  <c r="O8047"/>
  <c r="M8047"/>
  <c r="I8047"/>
  <c r="AA8043"/>
  <c r="O8043"/>
  <c r="M8043"/>
  <c r="I8043"/>
  <c r="AA8039"/>
  <c r="O8039"/>
  <c r="M8039"/>
  <c r="I8039"/>
  <c r="AA8035"/>
  <c r="O8035"/>
  <c r="M8035"/>
  <c r="I8035"/>
  <c r="AA8031"/>
  <c r="O8031"/>
  <c r="M8031"/>
  <c r="I8031"/>
  <c r="AA8027"/>
  <c r="O8027"/>
  <c r="M8027"/>
  <c r="I8027"/>
  <c r="AA8023"/>
  <c r="O8023"/>
  <c r="M8023"/>
  <c r="I8023"/>
  <c r="AA8019"/>
  <c r="O8019"/>
  <c r="M8019"/>
  <c r="I8019"/>
  <c r="AA8015"/>
  <c r="O8015"/>
  <c r="M8015"/>
  <c r="I8015"/>
  <c r="AA8011"/>
  <c r="O8011"/>
  <c r="M8011"/>
  <c r="I8011"/>
  <c r="AA8007"/>
  <c r="O8007"/>
  <c r="M8007"/>
  <c r="I8007"/>
  <c r="AA8003"/>
  <c r="O8003"/>
  <c r="M8003"/>
  <c r="I8003"/>
  <c r="AA7999"/>
  <c r="O7999"/>
  <c r="M7999"/>
  <c r="I7999"/>
  <c r="AA7995"/>
  <c r="O7995"/>
  <c r="M7995"/>
  <c r="I7995"/>
  <c r="AA7991"/>
  <c r="O7991"/>
  <c r="M7991"/>
  <c r="I7991"/>
  <c r="AA7987"/>
  <c r="O7987"/>
  <c r="M7987"/>
  <c r="I7987"/>
  <c r="AA7983"/>
  <c r="O7983"/>
  <c r="M7983"/>
  <c r="I7983"/>
  <c r="AA7979"/>
  <c r="O7979"/>
  <c r="M7979"/>
  <c r="I7979"/>
  <c r="AA7975"/>
  <c r="O7975"/>
  <c r="M7975"/>
  <c r="I7975"/>
  <c r="AA7971"/>
  <c r="O7971"/>
  <c r="M7971"/>
  <c r="I7971"/>
  <c r="AA7967"/>
  <c r="O7967"/>
  <c r="M7967"/>
  <c r="I7967"/>
  <c r="AA7963"/>
  <c r="O7963"/>
  <c r="M7963"/>
  <c r="I7963"/>
  <c r="AA7959"/>
  <c r="O7959"/>
  <c r="M7959"/>
  <c r="I7959"/>
  <c r="AA7955"/>
  <c r="O7955"/>
  <c r="M7955"/>
  <c r="I7955"/>
  <c r="AA7951"/>
  <c r="O7951"/>
  <c r="M7951"/>
  <c r="I7951"/>
  <c r="AA7947"/>
  <c r="O7947"/>
  <c r="M7947"/>
  <c r="I7947"/>
  <c r="AA7943"/>
  <c r="O7943"/>
  <c r="M7943"/>
  <c r="I7943"/>
  <c r="AA7939"/>
  <c r="O7939"/>
  <c r="M7939"/>
  <c r="I7939"/>
  <c r="AA7935"/>
  <c r="O7935"/>
  <c r="M7935"/>
  <c r="I7935"/>
  <c r="AA7931"/>
  <c r="O7931"/>
  <c r="M7931"/>
  <c r="I7931"/>
  <c r="AA7927"/>
  <c r="O7927"/>
  <c r="M7927"/>
  <c r="I7927"/>
  <c r="AA7923"/>
  <c r="O7923"/>
  <c r="M7923"/>
  <c r="I7923"/>
  <c r="AA7919"/>
  <c r="O7919"/>
  <c r="M7919"/>
  <c r="I7919"/>
  <c r="AA7915"/>
  <c r="O7915"/>
  <c r="M7915"/>
  <c r="I7915"/>
  <c r="AA7911"/>
  <c r="O7911"/>
  <c r="M7911"/>
  <c r="I7911"/>
  <c r="AA7907"/>
  <c r="O7907"/>
  <c r="M7907"/>
  <c r="I7907"/>
  <c r="AA7903"/>
  <c r="O7903"/>
  <c r="M7903"/>
  <c r="I7903"/>
  <c r="AA7899"/>
  <c r="O7899"/>
  <c r="M7899"/>
  <c r="I7899"/>
  <c r="AA7895"/>
  <c r="O7895"/>
  <c r="M7895"/>
  <c r="I7895"/>
  <c r="AA7891"/>
  <c r="O7891"/>
  <c r="M7891"/>
  <c r="I7891"/>
  <c r="AA7887"/>
  <c r="O7887"/>
  <c r="M7887"/>
  <c r="I7887"/>
  <c r="AA7883"/>
  <c r="O7883"/>
  <c r="M7883"/>
  <c r="I7883"/>
  <c r="AA7879"/>
  <c r="O7879"/>
  <c r="M7879"/>
  <c r="I7879"/>
  <c r="AA7875"/>
  <c r="O7875"/>
  <c r="M7875"/>
  <c r="I7875"/>
  <c r="AA7871"/>
  <c r="O7871"/>
  <c r="M7871"/>
  <c r="I7871"/>
  <c r="AA7867"/>
  <c r="O7867"/>
  <c r="M7867"/>
  <c r="I7867"/>
  <c r="AA7863"/>
  <c r="O7863"/>
  <c r="M7863"/>
  <c r="I7863"/>
  <c r="AA7859"/>
  <c r="O7859"/>
  <c r="M7859"/>
  <c r="I7859"/>
  <c r="AA7855"/>
  <c r="O7855"/>
  <c r="M7855"/>
  <c r="I7855"/>
  <c r="AA7851"/>
  <c r="O7851"/>
  <c r="M7851"/>
  <c r="I7851"/>
  <c r="AA7847"/>
  <c r="O7847"/>
  <c r="M7847"/>
  <c r="I7847"/>
  <c r="AA7843"/>
  <c r="O7843"/>
  <c r="M7843"/>
  <c r="I7843"/>
  <c r="AA7839"/>
  <c r="O7839"/>
  <c r="M7839"/>
  <c r="I7839"/>
  <c r="AA7835"/>
  <c r="O7835"/>
  <c r="M7835"/>
  <c r="I7835"/>
  <c r="AA7831"/>
  <c r="O7831"/>
  <c r="M7831"/>
  <c r="I7831"/>
  <c r="AA7827"/>
  <c r="O7827"/>
  <c r="M7827"/>
  <c r="I7827"/>
  <c r="AA7823"/>
  <c r="O7823"/>
  <c r="M7823"/>
  <c r="I7823"/>
  <c r="AA7819"/>
  <c r="O7819"/>
  <c r="M7819"/>
  <c r="I7819"/>
  <c r="AA7815"/>
  <c r="O7815"/>
  <c r="M7815"/>
  <c r="I7815"/>
  <c r="AA7811"/>
  <c r="O7811"/>
  <c r="M7811"/>
  <c r="I7811"/>
  <c r="AA7807"/>
  <c r="O7807"/>
  <c r="M7807"/>
  <c r="I7807"/>
  <c r="AA7803"/>
  <c r="O7803"/>
  <c r="M7803"/>
  <c r="I7803"/>
  <c r="AA7799"/>
  <c r="O7799"/>
  <c r="M7799"/>
  <c r="I7799"/>
  <c r="AA7795"/>
  <c r="O7795"/>
  <c r="M7795"/>
  <c r="I7795"/>
  <c r="AA7791"/>
  <c r="O7791"/>
  <c r="M7791"/>
  <c r="I7791"/>
  <c r="AA7787"/>
  <c r="O7787"/>
  <c r="M7787"/>
  <c r="I7787"/>
  <c r="AA7783"/>
  <c r="O7783"/>
  <c r="M7783"/>
  <c r="I7783"/>
  <c r="AA7779"/>
  <c r="O7779"/>
  <c r="M7779"/>
  <c r="I7779"/>
  <c r="AA7775"/>
  <c r="O7775"/>
  <c r="M7775"/>
  <c r="I7775"/>
  <c r="M5997"/>
  <c r="L5997"/>
  <c r="M7581"/>
  <c r="L7581"/>
  <c r="M7768"/>
  <c r="L7768"/>
  <c r="AA7769"/>
  <c r="O7769"/>
  <c r="M7769"/>
  <c r="I7769"/>
  <c r="M7739"/>
  <c r="L7739"/>
  <c r="AA7764"/>
  <c r="O7764"/>
  <c r="M7764"/>
  <c r="I7764"/>
  <c r="AA7760"/>
  <c r="O7760"/>
  <c r="M7760"/>
  <c r="I7760"/>
  <c r="AA7756"/>
  <c r="O7756"/>
  <c r="M7756"/>
  <c r="I7756"/>
  <c r="AA7752"/>
  <c r="O7752"/>
  <c r="M7752"/>
  <c r="I7752"/>
  <c r="AA7748"/>
  <c r="O7748"/>
  <c r="M7748"/>
  <c r="I7748"/>
  <c r="AA7744"/>
  <c r="O7744"/>
  <c r="M7744"/>
  <c r="I7744"/>
  <c r="AA7740"/>
  <c r="O7740"/>
  <c r="M7740"/>
  <c r="I7740"/>
  <c r="M7726"/>
  <c r="L7726"/>
  <c r="AA7735"/>
  <c r="O7735"/>
  <c r="M7735"/>
  <c r="I7735"/>
  <c r="AA7731"/>
  <c r="O7731"/>
  <c r="M7731"/>
  <c r="I7731"/>
  <c r="AA7727"/>
  <c r="O7727"/>
  <c r="M7727"/>
  <c r="I7727"/>
  <c r="M7653"/>
  <c r="L7653"/>
  <c r="AA7722"/>
  <c r="O7722"/>
  <c r="M7722"/>
  <c r="I7722"/>
  <c r="AA7718"/>
  <c r="O7718"/>
  <c r="M7718"/>
  <c r="I7718"/>
  <c r="AA7714"/>
  <c r="O7714"/>
  <c r="M7714"/>
  <c r="I7714"/>
  <c r="AA7710"/>
  <c r="O7710"/>
  <c r="M7710"/>
  <c r="I7710"/>
  <c r="AA7706"/>
  <c r="O7706"/>
  <c r="M7706"/>
  <c r="I7706"/>
  <c r="AA7702"/>
  <c r="O7702"/>
  <c r="M7702"/>
  <c r="I7702"/>
  <c r="AA7698"/>
  <c r="O7698"/>
  <c r="M7698"/>
  <c r="I7698"/>
  <c r="AA7694"/>
  <c r="O7694"/>
  <c r="M7694"/>
  <c r="I7694"/>
  <c r="AA7690"/>
  <c r="O7690"/>
  <c r="M7690"/>
  <c r="I7690"/>
  <c r="AA7686"/>
  <c r="O7686"/>
  <c r="M7686"/>
  <c r="I7686"/>
  <c r="AA7682"/>
  <c r="O7682"/>
  <c r="M7682"/>
  <c r="I7682"/>
  <c r="AA7678"/>
  <c r="O7678"/>
  <c r="M7678"/>
  <c r="I7678"/>
  <c r="AA7674"/>
  <c r="O7674"/>
  <c r="M7674"/>
  <c r="I7674"/>
  <c r="AA7670"/>
  <c r="O7670"/>
  <c r="M7670"/>
  <c r="I7670"/>
  <c r="AA7666"/>
  <c r="O7666"/>
  <c r="M7666"/>
  <c r="I7666"/>
  <c r="AA7662"/>
  <c r="O7662"/>
  <c r="M7662"/>
  <c r="I7662"/>
  <c r="AA7658"/>
  <c r="O7658"/>
  <c r="M7658"/>
  <c r="I7658"/>
  <c r="AA7654"/>
  <c r="O7654"/>
  <c r="M7654"/>
  <c r="I7654"/>
  <c r="M7628"/>
  <c r="L7628"/>
  <c r="AA7649"/>
  <c r="O7649"/>
  <c r="M7649"/>
  <c r="I7649"/>
  <c r="AA7645"/>
  <c r="O7645"/>
  <c r="M7645"/>
  <c r="I7645"/>
  <c r="AA7641"/>
  <c r="O7641"/>
  <c r="M7641"/>
  <c r="I7641"/>
  <c r="AA7637"/>
  <c r="O7637"/>
  <c r="M7637"/>
  <c r="I7637"/>
  <c r="AA7633"/>
  <c r="O7633"/>
  <c r="M7633"/>
  <c r="I7633"/>
  <c r="AA7629"/>
  <c r="O7629"/>
  <c r="M7629"/>
  <c r="I7629"/>
  <c r="M7607"/>
  <c r="L7607"/>
  <c r="AA7624"/>
  <c r="O7624"/>
  <c r="M7624"/>
  <c r="I7624"/>
  <c r="AA7620"/>
  <c r="O7620"/>
  <c r="M7620"/>
  <c r="I7620"/>
  <c r="AA7616"/>
  <c r="O7616"/>
  <c r="M7616"/>
  <c r="I7616"/>
  <c r="AA7612"/>
  <c r="O7612"/>
  <c r="M7612"/>
  <c r="I7612"/>
  <c r="AA7608"/>
  <c r="O7608"/>
  <c r="M7608"/>
  <c r="I7608"/>
  <c r="M7582"/>
  <c r="L7582"/>
  <c r="AA7603"/>
  <c r="O7603"/>
  <c r="M7603"/>
  <c r="I7603"/>
  <c r="AA7599"/>
  <c r="O7599"/>
  <c r="M7599"/>
  <c r="I7599"/>
  <c r="AA7595"/>
  <c r="O7595"/>
  <c r="M7595"/>
  <c r="I7595"/>
  <c r="AA7591"/>
  <c r="O7591"/>
  <c r="M7591"/>
  <c r="I7591"/>
  <c r="AA7587"/>
  <c r="O7587"/>
  <c r="M7587"/>
  <c r="I7587"/>
  <c r="AA7583"/>
  <c r="O7583"/>
  <c r="M7583"/>
  <c r="I7583"/>
  <c r="M7409"/>
  <c r="L7409"/>
  <c r="M7576"/>
  <c r="L7576"/>
  <c r="AA7577"/>
  <c r="O7577"/>
  <c r="M7577"/>
  <c r="I7577"/>
  <c r="M7547"/>
  <c r="L7547"/>
  <c r="AA7572"/>
  <c r="O7572"/>
  <c r="M7572"/>
  <c r="I7572"/>
  <c r="AA7568"/>
  <c r="O7568"/>
  <c r="M7568"/>
  <c r="I7568"/>
  <c r="AA7564"/>
  <c r="O7564"/>
  <c r="M7564"/>
  <c r="I7564"/>
  <c r="AA7560"/>
  <c r="O7560"/>
  <c r="M7560"/>
  <c r="I7560"/>
  <c r="AA7556"/>
  <c r="O7556"/>
  <c r="M7556"/>
  <c r="I7556"/>
  <c r="AA7552"/>
  <c r="O7552"/>
  <c r="M7552"/>
  <c r="I7552"/>
  <c r="AA7548"/>
  <c r="O7548"/>
  <c r="M7548"/>
  <c r="I7548"/>
  <c r="M7534"/>
  <c r="L7534"/>
  <c r="AA7543"/>
  <c r="O7543"/>
  <c r="M7543"/>
  <c r="I7543"/>
  <c r="AA7539"/>
  <c r="O7539"/>
  <c r="M7539"/>
  <c r="I7539"/>
  <c r="AA7535"/>
  <c r="O7535"/>
  <c r="M7535"/>
  <c r="I7535"/>
  <c r="M7469"/>
  <c r="L7469"/>
  <c r="AA7530"/>
  <c r="O7530"/>
  <c r="M7530"/>
  <c r="I7530"/>
  <c r="AA7526"/>
  <c r="O7526"/>
  <c r="M7526"/>
  <c r="I7526"/>
  <c r="AA7522"/>
  <c r="O7522"/>
  <c r="M7522"/>
  <c r="I7522"/>
  <c r="AA7518"/>
  <c r="O7518"/>
  <c r="M7518"/>
  <c r="I7518"/>
  <c r="AA7514"/>
  <c r="O7514"/>
  <c r="M7514"/>
  <c r="I7514"/>
  <c r="AA7510"/>
  <c r="O7510"/>
  <c r="M7510"/>
  <c r="I7510"/>
  <c r="AA7506"/>
  <c r="O7506"/>
  <c r="M7506"/>
  <c r="I7506"/>
  <c r="AA7502"/>
  <c r="O7502"/>
  <c r="M7502"/>
  <c r="I7502"/>
  <c r="AA7498"/>
  <c r="O7498"/>
  <c r="M7498"/>
  <c r="I7498"/>
  <c r="AA7494"/>
  <c r="O7494"/>
  <c r="M7494"/>
  <c r="I7494"/>
  <c r="AA7490"/>
  <c r="O7490"/>
  <c r="M7490"/>
  <c r="I7490"/>
  <c r="AA7486"/>
  <c r="O7486"/>
  <c r="M7486"/>
  <c r="I7486"/>
  <c r="AA7482"/>
  <c r="O7482"/>
  <c r="M7482"/>
  <c r="I7482"/>
  <c r="AA7478"/>
  <c r="O7478"/>
  <c r="M7478"/>
  <c r="I7478"/>
  <c r="AA7474"/>
  <c r="O7474"/>
  <c r="M7474"/>
  <c r="I7474"/>
  <c r="AA7470"/>
  <c r="O7470"/>
  <c r="M7470"/>
  <c r="I7470"/>
  <c r="M7448"/>
  <c r="L7448"/>
  <c r="AA7465"/>
  <c r="O7465"/>
  <c r="M7465"/>
  <c r="I7465"/>
  <c r="AA7461"/>
  <c r="O7461"/>
  <c r="M7461"/>
  <c r="I7461"/>
  <c r="AA7457"/>
  <c r="O7457"/>
  <c r="M7457"/>
  <c r="I7457"/>
  <c r="AA7453"/>
  <c r="O7453"/>
  <c r="M7453"/>
  <c r="I7453"/>
  <c r="AA7449"/>
  <c r="O7449"/>
  <c r="M7449"/>
  <c r="I7449"/>
  <c r="M7435"/>
  <c r="L7435"/>
  <c r="AA7444"/>
  <c r="O7444"/>
  <c r="M7444"/>
  <c r="I7444"/>
  <c r="AA7440"/>
  <c r="O7440"/>
  <c r="M7440"/>
  <c r="I7440"/>
  <c r="AA7436"/>
  <c r="O7436"/>
  <c r="M7436"/>
  <c r="I7436"/>
  <c r="M7410"/>
  <c r="L7410"/>
  <c r="AA7431"/>
  <c r="O7431"/>
  <c r="M7431"/>
  <c r="I7431"/>
  <c r="AA7427"/>
  <c r="O7427"/>
  <c r="M7427"/>
  <c r="I7427"/>
  <c r="AA7423"/>
  <c r="O7423"/>
  <c r="M7423"/>
  <c r="I7423"/>
  <c r="AA7419"/>
  <c r="O7419"/>
  <c r="M7419"/>
  <c r="I7419"/>
  <c r="AA7415"/>
  <c r="O7415"/>
  <c r="M7415"/>
  <c r="I7415"/>
  <c r="AA7411"/>
  <c r="O7411"/>
  <c r="M7411"/>
  <c r="I7411"/>
  <c r="M7274"/>
  <c r="L7274"/>
  <c r="M7404"/>
  <c r="L7404"/>
  <c r="AA7405"/>
  <c r="O7405"/>
  <c r="M7405"/>
  <c r="I7405"/>
  <c r="M7371"/>
  <c r="L7371"/>
  <c r="AA7400"/>
  <c r="O7400"/>
  <c r="M7400"/>
  <c r="I7400"/>
  <c r="AA7396"/>
  <c r="O7396"/>
  <c r="M7396"/>
  <c r="I7396"/>
  <c r="AA7392"/>
  <c r="O7392"/>
  <c r="M7392"/>
  <c r="I7392"/>
  <c r="AA7388"/>
  <c r="O7388"/>
  <c r="M7388"/>
  <c r="I7388"/>
  <c r="AA7384"/>
  <c r="O7384"/>
  <c r="M7384"/>
  <c r="I7384"/>
  <c r="AA7380"/>
  <c r="O7380"/>
  <c r="M7380"/>
  <c r="I7380"/>
  <c r="AA7376"/>
  <c r="O7376"/>
  <c r="M7376"/>
  <c r="I7376"/>
  <c r="AA7372"/>
  <c r="O7372"/>
  <c r="M7372"/>
  <c r="I7372"/>
  <c r="M7350"/>
  <c r="L7350"/>
  <c r="AA7367"/>
  <c r="O7367"/>
  <c r="M7367"/>
  <c r="I7367"/>
  <c r="AA7363"/>
  <c r="O7363"/>
  <c r="M7363"/>
  <c r="I7363"/>
  <c r="AA7359"/>
  <c r="O7359"/>
  <c r="M7359"/>
  <c r="I7359"/>
  <c r="AA7355"/>
  <c r="O7355"/>
  <c r="M7355"/>
  <c r="I7355"/>
  <c r="AA7351"/>
  <c r="O7351"/>
  <c r="M7351"/>
  <c r="I7351"/>
  <c r="M7337"/>
  <c r="L7337"/>
  <c r="AA7346"/>
  <c r="O7346"/>
  <c r="M7346"/>
  <c r="I7346"/>
  <c r="AA7342"/>
  <c r="O7342"/>
  <c r="M7342"/>
  <c r="I7342"/>
  <c r="AA7338"/>
  <c r="O7338"/>
  <c r="M7338"/>
  <c r="I7338"/>
  <c r="M7296"/>
  <c r="L7296"/>
  <c r="AA7333"/>
  <c r="O7333"/>
  <c r="M7333"/>
  <c r="I7333"/>
  <c r="AA7329"/>
  <c r="O7329"/>
  <c r="M7329"/>
  <c r="I7329"/>
  <c r="AA7325"/>
  <c r="O7325"/>
  <c r="M7325"/>
  <c r="I7325"/>
  <c r="AA7321"/>
  <c r="O7321"/>
  <c r="M7321"/>
  <c r="I7321"/>
  <c r="AA7317"/>
  <c r="O7317"/>
  <c r="M7317"/>
  <c r="I7317"/>
  <c r="AA7313"/>
  <c r="O7313"/>
  <c r="M7313"/>
  <c r="I7313"/>
  <c r="AA7309"/>
  <c r="O7309"/>
  <c r="M7309"/>
  <c r="I7309"/>
  <c r="AA7305"/>
  <c r="O7305"/>
  <c r="M7305"/>
  <c r="I7305"/>
  <c r="AA7301"/>
  <c r="O7301"/>
  <c r="M7301"/>
  <c r="I7301"/>
  <c r="AA7297"/>
  <c r="O7297"/>
  <c r="M7297"/>
  <c r="I7297"/>
  <c r="M7275"/>
  <c r="L7275"/>
  <c r="AA7292"/>
  <c r="O7292"/>
  <c r="M7292"/>
  <c r="I7292"/>
  <c r="AA7288"/>
  <c r="O7288"/>
  <c r="M7288"/>
  <c r="I7288"/>
  <c r="AA7284"/>
  <c r="O7284"/>
  <c r="M7284"/>
  <c r="I7284"/>
  <c r="AA7280"/>
  <c r="O7280"/>
  <c r="M7280"/>
  <c r="I7280"/>
  <c r="AA7276"/>
  <c r="O7276"/>
  <c r="M7276"/>
  <c r="I7276"/>
  <c r="M6990"/>
  <c r="L6990"/>
  <c r="M7265"/>
  <c r="L7265"/>
  <c r="AA7270"/>
  <c r="O7270"/>
  <c r="M7270"/>
  <c r="I7270"/>
  <c r="AA7266"/>
  <c r="O7266"/>
  <c r="M7266"/>
  <c r="I7266"/>
  <c r="M7224"/>
  <c r="L7224"/>
  <c r="AA7261"/>
  <c r="O7261"/>
  <c r="M7261"/>
  <c r="I7261"/>
  <c r="AA7257"/>
  <c r="O7257"/>
  <c r="M7257"/>
  <c r="I7257"/>
  <c r="AA7253"/>
  <c r="O7253"/>
  <c r="M7253"/>
  <c r="I7253"/>
  <c r="AA7249"/>
  <c r="O7249"/>
  <c r="M7249"/>
  <c r="I7249"/>
  <c r="AA7245"/>
  <c r="O7245"/>
  <c r="M7245"/>
  <c r="I7245"/>
  <c r="AA7241"/>
  <c r="O7241"/>
  <c r="M7241"/>
  <c r="I7241"/>
  <c r="AA7237"/>
  <c r="O7237"/>
  <c r="M7237"/>
  <c r="I7237"/>
  <c r="AA7233"/>
  <c r="O7233"/>
  <c r="M7233"/>
  <c r="I7233"/>
  <c r="AA7229"/>
  <c r="O7229"/>
  <c r="M7229"/>
  <c r="I7229"/>
  <c r="AA7225"/>
  <c r="O7225"/>
  <c r="M7225"/>
  <c r="I7225"/>
  <c r="M7207"/>
  <c r="L7207"/>
  <c r="AA7220"/>
  <c r="O7220"/>
  <c r="M7220"/>
  <c r="I7220"/>
  <c r="AA7216"/>
  <c r="O7216"/>
  <c r="M7216"/>
  <c r="I7216"/>
  <c r="AA7212"/>
  <c r="O7212"/>
  <c r="M7212"/>
  <c r="I7212"/>
  <c r="AA7208"/>
  <c r="O7208"/>
  <c r="M7208"/>
  <c r="I7208"/>
  <c r="M7094"/>
  <c r="L7094"/>
  <c r="AA7203"/>
  <c r="O7203"/>
  <c r="M7203"/>
  <c r="I7203"/>
  <c r="AA7199"/>
  <c r="O7199"/>
  <c r="M7199"/>
  <c r="I7199"/>
  <c r="AA7195"/>
  <c r="O7195"/>
  <c r="M7195"/>
  <c r="I7195"/>
  <c r="AA7191"/>
  <c r="O7191"/>
  <c r="M7191"/>
  <c r="I7191"/>
  <c r="AA7187"/>
  <c r="O7187"/>
  <c r="M7187"/>
  <c r="I7187"/>
  <c r="AA7183"/>
  <c r="O7183"/>
  <c r="M7183"/>
  <c r="I7183"/>
  <c r="AA7179"/>
  <c r="O7179"/>
  <c r="M7179"/>
  <c r="I7179"/>
  <c r="AA7175"/>
  <c r="O7175"/>
  <c r="M7175"/>
  <c r="I7175"/>
  <c r="AA7171"/>
  <c r="O7171"/>
  <c r="M7171"/>
  <c r="I7171"/>
  <c r="AA7167"/>
  <c r="O7167"/>
  <c r="M7167"/>
  <c r="I7167"/>
  <c r="AA7163"/>
  <c r="O7163"/>
  <c r="M7163"/>
  <c r="I7163"/>
  <c r="AA7159"/>
  <c r="O7159"/>
  <c r="M7159"/>
  <c r="I7159"/>
  <c r="AA7155"/>
  <c r="O7155"/>
  <c r="M7155"/>
  <c r="I7155"/>
  <c r="AA7151"/>
  <c r="O7151"/>
  <c r="M7151"/>
  <c r="I7151"/>
  <c r="AA7147"/>
  <c r="O7147"/>
  <c r="M7147"/>
  <c r="I7147"/>
  <c r="AA7143"/>
  <c r="O7143"/>
  <c r="M7143"/>
  <c r="I7143"/>
  <c r="AA7139"/>
  <c r="O7139"/>
  <c r="M7139"/>
  <c r="I7139"/>
  <c r="AA7135"/>
  <c r="O7135"/>
  <c r="M7135"/>
  <c r="I7135"/>
  <c r="AA7131"/>
  <c r="O7131"/>
  <c r="M7131"/>
  <c r="I7131"/>
  <c r="AA7127"/>
  <c r="O7127"/>
  <c r="M7127"/>
  <c r="I7127"/>
  <c r="AA7123"/>
  <c r="O7123"/>
  <c r="M7123"/>
  <c r="I7123"/>
  <c r="AA7119"/>
  <c r="O7119"/>
  <c r="M7119"/>
  <c r="I7119"/>
  <c r="AA7115"/>
  <c r="O7115"/>
  <c r="M7115"/>
  <c r="I7115"/>
  <c r="AA7111"/>
  <c r="O7111"/>
  <c r="M7111"/>
  <c r="I7111"/>
  <c r="AA7107"/>
  <c r="O7107"/>
  <c r="M7107"/>
  <c r="I7107"/>
  <c r="AA7103"/>
  <c r="O7103"/>
  <c r="M7103"/>
  <c r="I7103"/>
  <c r="AA7099"/>
  <c r="O7099"/>
  <c r="M7099"/>
  <c r="I7099"/>
  <c r="AA7095"/>
  <c r="O7095"/>
  <c r="M7095"/>
  <c r="I7095"/>
  <c r="M7057"/>
  <c r="L7057"/>
  <c r="AA7090"/>
  <c r="O7090"/>
  <c r="M7090"/>
  <c r="I7090"/>
  <c r="AA7086"/>
  <c r="O7086"/>
  <c r="M7086"/>
  <c r="I7086"/>
  <c r="AA7082"/>
  <c r="O7082"/>
  <c r="M7082"/>
  <c r="I7082"/>
  <c r="AA7078"/>
  <c r="O7078"/>
  <c r="M7078"/>
  <c r="I7078"/>
  <c r="AA7074"/>
  <c r="O7074"/>
  <c r="M7074"/>
  <c r="I7074"/>
  <c r="AA7070"/>
  <c r="O7070"/>
  <c r="M7070"/>
  <c r="I7070"/>
  <c r="AA7066"/>
  <c r="O7066"/>
  <c r="M7066"/>
  <c r="I7066"/>
  <c r="AA7062"/>
  <c r="O7062"/>
  <c r="M7062"/>
  <c r="I7062"/>
  <c r="AA7058"/>
  <c r="O7058"/>
  <c r="M7058"/>
  <c r="I7058"/>
  <c r="M7016"/>
  <c r="L7016"/>
  <c r="AA7053"/>
  <c r="O7053"/>
  <c r="M7053"/>
  <c r="I7053"/>
  <c r="AA7049"/>
  <c r="O7049"/>
  <c r="M7049"/>
  <c r="I7049"/>
  <c r="AA7045"/>
  <c r="O7045"/>
  <c r="M7045"/>
  <c r="I7045"/>
  <c r="AA7041"/>
  <c r="O7041"/>
  <c r="M7041"/>
  <c r="I7041"/>
  <c r="AA7037"/>
  <c r="O7037"/>
  <c r="M7037"/>
  <c r="I7037"/>
  <c r="AA7033"/>
  <c r="O7033"/>
  <c r="M7033"/>
  <c r="I7033"/>
  <c r="AA7029"/>
  <c r="O7029"/>
  <c r="M7029"/>
  <c r="I7029"/>
  <c r="AA7025"/>
  <c r="O7025"/>
  <c r="M7025"/>
  <c r="I7025"/>
  <c r="AA7021"/>
  <c r="O7021"/>
  <c r="M7021"/>
  <c r="I7021"/>
  <c r="AA7017"/>
  <c r="O7017"/>
  <c r="M7017"/>
  <c r="I7017"/>
  <c r="M6991"/>
  <c r="L6991"/>
  <c r="AA7012"/>
  <c r="O7012"/>
  <c r="M7012"/>
  <c r="I7012"/>
  <c r="AA7008"/>
  <c r="O7008"/>
  <c r="M7008"/>
  <c r="I7008"/>
  <c r="AA7004"/>
  <c r="O7004"/>
  <c r="M7004"/>
  <c r="I7004"/>
  <c r="AA7000"/>
  <c r="O7000"/>
  <c r="M7000"/>
  <c r="I7000"/>
  <c r="AA6996"/>
  <c r="O6996"/>
  <c r="M6996"/>
  <c r="I6996"/>
  <c r="AA6992"/>
  <c r="O6992"/>
  <c r="M6992"/>
  <c r="I6992"/>
  <c r="M6771"/>
  <c r="L6771"/>
  <c r="M6985"/>
  <c r="L6985"/>
  <c r="AA6986"/>
  <c r="O6986"/>
  <c r="M6986"/>
  <c r="I6986"/>
  <c r="M6956"/>
  <c r="L6956"/>
  <c r="AA6981"/>
  <c r="O6981"/>
  <c r="M6981"/>
  <c r="I6981"/>
  <c r="AA6977"/>
  <c r="O6977"/>
  <c r="M6977"/>
  <c r="I6977"/>
  <c r="AA6973"/>
  <c r="O6973"/>
  <c r="M6973"/>
  <c r="I6973"/>
  <c r="AA6969"/>
  <c r="O6969"/>
  <c r="M6969"/>
  <c r="I6969"/>
  <c r="AA6965"/>
  <c r="O6965"/>
  <c r="M6965"/>
  <c r="I6965"/>
  <c r="AA6961"/>
  <c r="O6961"/>
  <c r="M6961"/>
  <c r="I6961"/>
  <c r="AA6957"/>
  <c r="O6957"/>
  <c r="M6957"/>
  <c r="I6957"/>
  <c r="M6935"/>
  <c r="L6935"/>
  <c r="AA6952"/>
  <c r="O6952"/>
  <c r="M6952"/>
  <c r="I6952"/>
  <c r="AA6948"/>
  <c r="O6948"/>
  <c r="M6948"/>
  <c r="I6948"/>
  <c r="AA6944"/>
  <c r="O6944"/>
  <c r="M6944"/>
  <c r="I6944"/>
  <c r="AA6940"/>
  <c r="O6940"/>
  <c r="M6940"/>
  <c r="I6940"/>
  <c r="AA6936"/>
  <c r="O6936"/>
  <c r="M6936"/>
  <c r="I6936"/>
  <c r="M6862"/>
  <c r="L6862"/>
  <c r="AA6931"/>
  <c r="O6931"/>
  <c r="M6931"/>
  <c r="I6931"/>
  <c r="AA6927"/>
  <c r="O6927"/>
  <c r="M6927"/>
  <c r="I6927"/>
  <c r="AA6923"/>
  <c r="O6923"/>
  <c r="M6923"/>
  <c r="I6923"/>
  <c r="AA6919"/>
  <c r="O6919"/>
  <c r="M6919"/>
  <c r="I6919"/>
  <c r="AA6915"/>
  <c r="O6915"/>
  <c r="M6915"/>
  <c r="I6915"/>
  <c r="AA6911"/>
  <c r="O6911"/>
  <c r="M6911"/>
  <c r="I6911"/>
  <c r="AA6907"/>
  <c r="O6907"/>
  <c r="M6907"/>
  <c r="I6907"/>
  <c r="AA6903"/>
  <c r="O6903"/>
  <c r="M6903"/>
  <c r="I6903"/>
  <c r="AA6899"/>
  <c r="O6899"/>
  <c r="M6899"/>
  <c r="I6899"/>
  <c r="AA6895"/>
  <c r="O6895"/>
  <c r="M6895"/>
  <c r="I6895"/>
  <c r="AA6891"/>
  <c r="O6891"/>
  <c r="M6891"/>
  <c r="I6891"/>
  <c r="AA6887"/>
  <c r="O6887"/>
  <c r="M6887"/>
  <c r="I6887"/>
  <c r="AA6883"/>
  <c r="O6883"/>
  <c r="M6883"/>
  <c r="I6883"/>
  <c r="AA6879"/>
  <c r="O6879"/>
  <c r="M6879"/>
  <c r="I6879"/>
  <c r="AA6875"/>
  <c r="O6875"/>
  <c r="M6875"/>
  <c r="I6875"/>
  <c r="AA6871"/>
  <c r="O6871"/>
  <c r="M6871"/>
  <c r="I6871"/>
  <c r="AA6867"/>
  <c r="O6867"/>
  <c r="M6867"/>
  <c r="I6867"/>
  <c r="AA6863"/>
  <c r="O6863"/>
  <c r="M6863"/>
  <c r="I6863"/>
  <c r="M6813"/>
  <c r="L6813"/>
  <c r="AA6858"/>
  <c r="O6858"/>
  <c r="M6858"/>
  <c r="I6858"/>
  <c r="AA6854"/>
  <c r="O6854"/>
  <c r="M6854"/>
  <c r="I6854"/>
  <c r="AA6850"/>
  <c r="O6850"/>
  <c r="M6850"/>
  <c r="I6850"/>
  <c r="AA6846"/>
  <c r="O6846"/>
  <c r="M6846"/>
  <c r="I6846"/>
  <c r="AA6842"/>
  <c r="O6842"/>
  <c r="M6842"/>
  <c r="I6842"/>
  <c r="AA6838"/>
  <c r="O6838"/>
  <c r="M6838"/>
  <c r="I6838"/>
  <c r="AA6834"/>
  <c r="O6834"/>
  <c r="M6834"/>
  <c r="I6834"/>
  <c r="AA6830"/>
  <c r="O6830"/>
  <c r="M6830"/>
  <c r="I6830"/>
  <c r="AA6826"/>
  <c r="O6826"/>
  <c r="M6826"/>
  <c r="I6826"/>
  <c r="AA6822"/>
  <c r="O6822"/>
  <c r="M6822"/>
  <c r="I6822"/>
  <c r="AA6818"/>
  <c r="O6818"/>
  <c r="M6818"/>
  <c r="I6818"/>
  <c r="AA6814"/>
  <c r="O6814"/>
  <c r="M6814"/>
  <c r="I6814"/>
  <c r="M6772"/>
  <c r="L6772"/>
  <c r="AA6809"/>
  <c r="O6809"/>
  <c r="M6809"/>
  <c r="I6809"/>
  <c r="AA6805"/>
  <c r="O6805"/>
  <c r="M6805"/>
  <c r="I6805"/>
  <c r="AA6801"/>
  <c r="O6801"/>
  <c r="M6801"/>
  <c r="I6801"/>
  <c r="AA6797"/>
  <c r="O6797"/>
  <c r="M6797"/>
  <c r="I6797"/>
  <c r="AA6793"/>
  <c r="O6793"/>
  <c r="M6793"/>
  <c r="I6793"/>
  <c r="AA6789"/>
  <c r="O6789"/>
  <c r="M6789"/>
  <c r="I6789"/>
  <c r="AA6785"/>
  <c r="O6785"/>
  <c r="M6785"/>
  <c r="I6785"/>
  <c r="AA6781"/>
  <c r="O6781"/>
  <c r="M6781"/>
  <c r="I6781"/>
  <c r="AA6777"/>
  <c r="O6777"/>
  <c r="M6777"/>
  <c r="I6777"/>
  <c r="AA6773"/>
  <c r="O6773"/>
  <c r="M6773"/>
  <c r="I6773"/>
  <c r="M6612"/>
  <c r="L6612"/>
  <c r="M6766"/>
  <c r="L6766"/>
  <c r="AA6767"/>
  <c r="O6767"/>
  <c r="M6767"/>
  <c r="I6767"/>
  <c r="M6737"/>
  <c r="L6737"/>
  <c r="AA6762"/>
  <c r="O6762"/>
  <c r="M6762"/>
  <c r="I6762"/>
  <c r="AA6758"/>
  <c r="O6758"/>
  <c r="M6758"/>
  <c r="I6758"/>
  <c r="AA6754"/>
  <c r="O6754"/>
  <c r="M6754"/>
  <c r="I6754"/>
  <c r="AA6750"/>
  <c r="O6750"/>
  <c r="M6750"/>
  <c r="I6750"/>
  <c r="AA6746"/>
  <c r="O6746"/>
  <c r="M6746"/>
  <c r="I6746"/>
  <c r="AA6742"/>
  <c r="O6742"/>
  <c r="M6742"/>
  <c r="I6742"/>
  <c r="AA6738"/>
  <c r="O6738"/>
  <c r="M6738"/>
  <c r="I6738"/>
  <c r="M6720"/>
  <c r="L6720"/>
  <c r="AA6733"/>
  <c r="O6733"/>
  <c r="M6733"/>
  <c r="I6733"/>
  <c r="AA6729"/>
  <c r="O6729"/>
  <c r="M6729"/>
  <c r="I6729"/>
  <c r="AA6725"/>
  <c r="O6725"/>
  <c r="M6725"/>
  <c r="I6725"/>
  <c r="AA6721"/>
  <c r="O6721"/>
  <c r="M6721"/>
  <c r="I6721"/>
  <c r="M6671"/>
  <c r="L6671"/>
  <c r="AA6716"/>
  <c r="O6716"/>
  <c r="M6716"/>
  <c r="I6716"/>
  <c r="AA6712"/>
  <c r="O6712"/>
  <c r="M6712"/>
  <c r="I6712"/>
  <c r="AA6708"/>
  <c r="O6708"/>
  <c r="M6708"/>
  <c r="I6708"/>
  <c r="AA6704"/>
  <c r="O6704"/>
  <c r="M6704"/>
  <c r="I6704"/>
  <c r="AA6700"/>
  <c r="O6700"/>
  <c r="M6700"/>
  <c r="I6700"/>
  <c r="AA6696"/>
  <c r="O6696"/>
  <c r="M6696"/>
  <c r="I6696"/>
  <c r="AA6692"/>
  <c r="O6692"/>
  <c r="M6692"/>
  <c r="I6692"/>
  <c r="AA6688"/>
  <c r="O6688"/>
  <c r="M6688"/>
  <c r="I6688"/>
  <c r="AA6684"/>
  <c r="O6684"/>
  <c r="M6684"/>
  <c r="I6684"/>
  <c r="AA6680"/>
  <c r="O6680"/>
  <c r="M6680"/>
  <c r="I6680"/>
  <c r="AA6676"/>
  <c r="O6676"/>
  <c r="M6676"/>
  <c r="I6676"/>
  <c r="AA6672"/>
  <c r="O6672"/>
  <c r="M6672"/>
  <c r="I6672"/>
  <c r="M6646"/>
  <c r="L6646"/>
  <c r="AA6667"/>
  <c r="O6667"/>
  <c r="M6667"/>
  <c r="I6667"/>
  <c r="AA6663"/>
  <c r="O6663"/>
  <c r="M6663"/>
  <c r="I6663"/>
  <c r="AA6659"/>
  <c r="O6659"/>
  <c r="M6659"/>
  <c r="I6659"/>
  <c r="AA6655"/>
  <c r="O6655"/>
  <c r="M6655"/>
  <c r="I6655"/>
  <c r="AA6651"/>
  <c r="O6651"/>
  <c r="M6651"/>
  <c r="I6651"/>
  <c r="AA6647"/>
  <c r="O6647"/>
  <c r="M6647"/>
  <c r="I6647"/>
  <c r="M6613"/>
  <c r="L6613"/>
  <c r="AA6642"/>
  <c r="O6642"/>
  <c r="M6642"/>
  <c r="I6642"/>
  <c r="AA6638"/>
  <c r="O6638"/>
  <c r="M6638"/>
  <c r="I6638"/>
  <c r="AA6634"/>
  <c r="O6634"/>
  <c r="M6634"/>
  <c r="I6634"/>
  <c r="AA6630"/>
  <c r="O6630"/>
  <c r="M6630"/>
  <c r="I6630"/>
  <c r="AA6626"/>
  <c r="O6626"/>
  <c r="M6626"/>
  <c r="I6626"/>
  <c r="AA6622"/>
  <c r="O6622"/>
  <c r="M6622"/>
  <c r="I6622"/>
  <c r="AA6618"/>
  <c r="O6618"/>
  <c r="M6618"/>
  <c r="I6618"/>
  <c r="AA6614"/>
  <c r="O6614"/>
  <c r="M6614"/>
  <c r="I6614"/>
  <c r="M6445"/>
  <c r="L6445"/>
  <c r="M6607"/>
  <c r="L6607"/>
  <c r="AA6608"/>
  <c r="O6608"/>
  <c r="M6608"/>
  <c r="I6608"/>
  <c r="M6578"/>
  <c r="L6578"/>
  <c r="AA6603"/>
  <c r="O6603"/>
  <c r="M6603"/>
  <c r="I6603"/>
  <c r="AA6599"/>
  <c r="O6599"/>
  <c r="M6599"/>
  <c r="I6599"/>
  <c r="AA6595"/>
  <c r="O6595"/>
  <c r="M6595"/>
  <c r="I6595"/>
  <c r="AA6591"/>
  <c r="O6591"/>
  <c r="M6591"/>
  <c r="I6591"/>
  <c r="AA6587"/>
  <c r="O6587"/>
  <c r="M6587"/>
  <c r="I6587"/>
  <c r="AA6583"/>
  <c r="O6583"/>
  <c r="M6583"/>
  <c r="I6583"/>
  <c r="AA6579"/>
  <c r="O6579"/>
  <c r="M6579"/>
  <c r="I6579"/>
  <c r="M6561"/>
  <c r="L6561"/>
  <c r="AA6574"/>
  <c r="O6574"/>
  <c r="M6574"/>
  <c r="I6574"/>
  <c r="AA6570"/>
  <c r="O6570"/>
  <c r="M6570"/>
  <c r="I6570"/>
  <c r="AA6566"/>
  <c r="O6566"/>
  <c r="M6566"/>
  <c r="I6566"/>
  <c r="AA6562"/>
  <c r="O6562"/>
  <c r="M6562"/>
  <c r="I6562"/>
  <c r="M6500"/>
  <c r="L6500"/>
  <c r="AA6557"/>
  <c r="O6557"/>
  <c r="M6557"/>
  <c r="I6557"/>
  <c r="AA6553"/>
  <c r="O6553"/>
  <c r="M6553"/>
  <c r="I6553"/>
  <c r="AA6549"/>
  <c r="O6549"/>
  <c r="M6549"/>
  <c r="I6549"/>
  <c r="AA6545"/>
  <c r="O6545"/>
  <c r="M6545"/>
  <c r="I6545"/>
  <c r="AA6541"/>
  <c r="O6541"/>
  <c r="M6541"/>
  <c r="I6541"/>
  <c r="AA6537"/>
  <c r="O6537"/>
  <c r="M6537"/>
  <c r="I6537"/>
  <c r="AA6533"/>
  <c r="O6533"/>
  <c r="M6533"/>
  <c r="I6533"/>
  <c r="AA6529"/>
  <c r="O6529"/>
  <c r="M6529"/>
  <c r="I6529"/>
  <c r="AA6525"/>
  <c r="O6525"/>
  <c r="M6525"/>
  <c r="I6525"/>
  <c r="AA6521"/>
  <c r="O6521"/>
  <c r="M6521"/>
  <c r="I6521"/>
  <c r="AA6517"/>
  <c r="O6517"/>
  <c r="M6517"/>
  <c r="I6517"/>
  <c r="AA6513"/>
  <c r="O6513"/>
  <c r="M6513"/>
  <c r="I6513"/>
  <c r="AA6509"/>
  <c r="O6509"/>
  <c r="M6509"/>
  <c r="I6509"/>
  <c r="AA6505"/>
  <c r="O6505"/>
  <c r="M6505"/>
  <c r="I6505"/>
  <c r="AA6501"/>
  <c r="O6501"/>
  <c r="M6501"/>
  <c r="I6501"/>
  <c r="M6479"/>
  <c r="L6479"/>
  <c r="AA6496"/>
  <c r="O6496"/>
  <c r="M6496"/>
  <c r="I6496"/>
  <c r="AA6492"/>
  <c r="O6492"/>
  <c r="M6492"/>
  <c r="I6492"/>
  <c r="AA6488"/>
  <c r="O6488"/>
  <c r="M6488"/>
  <c r="I6488"/>
  <c r="AA6484"/>
  <c r="O6484"/>
  <c r="M6484"/>
  <c r="I6484"/>
  <c r="AA6480"/>
  <c r="O6480"/>
  <c r="M6480"/>
  <c r="I6480"/>
  <c r="M6446"/>
  <c r="L6446"/>
  <c r="AA6475"/>
  <c r="O6475"/>
  <c r="M6475"/>
  <c r="I6475"/>
  <c r="AA6471"/>
  <c r="O6471"/>
  <c r="M6471"/>
  <c r="I6471"/>
  <c r="AA6467"/>
  <c r="O6467"/>
  <c r="M6467"/>
  <c r="I6467"/>
  <c r="AA6463"/>
  <c r="O6463"/>
  <c r="M6463"/>
  <c r="I6463"/>
  <c r="AA6459"/>
  <c r="O6459"/>
  <c r="M6459"/>
  <c r="I6459"/>
  <c r="AA6455"/>
  <c r="O6455"/>
  <c r="M6455"/>
  <c r="I6455"/>
  <c r="AA6451"/>
  <c r="O6451"/>
  <c r="M6451"/>
  <c r="I6451"/>
  <c r="AA6447"/>
  <c r="O6447"/>
  <c r="M6447"/>
  <c r="I6447"/>
  <c r="M6306"/>
  <c r="L6306"/>
  <c r="M6440"/>
  <c r="L6440"/>
  <c r="AA6441"/>
  <c r="O6441"/>
  <c r="M6441"/>
  <c r="I6441"/>
  <c r="M6407"/>
  <c r="L6407"/>
  <c r="AA6436"/>
  <c r="O6436"/>
  <c r="M6436"/>
  <c r="I6436"/>
  <c r="AA6432"/>
  <c r="O6432"/>
  <c r="M6432"/>
  <c r="I6432"/>
  <c r="AA6428"/>
  <c r="O6428"/>
  <c r="M6428"/>
  <c r="I6428"/>
  <c r="AA6424"/>
  <c r="O6424"/>
  <c r="M6424"/>
  <c r="I6424"/>
  <c r="AA6420"/>
  <c r="O6420"/>
  <c r="M6420"/>
  <c r="I6420"/>
  <c r="AA6416"/>
  <c r="O6416"/>
  <c r="M6416"/>
  <c r="I6416"/>
  <c r="AA6412"/>
  <c r="O6412"/>
  <c r="M6412"/>
  <c r="I6412"/>
  <c r="AA6408"/>
  <c r="O6408"/>
  <c r="M6408"/>
  <c r="I6408"/>
  <c r="M6386"/>
  <c r="L6386"/>
  <c r="AA6403"/>
  <c r="O6403"/>
  <c r="M6403"/>
  <c r="I6403"/>
  <c r="AA6399"/>
  <c r="O6399"/>
  <c r="M6399"/>
  <c r="I6399"/>
  <c r="AA6395"/>
  <c r="O6395"/>
  <c r="M6395"/>
  <c r="I6395"/>
  <c r="AA6391"/>
  <c r="O6391"/>
  <c r="M6391"/>
  <c r="I6391"/>
  <c r="AA6387"/>
  <c r="O6387"/>
  <c r="M6387"/>
  <c r="I6387"/>
  <c r="M6373"/>
  <c r="L6373"/>
  <c r="AA6382"/>
  <c r="O6382"/>
  <c r="M6382"/>
  <c r="I6382"/>
  <c r="AA6378"/>
  <c r="O6378"/>
  <c r="M6378"/>
  <c r="I6378"/>
  <c r="AA6374"/>
  <c r="O6374"/>
  <c r="M6374"/>
  <c r="I6374"/>
  <c r="M6340"/>
  <c r="L6340"/>
  <c r="AA6369"/>
  <c r="O6369"/>
  <c r="M6369"/>
  <c r="I6369"/>
  <c r="AA6365"/>
  <c r="O6365"/>
  <c r="M6365"/>
  <c r="I6365"/>
  <c r="AA6361"/>
  <c r="O6361"/>
  <c r="M6361"/>
  <c r="I6361"/>
  <c r="AA6357"/>
  <c r="O6357"/>
  <c r="M6357"/>
  <c r="I6357"/>
  <c r="AA6353"/>
  <c r="O6353"/>
  <c r="M6353"/>
  <c r="I6353"/>
  <c r="AA6349"/>
  <c r="O6349"/>
  <c r="M6349"/>
  <c r="I6349"/>
  <c r="AA6345"/>
  <c r="O6345"/>
  <c r="M6345"/>
  <c r="I6345"/>
  <c r="AA6341"/>
  <c r="O6341"/>
  <c r="M6341"/>
  <c r="I6341"/>
  <c r="M6307"/>
  <c r="L6307"/>
  <c r="AA6336"/>
  <c r="O6336"/>
  <c r="M6336"/>
  <c r="I6336"/>
  <c r="AA6332"/>
  <c r="O6332"/>
  <c r="M6332"/>
  <c r="I6332"/>
  <c r="AA6328"/>
  <c r="O6328"/>
  <c r="M6328"/>
  <c r="I6328"/>
  <c r="AA6324"/>
  <c r="O6324"/>
  <c r="M6324"/>
  <c r="I6324"/>
  <c r="AA6320"/>
  <c r="O6320"/>
  <c r="M6320"/>
  <c r="I6320"/>
  <c r="AA6316"/>
  <c r="O6316"/>
  <c r="M6316"/>
  <c r="I6316"/>
  <c r="AA6312"/>
  <c r="O6312"/>
  <c r="M6312"/>
  <c r="I6312"/>
  <c r="AA6308"/>
  <c r="O6308"/>
  <c r="M6308"/>
  <c r="I6308"/>
  <c r="M5998"/>
  <c r="L5998"/>
  <c r="M6297"/>
  <c r="L6297"/>
  <c r="AA6302"/>
  <c r="O6302"/>
  <c r="M6302"/>
  <c r="I6302"/>
  <c r="AA6298"/>
  <c r="O6298"/>
  <c r="M6298"/>
  <c r="I6298"/>
  <c r="M6260"/>
  <c r="L6260"/>
  <c r="AA6293"/>
  <c r="O6293"/>
  <c r="M6293"/>
  <c r="I6293"/>
  <c r="AA6289"/>
  <c r="O6289"/>
  <c r="M6289"/>
  <c r="I6289"/>
  <c r="AA6285"/>
  <c r="O6285"/>
  <c r="M6285"/>
  <c r="I6285"/>
  <c r="AA6281"/>
  <c r="O6281"/>
  <c r="M6281"/>
  <c r="I6281"/>
  <c r="AA6277"/>
  <c r="O6277"/>
  <c r="M6277"/>
  <c r="I6277"/>
  <c r="AA6273"/>
  <c r="O6273"/>
  <c r="M6273"/>
  <c r="I6273"/>
  <c r="AA6269"/>
  <c r="O6269"/>
  <c r="M6269"/>
  <c r="I6269"/>
  <c r="AA6265"/>
  <c r="O6265"/>
  <c r="M6265"/>
  <c r="I6265"/>
  <c r="AA6261"/>
  <c r="O6261"/>
  <c r="M6261"/>
  <c r="I6261"/>
  <c r="M6239"/>
  <c r="L6239"/>
  <c r="AA6256"/>
  <c r="O6256"/>
  <c r="M6256"/>
  <c r="I6256"/>
  <c r="AA6252"/>
  <c r="O6252"/>
  <c r="M6252"/>
  <c r="I6252"/>
  <c r="AA6248"/>
  <c r="O6248"/>
  <c r="M6248"/>
  <c r="I6248"/>
  <c r="AA6244"/>
  <c r="O6244"/>
  <c r="M6244"/>
  <c r="I6244"/>
  <c r="AA6240"/>
  <c r="O6240"/>
  <c r="M6240"/>
  <c r="I6240"/>
  <c r="M6122"/>
  <c r="L6122"/>
  <c r="AA6235"/>
  <c r="O6235"/>
  <c r="M6235"/>
  <c r="I6235"/>
  <c r="AA6231"/>
  <c r="O6231"/>
  <c r="M6231"/>
  <c r="I6231"/>
  <c r="AA6227"/>
  <c r="O6227"/>
  <c r="M6227"/>
  <c r="I6227"/>
  <c r="AA6223"/>
  <c r="O6223"/>
  <c r="M6223"/>
  <c r="I6223"/>
  <c r="AA6219"/>
  <c r="O6219"/>
  <c r="M6219"/>
  <c r="I6219"/>
  <c r="AA6215"/>
  <c r="O6215"/>
  <c r="M6215"/>
  <c r="I6215"/>
  <c r="AA6211"/>
  <c r="O6211"/>
  <c r="M6211"/>
  <c r="I6211"/>
  <c r="AA6207"/>
  <c r="O6207"/>
  <c r="M6207"/>
  <c r="I6207"/>
  <c r="AA6203"/>
  <c r="O6203"/>
  <c r="M6203"/>
  <c r="I6203"/>
  <c r="AA6199"/>
  <c r="O6199"/>
  <c r="M6199"/>
  <c r="I6199"/>
  <c r="AA6195"/>
  <c r="O6195"/>
  <c r="M6195"/>
  <c r="I6195"/>
  <c r="AA6191"/>
  <c r="O6191"/>
  <c r="M6191"/>
  <c r="I6191"/>
  <c r="AA6187"/>
  <c r="O6187"/>
  <c r="M6187"/>
  <c r="I6187"/>
  <c r="AA6183"/>
  <c r="O6183"/>
  <c r="M6183"/>
  <c r="I6183"/>
  <c r="AA6179"/>
  <c r="O6179"/>
  <c r="M6179"/>
  <c r="I6179"/>
  <c r="AA6175"/>
  <c r="O6175"/>
  <c r="M6175"/>
  <c r="I6175"/>
  <c r="AA6171"/>
  <c r="O6171"/>
  <c r="M6171"/>
  <c r="I6171"/>
  <c r="AA6167"/>
  <c r="O6167"/>
  <c r="M6167"/>
  <c r="I6167"/>
  <c r="AA6163"/>
  <c r="O6163"/>
  <c r="M6163"/>
  <c r="I6163"/>
  <c r="AA6159"/>
  <c r="O6159"/>
  <c r="M6159"/>
  <c r="I6159"/>
  <c r="AA6155"/>
  <c r="O6155"/>
  <c r="M6155"/>
  <c r="I6155"/>
  <c r="AA6151"/>
  <c r="O6151"/>
  <c r="M6151"/>
  <c r="I6151"/>
  <c r="AA6147"/>
  <c r="O6147"/>
  <c r="M6147"/>
  <c r="I6147"/>
  <c r="AA6143"/>
  <c r="O6143"/>
  <c r="M6143"/>
  <c r="I6143"/>
  <c r="AA6139"/>
  <c r="O6139"/>
  <c r="M6139"/>
  <c r="I6139"/>
  <c r="AA6135"/>
  <c r="O6135"/>
  <c r="M6135"/>
  <c r="I6135"/>
  <c r="AA6131"/>
  <c r="O6131"/>
  <c r="M6131"/>
  <c r="I6131"/>
  <c r="AA6127"/>
  <c r="O6127"/>
  <c r="M6127"/>
  <c r="I6127"/>
  <c r="AA6123"/>
  <c r="O6123"/>
  <c r="M6123"/>
  <c r="I6123"/>
  <c r="M6081"/>
  <c r="L6081"/>
  <c r="AA6118"/>
  <c r="O6118"/>
  <c r="M6118"/>
  <c r="I6118"/>
  <c r="AA6114"/>
  <c r="O6114"/>
  <c r="M6114"/>
  <c r="I6114"/>
  <c r="AA6110"/>
  <c r="O6110"/>
  <c r="M6110"/>
  <c r="I6110"/>
  <c r="AA6106"/>
  <c r="O6106"/>
  <c r="M6106"/>
  <c r="I6106"/>
  <c r="AA6102"/>
  <c r="O6102"/>
  <c r="M6102"/>
  <c r="I6102"/>
  <c r="AA6098"/>
  <c r="O6098"/>
  <c r="M6098"/>
  <c r="I6098"/>
  <c r="AA6094"/>
  <c r="O6094"/>
  <c r="M6094"/>
  <c r="I6094"/>
  <c r="AA6090"/>
  <c r="O6090"/>
  <c r="M6090"/>
  <c r="I6090"/>
  <c r="AA6086"/>
  <c r="O6086"/>
  <c r="M6086"/>
  <c r="I6086"/>
  <c r="AA6082"/>
  <c r="O6082"/>
  <c r="M6082"/>
  <c r="I6082"/>
  <c r="M6036"/>
  <c r="L6036"/>
  <c r="AA6077"/>
  <c r="O6077"/>
  <c r="M6077"/>
  <c r="I6077"/>
  <c r="AA6073"/>
  <c r="O6073"/>
  <c r="M6073"/>
  <c r="I6073"/>
  <c r="AA6069"/>
  <c r="O6069"/>
  <c r="M6069"/>
  <c r="I6069"/>
  <c r="AA6065"/>
  <c r="O6065"/>
  <c r="M6065"/>
  <c r="I6065"/>
  <c r="AA6061"/>
  <c r="O6061"/>
  <c r="M6061"/>
  <c r="I6061"/>
  <c r="AA6057"/>
  <c r="O6057"/>
  <c r="M6057"/>
  <c r="I6057"/>
  <c r="AA6053"/>
  <c r="O6053"/>
  <c r="M6053"/>
  <c r="I6053"/>
  <c r="AA6049"/>
  <c r="O6049"/>
  <c r="M6049"/>
  <c r="I6049"/>
  <c r="AA6045"/>
  <c r="O6045"/>
  <c r="M6045"/>
  <c r="I6045"/>
  <c r="AA6041"/>
  <c r="O6041"/>
  <c r="M6041"/>
  <c r="I6041"/>
  <c r="AA6037"/>
  <c r="O6037"/>
  <c r="M6037"/>
  <c r="I6037"/>
  <c r="M5999"/>
  <c r="L5999"/>
  <c r="AA6032"/>
  <c r="O6032"/>
  <c r="M6032"/>
  <c r="I6032"/>
  <c r="AA6028"/>
  <c r="O6028"/>
  <c r="M6028"/>
  <c r="I6028"/>
  <c r="AA6024"/>
  <c r="O6024"/>
  <c r="M6024"/>
  <c r="I6024"/>
  <c r="AA6020"/>
  <c r="O6020"/>
  <c r="M6020"/>
  <c r="I6020"/>
  <c r="AA6016"/>
  <c r="O6016"/>
  <c r="M6016"/>
  <c r="I6016"/>
  <c r="AA6012"/>
  <c r="O6012"/>
  <c r="M6012"/>
  <c r="I6012"/>
  <c r="AA6008"/>
  <c r="O6008"/>
  <c r="M6008"/>
  <c r="I6008"/>
  <c r="AA6004"/>
  <c r="O6004"/>
  <c r="M6004"/>
  <c r="I6004"/>
  <c r="AA6000"/>
  <c r="O6000"/>
  <c r="M6000"/>
  <c r="I6000"/>
  <c r="M5314"/>
  <c r="L5314"/>
  <c r="M5988"/>
  <c r="L5988"/>
  <c r="AA5993"/>
  <c r="O5993"/>
  <c r="M5993"/>
  <c r="I5993"/>
  <c r="AA5989"/>
  <c r="O5989"/>
  <c r="M5989"/>
  <c r="I5989"/>
  <c r="M5959"/>
  <c r="L5959"/>
  <c r="AA5984"/>
  <c r="O5984"/>
  <c r="M5984"/>
  <c r="I5984"/>
  <c r="AA5980"/>
  <c r="O5980"/>
  <c r="M5980"/>
  <c r="I5980"/>
  <c r="AA5976"/>
  <c r="O5976"/>
  <c r="M5976"/>
  <c r="I5976"/>
  <c r="AA5972"/>
  <c r="O5972"/>
  <c r="M5972"/>
  <c r="I5972"/>
  <c r="AA5968"/>
  <c r="O5968"/>
  <c r="M5968"/>
  <c r="I5968"/>
  <c r="AA5964"/>
  <c r="O5964"/>
  <c r="M5964"/>
  <c r="I5964"/>
  <c r="AA5960"/>
  <c r="O5960"/>
  <c r="M5960"/>
  <c r="I5960"/>
  <c r="M5890"/>
  <c r="L5890"/>
  <c r="AA5955"/>
  <c r="O5955"/>
  <c r="M5955"/>
  <c r="I5955"/>
  <c r="AA5951"/>
  <c r="O5951"/>
  <c r="M5951"/>
  <c r="I5951"/>
  <c r="AA5947"/>
  <c r="O5947"/>
  <c r="M5947"/>
  <c r="I5947"/>
  <c r="AA5943"/>
  <c r="O5943"/>
  <c r="M5943"/>
  <c r="I5943"/>
  <c r="AA5939"/>
  <c r="O5939"/>
  <c r="M5939"/>
  <c r="I5939"/>
  <c r="AA5935"/>
  <c r="O5935"/>
  <c r="M5935"/>
  <c r="I5935"/>
  <c r="AA5931"/>
  <c r="O5931"/>
  <c r="M5931"/>
  <c r="I5931"/>
  <c r="AA5927"/>
  <c r="O5927"/>
  <c r="M5927"/>
  <c r="I5927"/>
  <c r="AA5923"/>
  <c r="O5923"/>
  <c r="M5923"/>
  <c r="I5923"/>
  <c r="AA5919"/>
  <c r="O5919"/>
  <c r="M5919"/>
  <c r="I5919"/>
  <c r="AA5915"/>
  <c r="O5915"/>
  <c r="M5915"/>
  <c r="I5915"/>
  <c r="AA5911"/>
  <c r="O5911"/>
  <c r="M5911"/>
  <c r="I5911"/>
  <c r="AA5907"/>
  <c r="O5907"/>
  <c r="M5907"/>
  <c r="I5907"/>
  <c r="AA5903"/>
  <c r="O5903"/>
  <c r="M5903"/>
  <c r="I5903"/>
  <c r="AA5899"/>
  <c r="O5899"/>
  <c r="M5899"/>
  <c r="I5899"/>
  <c r="AA5895"/>
  <c r="O5895"/>
  <c r="M5895"/>
  <c r="I5895"/>
  <c r="AA5891"/>
  <c r="O5891"/>
  <c r="M5891"/>
  <c r="I5891"/>
  <c r="M5825"/>
  <c r="L5825"/>
  <c r="AA5886"/>
  <c r="O5886"/>
  <c r="M5886"/>
  <c r="I5886"/>
  <c r="AA5882"/>
  <c r="O5882"/>
  <c r="M5882"/>
  <c r="I5882"/>
  <c r="AA5878"/>
  <c r="O5878"/>
  <c r="M5878"/>
  <c r="I5878"/>
  <c r="AA5874"/>
  <c r="O5874"/>
  <c r="M5874"/>
  <c r="I5874"/>
  <c r="AA5870"/>
  <c r="O5870"/>
  <c r="M5870"/>
  <c r="I5870"/>
  <c r="AA5866"/>
  <c r="O5866"/>
  <c r="M5866"/>
  <c r="I5866"/>
  <c r="AA5862"/>
  <c r="O5862"/>
  <c r="M5862"/>
  <c r="I5862"/>
  <c r="AA5858"/>
  <c r="O5858"/>
  <c r="M5858"/>
  <c r="I5858"/>
  <c r="AA5854"/>
  <c r="O5854"/>
  <c r="M5854"/>
  <c r="I5854"/>
  <c r="AA5850"/>
  <c r="O5850"/>
  <c r="M5850"/>
  <c r="I5850"/>
  <c r="AA5846"/>
  <c r="O5846"/>
  <c r="M5846"/>
  <c r="I5846"/>
  <c r="AA5842"/>
  <c r="O5842"/>
  <c r="M5842"/>
  <c r="I5842"/>
  <c r="AA5838"/>
  <c r="O5838"/>
  <c r="M5838"/>
  <c r="I5838"/>
  <c r="AA5834"/>
  <c r="O5834"/>
  <c r="M5834"/>
  <c r="I5834"/>
  <c r="AA5830"/>
  <c r="O5830"/>
  <c r="M5830"/>
  <c r="I5830"/>
  <c r="AA5826"/>
  <c r="O5826"/>
  <c r="M5826"/>
  <c r="I5826"/>
  <c r="M5624"/>
  <c r="L5624"/>
  <c r="AA5821"/>
  <c r="O5821"/>
  <c r="M5821"/>
  <c r="I5821"/>
  <c r="AA5817"/>
  <c r="O5817"/>
  <c r="M5817"/>
  <c r="I5817"/>
  <c r="AA5813"/>
  <c r="O5813"/>
  <c r="M5813"/>
  <c r="I5813"/>
  <c r="AA5809"/>
  <c r="O5809"/>
  <c r="M5809"/>
  <c r="I5809"/>
  <c r="AA5805"/>
  <c r="O5805"/>
  <c r="M5805"/>
  <c r="I5805"/>
  <c r="AA5801"/>
  <c r="O5801"/>
  <c r="M5801"/>
  <c r="I5801"/>
  <c r="AA5797"/>
  <c r="O5797"/>
  <c r="M5797"/>
  <c r="I5797"/>
  <c r="AA5793"/>
  <c r="O5793"/>
  <c r="M5793"/>
  <c r="I5793"/>
  <c r="AA5789"/>
  <c r="O5789"/>
  <c r="M5789"/>
  <c r="I5789"/>
  <c r="AA5785"/>
  <c r="O5785"/>
  <c r="M5785"/>
  <c r="I5785"/>
  <c r="AA5781"/>
  <c r="O5781"/>
  <c r="M5781"/>
  <c r="I5781"/>
  <c r="AA5777"/>
  <c r="O5777"/>
  <c r="M5777"/>
  <c r="I5777"/>
  <c r="AA5773"/>
  <c r="O5773"/>
  <c r="M5773"/>
  <c r="I5773"/>
  <c r="AA5769"/>
  <c r="O5769"/>
  <c r="M5769"/>
  <c r="I5769"/>
  <c r="AA5765"/>
  <c r="O5765"/>
  <c r="M5765"/>
  <c r="I5765"/>
  <c r="AA5761"/>
  <c r="O5761"/>
  <c r="M5761"/>
  <c r="I5761"/>
  <c r="AA5757"/>
  <c r="O5757"/>
  <c r="M5757"/>
  <c r="I5757"/>
  <c r="AA5753"/>
  <c r="O5753"/>
  <c r="M5753"/>
  <c r="I5753"/>
  <c r="AA5749"/>
  <c r="O5749"/>
  <c r="M5749"/>
  <c r="I5749"/>
  <c r="AA5745"/>
  <c r="O5745"/>
  <c r="M5745"/>
  <c r="I5745"/>
  <c r="AA5741"/>
  <c r="O5741"/>
  <c r="M5741"/>
  <c r="I5741"/>
  <c r="AA5737"/>
  <c r="O5737"/>
  <c r="M5737"/>
  <c r="I5737"/>
  <c r="AA5733"/>
  <c r="O5733"/>
  <c r="M5733"/>
  <c r="I5733"/>
  <c r="AA5729"/>
  <c r="O5729"/>
  <c r="M5729"/>
  <c r="I5729"/>
  <c r="AA5725"/>
  <c r="O5725"/>
  <c r="M5725"/>
  <c r="I5725"/>
  <c r="AA5721"/>
  <c r="O5721"/>
  <c r="M5721"/>
  <c r="I5721"/>
  <c r="AA5717"/>
  <c r="O5717"/>
  <c r="M5717"/>
  <c r="I5717"/>
  <c r="AA5713"/>
  <c r="O5713"/>
  <c r="M5713"/>
  <c r="I5713"/>
  <c r="AA5709"/>
  <c r="O5709"/>
  <c r="M5709"/>
  <c r="I5709"/>
  <c r="AA5705"/>
  <c r="O5705"/>
  <c r="M5705"/>
  <c r="I5705"/>
  <c r="AA5701"/>
  <c r="O5701"/>
  <c r="M5701"/>
  <c r="I5701"/>
  <c r="AA5697"/>
  <c r="O5697"/>
  <c r="M5697"/>
  <c r="I5697"/>
  <c r="AA5693"/>
  <c r="O5693"/>
  <c r="M5693"/>
  <c r="I5693"/>
  <c r="AA5689"/>
  <c r="O5689"/>
  <c r="M5689"/>
  <c r="I5689"/>
  <c r="AA5685"/>
  <c r="O5685"/>
  <c r="M5685"/>
  <c r="I5685"/>
  <c r="AA5681"/>
  <c r="O5681"/>
  <c r="M5681"/>
  <c r="I5681"/>
  <c r="AA5677"/>
  <c r="O5677"/>
  <c r="M5677"/>
  <c r="I5677"/>
  <c r="AA5673"/>
  <c r="O5673"/>
  <c r="M5673"/>
  <c r="I5673"/>
  <c r="AA5669"/>
  <c r="O5669"/>
  <c r="M5669"/>
  <c r="I5669"/>
  <c r="AA5665"/>
  <c r="O5665"/>
  <c r="M5665"/>
  <c r="I5665"/>
  <c r="AA5661"/>
  <c r="O5661"/>
  <c r="M5661"/>
  <c r="I5661"/>
  <c r="AA5657"/>
  <c r="O5657"/>
  <c r="M5657"/>
  <c r="I5657"/>
  <c r="AA5653"/>
  <c r="O5653"/>
  <c r="M5653"/>
  <c r="I5653"/>
  <c r="AA5649"/>
  <c r="O5649"/>
  <c r="M5649"/>
  <c r="I5649"/>
  <c r="AA5645"/>
  <c r="O5645"/>
  <c r="M5645"/>
  <c r="I5645"/>
  <c r="AA5641"/>
  <c r="O5641"/>
  <c r="M5641"/>
  <c r="I5641"/>
  <c r="AA5637"/>
  <c r="O5637"/>
  <c r="M5637"/>
  <c r="I5637"/>
  <c r="AA5633"/>
  <c r="O5633"/>
  <c r="M5633"/>
  <c r="I5633"/>
  <c r="AA5629"/>
  <c r="O5629"/>
  <c r="M5629"/>
  <c r="I5629"/>
  <c r="AA5625"/>
  <c r="O5625"/>
  <c r="M5625"/>
  <c r="I5625"/>
  <c r="M5527"/>
  <c r="L5527"/>
  <c r="AA5620"/>
  <c r="O5620"/>
  <c r="M5620"/>
  <c r="I5620"/>
  <c r="AA5616"/>
  <c r="O5616"/>
  <c r="M5616"/>
  <c r="I5616"/>
  <c r="AA5612"/>
  <c r="O5612"/>
  <c r="M5612"/>
  <c r="I5612"/>
  <c r="AA5608"/>
  <c r="O5608"/>
  <c r="M5608"/>
  <c r="I5608"/>
  <c r="AA5604"/>
  <c r="O5604"/>
  <c r="M5604"/>
  <c r="I5604"/>
  <c r="AA5600"/>
  <c r="O5600"/>
  <c r="M5600"/>
  <c r="I5600"/>
  <c r="AA5596"/>
  <c r="O5596"/>
  <c r="M5596"/>
  <c r="I5596"/>
  <c r="AA5592"/>
  <c r="O5592"/>
  <c r="M5592"/>
  <c r="I5592"/>
  <c r="AA5588"/>
  <c r="O5588"/>
  <c r="M5588"/>
  <c r="I5588"/>
  <c r="AA5584"/>
  <c r="O5584"/>
  <c r="M5584"/>
  <c r="I5584"/>
  <c r="AA5580"/>
  <c r="O5580"/>
  <c r="M5580"/>
  <c r="I5580"/>
  <c r="AA5576"/>
  <c r="O5576"/>
  <c r="M5576"/>
  <c r="I5576"/>
  <c r="AA5572"/>
  <c r="O5572"/>
  <c r="M5572"/>
  <c r="I5572"/>
  <c r="AA5568"/>
  <c r="O5568"/>
  <c r="M5568"/>
  <c r="I5568"/>
  <c r="AA5564"/>
  <c r="O5564"/>
  <c r="M5564"/>
  <c r="I5564"/>
  <c r="AA5560"/>
  <c r="O5560"/>
  <c r="M5560"/>
  <c r="I5560"/>
  <c r="AA5556"/>
  <c r="O5556"/>
  <c r="M5556"/>
  <c r="I5556"/>
  <c r="AA5552"/>
  <c r="O5552"/>
  <c r="M5552"/>
  <c r="I5552"/>
  <c r="AA5548"/>
  <c r="O5548"/>
  <c r="M5548"/>
  <c r="I5548"/>
  <c r="AA5544"/>
  <c r="O5544"/>
  <c r="M5544"/>
  <c r="I5544"/>
  <c r="AA5540"/>
  <c r="O5540"/>
  <c r="M5540"/>
  <c r="I5540"/>
  <c r="AA5536"/>
  <c r="O5536"/>
  <c r="M5536"/>
  <c r="I5536"/>
  <c r="AA5532"/>
  <c r="O5532"/>
  <c r="M5532"/>
  <c r="I5532"/>
  <c r="AA5528"/>
  <c r="O5528"/>
  <c r="M5528"/>
  <c r="I5528"/>
  <c r="M5462"/>
  <c r="L5462"/>
  <c r="AA5523"/>
  <c r="O5523"/>
  <c r="M5523"/>
  <c r="I5523"/>
  <c r="AA5519"/>
  <c r="O5519"/>
  <c r="M5519"/>
  <c r="I5519"/>
  <c r="AA5515"/>
  <c r="O5515"/>
  <c r="M5515"/>
  <c r="I5515"/>
  <c r="AA5511"/>
  <c r="O5511"/>
  <c r="M5511"/>
  <c r="I5511"/>
  <c r="AA5507"/>
  <c r="O5507"/>
  <c r="M5507"/>
  <c r="I5507"/>
  <c r="AA5503"/>
  <c r="O5503"/>
  <c r="M5503"/>
  <c r="I5503"/>
  <c r="AA5499"/>
  <c r="O5499"/>
  <c r="M5499"/>
  <c r="I5499"/>
  <c r="AA5495"/>
  <c r="O5495"/>
  <c r="M5495"/>
  <c r="I5495"/>
  <c r="AA5491"/>
  <c r="O5491"/>
  <c r="M5491"/>
  <c r="I5491"/>
  <c r="AA5487"/>
  <c r="O5487"/>
  <c r="M5487"/>
  <c r="I5487"/>
  <c r="AA5483"/>
  <c r="O5483"/>
  <c r="M5483"/>
  <c r="I5483"/>
  <c r="AA5479"/>
  <c r="O5479"/>
  <c r="M5479"/>
  <c r="I5479"/>
  <c r="AA5475"/>
  <c r="O5475"/>
  <c r="M5475"/>
  <c r="I5475"/>
  <c r="AA5471"/>
  <c r="O5471"/>
  <c r="M5471"/>
  <c r="I5471"/>
  <c r="AA5467"/>
  <c r="O5467"/>
  <c r="M5467"/>
  <c r="I5467"/>
  <c r="AA5463"/>
  <c r="O5463"/>
  <c r="M5463"/>
  <c r="I5463"/>
  <c r="M5385"/>
  <c r="L5385"/>
  <c r="AA5458"/>
  <c r="O5458"/>
  <c r="M5458"/>
  <c r="I5458"/>
  <c r="AA5454"/>
  <c r="O5454"/>
  <c r="M5454"/>
  <c r="I5454"/>
  <c r="AA5450"/>
  <c r="O5450"/>
  <c r="M5450"/>
  <c r="I5450"/>
  <c r="AA5446"/>
  <c r="O5446"/>
  <c r="M5446"/>
  <c r="I5446"/>
  <c r="AA5442"/>
  <c r="O5442"/>
  <c r="M5442"/>
  <c r="I5442"/>
  <c r="AA5438"/>
  <c r="O5438"/>
  <c r="M5438"/>
  <c r="I5438"/>
  <c r="AA5434"/>
  <c r="O5434"/>
  <c r="M5434"/>
  <c r="I5434"/>
  <c r="AA5430"/>
  <c r="O5430"/>
  <c r="M5430"/>
  <c r="I5430"/>
  <c r="AA5426"/>
  <c r="O5426"/>
  <c r="M5426"/>
  <c r="I5426"/>
  <c r="AA5422"/>
  <c r="O5422"/>
  <c r="M5422"/>
  <c r="I5422"/>
  <c r="AA5418"/>
  <c r="O5418"/>
  <c r="M5418"/>
  <c r="I5418"/>
  <c r="AA5414"/>
  <c r="O5414"/>
  <c r="M5414"/>
  <c r="I5414"/>
  <c r="AA5410"/>
  <c r="O5410"/>
  <c r="M5410"/>
  <c r="I5410"/>
  <c r="AA5406"/>
  <c r="O5406"/>
  <c r="M5406"/>
  <c r="I5406"/>
  <c r="AA5402"/>
  <c r="O5402"/>
  <c r="M5402"/>
  <c r="I5402"/>
  <c r="AA5398"/>
  <c r="O5398"/>
  <c r="M5398"/>
  <c r="I5398"/>
  <c r="AA5394"/>
  <c r="O5394"/>
  <c r="M5394"/>
  <c r="I5394"/>
  <c r="AA5390"/>
  <c r="O5390"/>
  <c r="M5390"/>
  <c r="I5390"/>
  <c r="AA5386"/>
  <c r="O5386"/>
  <c r="M5386"/>
  <c r="I5386"/>
  <c r="M5320"/>
  <c r="L5320"/>
  <c r="AA5381"/>
  <c r="O5381"/>
  <c r="M5381"/>
  <c r="I5381"/>
  <c r="AA5377"/>
  <c r="O5377"/>
  <c r="M5377"/>
  <c r="I5377"/>
  <c r="AA5373"/>
  <c r="O5373"/>
  <c r="M5373"/>
  <c r="I5373"/>
  <c r="AA5369"/>
  <c r="O5369"/>
  <c r="M5369"/>
  <c r="I5369"/>
  <c r="AA5365"/>
  <c r="O5365"/>
  <c r="M5365"/>
  <c r="I5365"/>
  <c r="AA5361"/>
  <c r="O5361"/>
  <c r="M5361"/>
  <c r="I5361"/>
  <c r="AA5357"/>
  <c r="O5357"/>
  <c r="M5357"/>
  <c r="I5357"/>
  <c r="AA5353"/>
  <c r="O5353"/>
  <c r="M5353"/>
  <c r="I5353"/>
  <c r="AA5349"/>
  <c r="O5349"/>
  <c r="M5349"/>
  <c r="I5349"/>
  <c r="AA5345"/>
  <c r="O5345"/>
  <c r="M5345"/>
  <c r="I5345"/>
  <c r="AA5341"/>
  <c r="O5341"/>
  <c r="M5341"/>
  <c r="I5341"/>
  <c r="AA5337"/>
  <c r="O5337"/>
  <c r="M5337"/>
  <c r="I5337"/>
  <c r="AA5333"/>
  <c r="O5333"/>
  <c r="M5333"/>
  <c r="I5333"/>
  <c r="AA5329"/>
  <c r="O5329"/>
  <c r="M5329"/>
  <c r="I5329"/>
  <c r="AA5325"/>
  <c r="O5325"/>
  <c r="M5325"/>
  <c r="I5325"/>
  <c r="AA5321"/>
  <c r="O5321"/>
  <c r="M5321"/>
  <c r="I5321"/>
  <c r="M5315"/>
  <c r="L5315"/>
  <c r="AA5316"/>
  <c r="O5316"/>
  <c r="M5316"/>
  <c r="I5316"/>
  <c r="M3818"/>
  <c r="L3818"/>
  <c r="M5309"/>
  <c r="L5309"/>
  <c r="AA5310"/>
  <c r="O5310"/>
  <c r="M5310"/>
  <c r="I5310"/>
  <c r="M5276"/>
  <c r="L5276"/>
  <c r="AA5305"/>
  <c r="O5305"/>
  <c r="M5305"/>
  <c r="I5305"/>
  <c r="AA5301"/>
  <c r="O5301"/>
  <c r="M5301"/>
  <c r="I5301"/>
  <c r="AA5297"/>
  <c r="O5297"/>
  <c r="M5297"/>
  <c r="I5297"/>
  <c r="AA5293"/>
  <c r="O5293"/>
  <c r="M5293"/>
  <c r="I5293"/>
  <c r="AA5289"/>
  <c r="O5289"/>
  <c r="M5289"/>
  <c r="I5289"/>
  <c r="AA5285"/>
  <c r="O5285"/>
  <c r="M5285"/>
  <c r="I5285"/>
  <c r="AA5281"/>
  <c r="O5281"/>
  <c r="M5281"/>
  <c r="I5281"/>
  <c r="AA5277"/>
  <c r="O5277"/>
  <c r="M5277"/>
  <c r="I5277"/>
  <c r="M5231"/>
  <c r="L5231"/>
  <c r="AA5272"/>
  <c r="O5272"/>
  <c r="M5272"/>
  <c r="I5272"/>
  <c r="AA5268"/>
  <c r="O5268"/>
  <c r="M5268"/>
  <c r="I5268"/>
  <c r="AA5264"/>
  <c r="O5264"/>
  <c r="M5264"/>
  <c r="I5264"/>
  <c r="AA5260"/>
  <c r="O5260"/>
  <c r="M5260"/>
  <c r="I5260"/>
  <c r="AA5256"/>
  <c r="O5256"/>
  <c r="M5256"/>
  <c r="I5256"/>
  <c r="AA5252"/>
  <c r="O5252"/>
  <c r="M5252"/>
  <c r="I5252"/>
  <c r="AA5248"/>
  <c r="O5248"/>
  <c r="M5248"/>
  <c r="I5248"/>
  <c r="AA5244"/>
  <c r="O5244"/>
  <c r="M5244"/>
  <c r="I5244"/>
  <c r="AA5240"/>
  <c r="O5240"/>
  <c r="M5240"/>
  <c r="I5240"/>
  <c r="AA5236"/>
  <c r="O5236"/>
  <c r="M5236"/>
  <c r="I5236"/>
  <c r="AA5232"/>
  <c r="O5232"/>
  <c r="M5232"/>
  <c r="I5232"/>
  <c r="M5142"/>
  <c r="L5142"/>
  <c r="AA5227"/>
  <c r="O5227"/>
  <c r="M5227"/>
  <c r="I5227"/>
  <c r="AA5223"/>
  <c r="O5223"/>
  <c r="M5223"/>
  <c r="I5223"/>
  <c r="AA5219"/>
  <c r="O5219"/>
  <c r="M5219"/>
  <c r="I5219"/>
  <c r="AA5215"/>
  <c r="O5215"/>
  <c r="M5215"/>
  <c r="I5215"/>
  <c r="AA5211"/>
  <c r="O5211"/>
  <c r="M5211"/>
  <c r="I5211"/>
  <c r="AA5207"/>
  <c r="O5207"/>
  <c r="M5207"/>
  <c r="I5207"/>
  <c r="AA5203"/>
  <c r="O5203"/>
  <c r="M5203"/>
  <c r="I5203"/>
  <c r="AA5199"/>
  <c r="O5199"/>
  <c r="M5199"/>
  <c r="I5199"/>
  <c r="AA5195"/>
  <c r="O5195"/>
  <c r="M5195"/>
  <c r="I5195"/>
  <c r="AA5191"/>
  <c r="O5191"/>
  <c r="M5191"/>
  <c r="I5191"/>
  <c r="AA5187"/>
  <c r="O5187"/>
  <c r="M5187"/>
  <c r="I5187"/>
  <c r="AA5183"/>
  <c r="O5183"/>
  <c r="M5183"/>
  <c r="I5183"/>
  <c r="AA5179"/>
  <c r="O5179"/>
  <c r="M5179"/>
  <c r="I5179"/>
  <c r="AA5175"/>
  <c r="O5175"/>
  <c r="M5175"/>
  <c r="I5175"/>
  <c r="AA5171"/>
  <c r="O5171"/>
  <c r="M5171"/>
  <c r="I5171"/>
  <c r="AA5167"/>
  <c r="O5167"/>
  <c r="M5167"/>
  <c r="I5167"/>
  <c r="AA5163"/>
  <c r="O5163"/>
  <c r="M5163"/>
  <c r="I5163"/>
  <c r="AA5159"/>
  <c r="O5159"/>
  <c r="M5159"/>
  <c r="I5159"/>
  <c r="AA5155"/>
  <c r="O5155"/>
  <c r="M5155"/>
  <c r="I5155"/>
  <c r="AA5151"/>
  <c r="O5151"/>
  <c r="M5151"/>
  <c r="I5151"/>
  <c r="AA5147"/>
  <c r="O5147"/>
  <c r="M5147"/>
  <c r="I5147"/>
  <c r="AA5143"/>
  <c r="O5143"/>
  <c r="M5143"/>
  <c r="I5143"/>
  <c r="M5053"/>
  <c r="L5053"/>
  <c r="AA5138"/>
  <c r="O5138"/>
  <c r="M5138"/>
  <c r="I5138"/>
  <c r="AA5134"/>
  <c r="O5134"/>
  <c r="M5134"/>
  <c r="I5134"/>
  <c r="AA5130"/>
  <c r="O5130"/>
  <c r="M5130"/>
  <c r="I5130"/>
  <c r="AA5126"/>
  <c r="O5126"/>
  <c r="M5126"/>
  <c r="I5126"/>
  <c r="AA5122"/>
  <c r="O5122"/>
  <c r="M5122"/>
  <c r="I5122"/>
  <c r="AA5118"/>
  <c r="O5118"/>
  <c r="M5118"/>
  <c r="I5118"/>
  <c r="AA5114"/>
  <c r="O5114"/>
  <c r="M5114"/>
  <c r="I5114"/>
  <c r="AA5110"/>
  <c r="O5110"/>
  <c r="M5110"/>
  <c r="I5110"/>
  <c r="AA5106"/>
  <c r="O5106"/>
  <c r="M5106"/>
  <c r="I5106"/>
  <c r="AA5102"/>
  <c r="O5102"/>
  <c r="M5102"/>
  <c r="I5102"/>
  <c r="AA5098"/>
  <c r="O5098"/>
  <c r="M5098"/>
  <c r="I5098"/>
  <c r="AA5094"/>
  <c r="O5094"/>
  <c r="M5094"/>
  <c r="I5094"/>
  <c r="AA5090"/>
  <c r="O5090"/>
  <c r="M5090"/>
  <c r="I5090"/>
  <c r="AA5086"/>
  <c r="O5086"/>
  <c r="M5086"/>
  <c r="I5086"/>
  <c r="AA5082"/>
  <c r="O5082"/>
  <c r="M5082"/>
  <c r="I5082"/>
  <c r="AA5078"/>
  <c r="O5078"/>
  <c r="M5078"/>
  <c r="I5078"/>
  <c r="AA5074"/>
  <c r="O5074"/>
  <c r="M5074"/>
  <c r="I5074"/>
  <c r="AA5070"/>
  <c r="O5070"/>
  <c r="M5070"/>
  <c r="I5070"/>
  <c r="AA5066"/>
  <c r="O5066"/>
  <c r="M5066"/>
  <c r="I5066"/>
  <c r="AA5062"/>
  <c r="O5062"/>
  <c r="M5062"/>
  <c r="I5062"/>
  <c r="AA5058"/>
  <c r="O5058"/>
  <c r="M5058"/>
  <c r="I5058"/>
  <c r="AA5054"/>
  <c r="O5054"/>
  <c r="M5054"/>
  <c r="I5054"/>
  <c r="M4952"/>
  <c r="L4952"/>
  <c r="AA5049"/>
  <c r="O5049"/>
  <c r="M5049"/>
  <c r="I5049"/>
  <c r="AA5045"/>
  <c r="O5045"/>
  <c r="M5045"/>
  <c r="I5045"/>
  <c r="AA5041"/>
  <c r="O5041"/>
  <c r="M5041"/>
  <c r="I5041"/>
  <c r="AA5037"/>
  <c r="O5037"/>
  <c r="M5037"/>
  <c r="I5037"/>
  <c r="AA5033"/>
  <c r="O5033"/>
  <c r="M5033"/>
  <c r="I5033"/>
  <c r="AA5029"/>
  <c r="O5029"/>
  <c r="M5029"/>
  <c r="I5029"/>
  <c r="AA5025"/>
  <c r="O5025"/>
  <c r="M5025"/>
  <c r="I5025"/>
  <c r="AA5021"/>
  <c r="O5021"/>
  <c r="M5021"/>
  <c r="I5021"/>
  <c r="AA5017"/>
  <c r="O5017"/>
  <c r="M5017"/>
  <c r="I5017"/>
  <c r="AA5013"/>
  <c r="O5013"/>
  <c r="M5013"/>
  <c r="I5013"/>
  <c r="AA5009"/>
  <c r="O5009"/>
  <c r="M5009"/>
  <c r="I5009"/>
  <c r="AA5005"/>
  <c r="O5005"/>
  <c r="M5005"/>
  <c r="I5005"/>
  <c r="AA5001"/>
  <c r="O5001"/>
  <c r="M5001"/>
  <c r="I5001"/>
  <c r="AA4997"/>
  <c r="O4997"/>
  <c r="M4997"/>
  <c r="I4997"/>
  <c r="AA4993"/>
  <c r="O4993"/>
  <c r="M4993"/>
  <c r="I4993"/>
  <c r="AA4989"/>
  <c r="O4989"/>
  <c r="M4989"/>
  <c r="I4989"/>
  <c r="AA4985"/>
  <c r="O4985"/>
  <c r="M4985"/>
  <c r="I4985"/>
  <c r="AA4981"/>
  <c r="O4981"/>
  <c r="M4981"/>
  <c r="I4981"/>
  <c r="AA4977"/>
  <c r="O4977"/>
  <c r="M4977"/>
  <c r="I4977"/>
  <c r="AA4973"/>
  <c r="O4973"/>
  <c r="M4973"/>
  <c r="I4973"/>
  <c r="AA4969"/>
  <c r="O4969"/>
  <c r="M4969"/>
  <c r="I4969"/>
  <c r="AA4965"/>
  <c r="O4965"/>
  <c r="M4965"/>
  <c r="I4965"/>
  <c r="AA4961"/>
  <c r="O4961"/>
  <c r="M4961"/>
  <c r="I4961"/>
  <c r="AA4957"/>
  <c r="O4957"/>
  <c r="M4957"/>
  <c r="I4957"/>
  <c r="AA4953"/>
  <c r="O4953"/>
  <c r="M4953"/>
  <c r="I4953"/>
  <c r="M4843"/>
  <c r="L4843"/>
  <c r="AA4948"/>
  <c r="O4948"/>
  <c r="M4948"/>
  <c r="I4948"/>
  <c r="AA4944"/>
  <c r="O4944"/>
  <c r="M4944"/>
  <c r="I4944"/>
  <c r="AA4940"/>
  <c r="O4940"/>
  <c r="M4940"/>
  <c r="I4940"/>
  <c r="AA4936"/>
  <c r="O4936"/>
  <c r="M4936"/>
  <c r="I4936"/>
  <c r="AA4932"/>
  <c r="O4932"/>
  <c r="M4932"/>
  <c r="I4932"/>
  <c r="AA4928"/>
  <c r="O4928"/>
  <c r="M4928"/>
  <c r="I4928"/>
  <c r="AA4924"/>
  <c r="O4924"/>
  <c r="M4924"/>
  <c r="I4924"/>
  <c r="AA4920"/>
  <c r="O4920"/>
  <c r="M4920"/>
  <c r="I4920"/>
  <c r="AA4916"/>
  <c r="O4916"/>
  <c r="M4916"/>
  <c r="I4916"/>
  <c r="AA4912"/>
  <c r="O4912"/>
  <c r="M4912"/>
  <c r="I4912"/>
  <c r="AA4908"/>
  <c r="O4908"/>
  <c r="M4908"/>
  <c r="I4908"/>
  <c r="AA4904"/>
  <c r="O4904"/>
  <c r="M4904"/>
  <c r="I4904"/>
  <c r="AA4900"/>
  <c r="O4900"/>
  <c r="M4900"/>
  <c r="I4900"/>
  <c r="AA4896"/>
  <c r="O4896"/>
  <c r="M4896"/>
  <c r="I4896"/>
  <c r="AA4892"/>
  <c r="O4892"/>
  <c r="M4892"/>
  <c r="I4892"/>
  <c r="AA4888"/>
  <c r="O4888"/>
  <c r="M4888"/>
  <c r="I4888"/>
  <c r="AA4884"/>
  <c r="O4884"/>
  <c r="M4884"/>
  <c r="I4884"/>
  <c r="AA4880"/>
  <c r="O4880"/>
  <c r="M4880"/>
  <c r="I4880"/>
  <c r="AA4876"/>
  <c r="O4876"/>
  <c r="M4876"/>
  <c r="I4876"/>
  <c r="AA4872"/>
  <c r="O4872"/>
  <c r="M4872"/>
  <c r="I4872"/>
  <c r="AA4868"/>
  <c r="O4868"/>
  <c r="M4868"/>
  <c r="I4868"/>
  <c r="AA4864"/>
  <c r="O4864"/>
  <c r="M4864"/>
  <c r="I4864"/>
  <c r="AA4860"/>
  <c r="O4860"/>
  <c r="M4860"/>
  <c r="I4860"/>
  <c r="AA4856"/>
  <c r="O4856"/>
  <c r="M4856"/>
  <c r="I4856"/>
  <c r="AA4852"/>
  <c r="O4852"/>
  <c r="M4852"/>
  <c r="I4852"/>
  <c r="AA4848"/>
  <c r="O4848"/>
  <c r="M4848"/>
  <c r="I4848"/>
  <c r="AA4844"/>
  <c r="O4844"/>
  <c r="M4844"/>
  <c r="I4844"/>
  <c r="M4742"/>
  <c r="L4742"/>
  <c r="AA4839"/>
  <c r="O4839"/>
  <c r="M4839"/>
  <c r="I4839"/>
  <c r="AA4835"/>
  <c r="O4835"/>
  <c r="M4835"/>
  <c r="I4835"/>
  <c r="AA4831"/>
  <c r="O4831"/>
  <c r="M4831"/>
  <c r="I4831"/>
  <c r="AA4827"/>
  <c r="O4827"/>
  <c r="M4827"/>
  <c r="I4827"/>
  <c r="AA4823"/>
  <c r="O4823"/>
  <c r="M4823"/>
  <c r="I4823"/>
  <c r="AA4819"/>
  <c r="O4819"/>
  <c r="M4819"/>
  <c r="I4819"/>
  <c r="AA4815"/>
  <c r="O4815"/>
  <c r="M4815"/>
  <c r="I4815"/>
  <c r="AA4811"/>
  <c r="O4811"/>
  <c r="M4811"/>
  <c r="I4811"/>
  <c r="AA4807"/>
  <c r="O4807"/>
  <c r="M4807"/>
  <c r="I4807"/>
  <c r="AA4803"/>
  <c r="O4803"/>
  <c r="M4803"/>
  <c r="I4803"/>
  <c r="AA4799"/>
  <c r="O4799"/>
  <c r="M4799"/>
  <c r="I4799"/>
  <c r="AA4795"/>
  <c r="O4795"/>
  <c r="M4795"/>
  <c r="I4795"/>
  <c r="AA4791"/>
  <c r="O4791"/>
  <c r="M4791"/>
  <c r="I4791"/>
  <c r="AA4787"/>
  <c r="O4787"/>
  <c r="M4787"/>
  <c r="I4787"/>
  <c r="AA4783"/>
  <c r="O4783"/>
  <c r="M4783"/>
  <c r="I4783"/>
  <c r="AA4779"/>
  <c r="O4779"/>
  <c r="M4779"/>
  <c r="I4779"/>
  <c r="AA4775"/>
  <c r="O4775"/>
  <c r="M4775"/>
  <c r="I4775"/>
  <c r="AA4771"/>
  <c r="O4771"/>
  <c r="M4771"/>
  <c r="I4771"/>
  <c r="AA4767"/>
  <c r="O4767"/>
  <c r="M4767"/>
  <c r="I4767"/>
  <c r="AA4763"/>
  <c r="O4763"/>
  <c r="M4763"/>
  <c r="I4763"/>
  <c r="AA4759"/>
  <c r="O4759"/>
  <c r="M4759"/>
  <c r="I4759"/>
  <c r="AA4755"/>
  <c r="O4755"/>
  <c r="M4755"/>
  <c r="I4755"/>
  <c r="AA4751"/>
  <c r="O4751"/>
  <c r="M4751"/>
  <c r="I4751"/>
  <c r="AA4747"/>
  <c r="O4747"/>
  <c r="M4747"/>
  <c r="I4747"/>
  <c r="AA4743"/>
  <c r="O4743"/>
  <c r="M4743"/>
  <c r="I4743"/>
  <c r="M4457"/>
  <c r="L4457"/>
  <c r="AA4738"/>
  <c r="O4738"/>
  <c r="M4738"/>
  <c r="I4738"/>
  <c r="AA4734"/>
  <c r="O4734"/>
  <c r="M4734"/>
  <c r="I4734"/>
  <c r="AA4730"/>
  <c r="O4730"/>
  <c r="M4730"/>
  <c r="I4730"/>
  <c r="AA4726"/>
  <c r="O4726"/>
  <c r="M4726"/>
  <c r="I4726"/>
  <c r="AA4722"/>
  <c r="O4722"/>
  <c r="M4722"/>
  <c r="I4722"/>
  <c r="AA4718"/>
  <c r="O4718"/>
  <c r="M4718"/>
  <c r="I4718"/>
  <c r="AA4714"/>
  <c r="O4714"/>
  <c r="M4714"/>
  <c r="I4714"/>
  <c r="AA4710"/>
  <c r="O4710"/>
  <c r="M4710"/>
  <c r="I4710"/>
  <c r="AA4706"/>
  <c r="O4706"/>
  <c r="M4706"/>
  <c r="I4706"/>
  <c r="AA4702"/>
  <c r="O4702"/>
  <c r="M4702"/>
  <c r="I4702"/>
  <c r="AA4698"/>
  <c r="O4698"/>
  <c r="M4698"/>
  <c r="I4698"/>
  <c r="AA4694"/>
  <c r="O4694"/>
  <c r="M4694"/>
  <c r="I4694"/>
  <c r="AA4690"/>
  <c r="O4690"/>
  <c r="M4690"/>
  <c r="I4690"/>
  <c r="AA4686"/>
  <c r="O4686"/>
  <c r="M4686"/>
  <c r="I4686"/>
  <c r="AA4682"/>
  <c r="O4682"/>
  <c r="M4682"/>
  <c r="I4682"/>
  <c r="AA4678"/>
  <c r="O4678"/>
  <c r="M4678"/>
  <c r="I4678"/>
  <c r="AA4674"/>
  <c r="O4674"/>
  <c r="M4674"/>
  <c r="I4674"/>
  <c r="AA4670"/>
  <c r="O4670"/>
  <c r="M4670"/>
  <c r="I4670"/>
  <c r="AA4666"/>
  <c r="O4666"/>
  <c r="M4666"/>
  <c r="I4666"/>
  <c r="AA4662"/>
  <c r="O4662"/>
  <c r="M4662"/>
  <c r="I4662"/>
  <c r="AA4658"/>
  <c r="O4658"/>
  <c r="M4658"/>
  <c r="I4658"/>
  <c r="AA4654"/>
  <c r="O4654"/>
  <c r="M4654"/>
  <c r="I4654"/>
  <c r="AA4650"/>
  <c r="O4650"/>
  <c r="M4650"/>
  <c r="I4650"/>
  <c r="AA4646"/>
  <c r="O4646"/>
  <c r="M4646"/>
  <c r="I4646"/>
  <c r="AA4642"/>
  <c r="O4642"/>
  <c r="M4642"/>
  <c r="I4642"/>
  <c r="AA4638"/>
  <c r="O4638"/>
  <c r="M4638"/>
  <c r="I4638"/>
  <c r="AA4634"/>
  <c r="O4634"/>
  <c r="M4634"/>
  <c r="I4634"/>
  <c r="AA4630"/>
  <c r="O4630"/>
  <c r="M4630"/>
  <c r="I4630"/>
  <c r="AA4626"/>
  <c r="O4626"/>
  <c r="M4626"/>
  <c r="I4626"/>
  <c r="AA4622"/>
  <c r="O4622"/>
  <c r="M4622"/>
  <c r="I4622"/>
  <c r="AA4618"/>
  <c r="O4618"/>
  <c r="M4618"/>
  <c r="I4618"/>
  <c r="AA4614"/>
  <c r="O4614"/>
  <c r="M4614"/>
  <c r="I4614"/>
  <c r="AA4610"/>
  <c r="O4610"/>
  <c r="M4610"/>
  <c r="I4610"/>
  <c r="AA4606"/>
  <c r="O4606"/>
  <c r="M4606"/>
  <c r="I4606"/>
  <c r="AA4602"/>
  <c r="O4602"/>
  <c r="M4602"/>
  <c r="I4602"/>
  <c r="AA4598"/>
  <c r="O4598"/>
  <c r="M4598"/>
  <c r="I4598"/>
  <c r="AA4594"/>
  <c r="O4594"/>
  <c r="M4594"/>
  <c r="I4594"/>
  <c r="AA4590"/>
  <c r="O4590"/>
  <c r="M4590"/>
  <c r="I4590"/>
  <c r="AA4586"/>
  <c r="O4586"/>
  <c r="M4586"/>
  <c r="I4586"/>
  <c r="AA4582"/>
  <c r="O4582"/>
  <c r="M4582"/>
  <c r="I4582"/>
  <c r="AA4578"/>
  <c r="O4578"/>
  <c r="M4578"/>
  <c r="I4578"/>
  <c r="AA4574"/>
  <c r="O4574"/>
  <c r="M4574"/>
  <c r="I4574"/>
  <c r="AA4570"/>
  <c r="O4570"/>
  <c r="M4570"/>
  <c r="I4570"/>
  <c r="AA4566"/>
  <c r="O4566"/>
  <c r="M4566"/>
  <c r="I4566"/>
  <c r="AA4562"/>
  <c r="O4562"/>
  <c r="M4562"/>
  <c r="I4562"/>
  <c r="AA4558"/>
  <c r="O4558"/>
  <c r="M4558"/>
  <c r="I4558"/>
  <c r="AA4554"/>
  <c r="O4554"/>
  <c r="M4554"/>
  <c r="I4554"/>
  <c r="AA4550"/>
  <c r="O4550"/>
  <c r="M4550"/>
  <c r="I4550"/>
  <c r="AA4546"/>
  <c r="O4546"/>
  <c r="M4546"/>
  <c r="I4546"/>
  <c r="AA4542"/>
  <c r="O4542"/>
  <c r="M4542"/>
  <c r="I4542"/>
  <c r="AA4538"/>
  <c r="O4538"/>
  <c r="M4538"/>
  <c r="I4538"/>
  <c r="AA4534"/>
  <c r="O4534"/>
  <c r="M4534"/>
  <c r="I4534"/>
  <c r="AA4530"/>
  <c r="O4530"/>
  <c r="M4530"/>
  <c r="I4530"/>
  <c r="AA4526"/>
  <c r="O4526"/>
  <c r="M4526"/>
  <c r="I4526"/>
  <c r="AA4522"/>
  <c r="O4522"/>
  <c r="M4522"/>
  <c r="I4522"/>
  <c r="AA4518"/>
  <c r="O4518"/>
  <c r="M4518"/>
  <c r="I4518"/>
  <c r="AA4514"/>
  <c r="O4514"/>
  <c r="M4514"/>
  <c r="I4514"/>
  <c r="AA4510"/>
  <c r="O4510"/>
  <c r="M4510"/>
  <c r="I4510"/>
  <c r="AA4506"/>
  <c r="O4506"/>
  <c r="M4506"/>
  <c r="I4506"/>
  <c r="AA4502"/>
  <c r="O4502"/>
  <c r="M4502"/>
  <c r="I4502"/>
  <c r="AA4498"/>
  <c r="O4498"/>
  <c r="M4498"/>
  <c r="I4498"/>
  <c r="AA4494"/>
  <c r="O4494"/>
  <c r="M4494"/>
  <c r="I4494"/>
  <c r="AA4490"/>
  <c r="O4490"/>
  <c r="M4490"/>
  <c r="I4490"/>
  <c r="AA4486"/>
  <c r="O4486"/>
  <c r="M4486"/>
  <c r="I4486"/>
  <c r="AA4482"/>
  <c r="O4482"/>
  <c r="M4482"/>
  <c r="I4482"/>
  <c r="AA4478"/>
  <c r="O4478"/>
  <c r="M4478"/>
  <c r="I4478"/>
  <c r="AA4474"/>
  <c r="O4474"/>
  <c r="M4474"/>
  <c r="I4474"/>
  <c r="AA4470"/>
  <c r="O4470"/>
  <c r="M4470"/>
  <c r="I4470"/>
  <c r="AA4466"/>
  <c r="O4466"/>
  <c r="M4466"/>
  <c r="I4466"/>
  <c r="AA4462"/>
  <c r="O4462"/>
  <c r="M4462"/>
  <c r="I4462"/>
  <c r="AA4458"/>
  <c r="O4458"/>
  <c r="M4458"/>
  <c r="I4458"/>
  <c r="M4416"/>
  <c r="L4416"/>
  <c r="AA4453"/>
  <c r="O4453"/>
  <c r="M4453"/>
  <c r="I4453"/>
  <c r="AA4449"/>
  <c r="O4449"/>
  <c r="M4449"/>
  <c r="I4449"/>
  <c r="AA4445"/>
  <c r="O4445"/>
  <c r="M4445"/>
  <c r="I4445"/>
  <c r="AA4441"/>
  <c r="O4441"/>
  <c r="M4441"/>
  <c r="I4441"/>
  <c r="AA4437"/>
  <c r="O4437"/>
  <c r="M4437"/>
  <c r="I4437"/>
  <c r="AA4433"/>
  <c r="O4433"/>
  <c r="M4433"/>
  <c r="I4433"/>
  <c r="AA4429"/>
  <c r="O4429"/>
  <c r="M4429"/>
  <c r="I4429"/>
  <c r="AA4425"/>
  <c r="O4425"/>
  <c r="M4425"/>
  <c r="I4425"/>
  <c r="AA4421"/>
  <c r="O4421"/>
  <c r="M4421"/>
  <c r="I4421"/>
  <c r="AA4417"/>
  <c r="O4417"/>
  <c r="M4417"/>
  <c r="I4417"/>
  <c r="M4383"/>
  <c r="L4383"/>
  <c r="AA4412"/>
  <c r="O4412"/>
  <c r="M4412"/>
  <c r="I4412"/>
  <c r="AA4408"/>
  <c r="O4408"/>
  <c r="M4408"/>
  <c r="I4408"/>
  <c r="AA4404"/>
  <c r="O4404"/>
  <c r="M4404"/>
  <c r="I4404"/>
  <c r="AA4400"/>
  <c r="O4400"/>
  <c r="M4400"/>
  <c r="I4400"/>
  <c r="AA4396"/>
  <c r="O4396"/>
  <c r="M4396"/>
  <c r="I4396"/>
  <c r="AA4392"/>
  <c r="O4392"/>
  <c r="M4392"/>
  <c r="I4392"/>
  <c r="AA4388"/>
  <c r="O4388"/>
  <c r="M4388"/>
  <c r="I4388"/>
  <c r="AA4384"/>
  <c r="O4384"/>
  <c r="M4384"/>
  <c r="I4384"/>
  <c r="M4310"/>
  <c r="L4310"/>
  <c r="AA4379"/>
  <c r="O4379"/>
  <c r="M4379"/>
  <c r="I4379"/>
  <c r="AA4375"/>
  <c r="O4375"/>
  <c r="M4375"/>
  <c r="I4375"/>
  <c r="AA4371"/>
  <c r="O4371"/>
  <c r="M4371"/>
  <c r="I4371"/>
  <c r="AA4367"/>
  <c r="O4367"/>
  <c r="M4367"/>
  <c r="I4367"/>
  <c r="AA4363"/>
  <c r="O4363"/>
  <c r="M4363"/>
  <c r="I4363"/>
  <c r="AA4359"/>
  <c r="O4359"/>
  <c r="M4359"/>
  <c r="I4359"/>
  <c r="AA4355"/>
  <c r="O4355"/>
  <c r="M4355"/>
  <c r="I4355"/>
  <c r="AA4351"/>
  <c r="O4351"/>
  <c r="M4351"/>
  <c r="I4351"/>
  <c r="AA4347"/>
  <c r="O4347"/>
  <c r="M4347"/>
  <c r="I4347"/>
  <c r="AA4343"/>
  <c r="O4343"/>
  <c r="M4343"/>
  <c r="I4343"/>
  <c r="AA4339"/>
  <c r="O4339"/>
  <c r="M4339"/>
  <c r="I4339"/>
  <c r="AA4335"/>
  <c r="O4335"/>
  <c r="M4335"/>
  <c r="I4335"/>
  <c r="AA4331"/>
  <c r="O4331"/>
  <c r="M4331"/>
  <c r="I4331"/>
  <c r="AA4327"/>
  <c r="O4327"/>
  <c r="M4327"/>
  <c r="I4327"/>
  <c r="AA4323"/>
  <c r="O4323"/>
  <c r="M4323"/>
  <c r="I4323"/>
  <c r="AA4319"/>
  <c r="O4319"/>
  <c r="M4319"/>
  <c r="I4319"/>
  <c r="AA4315"/>
  <c r="O4315"/>
  <c r="M4315"/>
  <c r="I4315"/>
  <c r="AA4311"/>
  <c r="O4311"/>
  <c r="M4311"/>
  <c r="I4311"/>
  <c r="M4273"/>
  <c r="L4273"/>
  <c r="AA4306"/>
  <c r="O4306"/>
  <c r="M4306"/>
  <c r="I4306"/>
  <c r="AA4302"/>
  <c r="O4302"/>
  <c r="M4302"/>
  <c r="I4302"/>
  <c r="AA4298"/>
  <c r="O4298"/>
  <c r="M4298"/>
  <c r="I4298"/>
  <c r="AA4294"/>
  <c r="O4294"/>
  <c r="M4294"/>
  <c r="I4294"/>
  <c r="AA4290"/>
  <c r="O4290"/>
  <c r="M4290"/>
  <c r="I4290"/>
  <c r="AA4286"/>
  <c r="O4286"/>
  <c r="M4286"/>
  <c r="I4286"/>
  <c r="AA4282"/>
  <c r="O4282"/>
  <c r="M4282"/>
  <c r="I4282"/>
  <c r="AA4278"/>
  <c r="O4278"/>
  <c r="M4278"/>
  <c r="I4278"/>
  <c r="AA4274"/>
  <c r="O4274"/>
  <c r="M4274"/>
  <c r="I4274"/>
  <c r="M4144"/>
  <c r="L4144"/>
  <c r="AA4269"/>
  <c r="O4269"/>
  <c r="M4269"/>
  <c r="I4269"/>
  <c r="AA4265"/>
  <c r="O4265"/>
  <c r="M4265"/>
  <c r="I4265"/>
  <c r="AA4261"/>
  <c r="O4261"/>
  <c r="M4261"/>
  <c r="I4261"/>
  <c r="AA4257"/>
  <c r="O4257"/>
  <c r="M4257"/>
  <c r="I4257"/>
  <c r="AA4253"/>
  <c r="O4253"/>
  <c r="M4253"/>
  <c r="I4253"/>
  <c r="AA4249"/>
  <c r="O4249"/>
  <c r="M4249"/>
  <c r="I4249"/>
  <c r="AA4245"/>
  <c r="O4245"/>
  <c r="M4245"/>
  <c r="I4245"/>
  <c r="AA4241"/>
  <c r="O4241"/>
  <c r="M4241"/>
  <c r="I4241"/>
  <c r="AA4237"/>
  <c r="O4237"/>
  <c r="M4237"/>
  <c r="I4237"/>
  <c r="AA4233"/>
  <c r="O4233"/>
  <c r="M4233"/>
  <c r="I4233"/>
  <c r="AA4229"/>
  <c r="O4229"/>
  <c r="M4229"/>
  <c r="I4229"/>
  <c r="AA4225"/>
  <c r="O4225"/>
  <c r="M4225"/>
  <c r="I4225"/>
  <c r="AA4221"/>
  <c r="O4221"/>
  <c r="M4221"/>
  <c r="I4221"/>
  <c r="AA4217"/>
  <c r="O4217"/>
  <c r="M4217"/>
  <c r="I4217"/>
  <c r="AA4213"/>
  <c r="O4213"/>
  <c r="M4213"/>
  <c r="I4213"/>
  <c r="AA4209"/>
  <c r="O4209"/>
  <c r="M4209"/>
  <c r="I4209"/>
  <c r="AA4205"/>
  <c r="O4205"/>
  <c r="M4205"/>
  <c r="I4205"/>
  <c r="AA4201"/>
  <c r="O4201"/>
  <c r="M4201"/>
  <c r="I4201"/>
  <c r="AA4197"/>
  <c r="O4197"/>
  <c r="M4197"/>
  <c r="I4197"/>
  <c r="AA4193"/>
  <c r="O4193"/>
  <c r="M4193"/>
  <c r="I4193"/>
  <c r="AA4189"/>
  <c r="O4189"/>
  <c r="M4189"/>
  <c r="I4189"/>
  <c r="AA4185"/>
  <c r="O4185"/>
  <c r="M4185"/>
  <c r="I4185"/>
  <c r="AA4181"/>
  <c r="O4181"/>
  <c r="M4181"/>
  <c r="I4181"/>
  <c r="AA4177"/>
  <c r="O4177"/>
  <c r="M4177"/>
  <c r="I4177"/>
  <c r="AA4173"/>
  <c r="O4173"/>
  <c r="M4173"/>
  <c r="I4173"/>
  <c r="AA4169"/>
  <c r="O4169"/>
  <c r="M4169"/>
  <c r="I4169"/>
  <c r="AA4165"/>
  <c r="O4165"/>
  <c r="M4165"/>
  <c r="I4165"/>
  <c r="AA4161"/>
  <c r="O4161"/>
  <c r="M4161"/>
  <c r="I4161"/>
  <c r="AA4157"/>
  <c r="O4157"/>
  <c r="M4157"/>
  <c r="I4157"/>
  <c r="AA4153"/>
  <c r="O4153"/>
  <c r="M4153"/>
  <c r="I4153"/>
  <c r="AA4149"/>
  <c r="O4149"/>
  <c r="M4149"/>
  <c r="I4149"/>
  <c r="AA4145"/>
  <c r="O4145"/>
  <c r="M4145"/>
  <c r="I4145"/>
  <c r="M4103"/>
  <c r="L4103"/>
  <c r="AA4140"/>
  <c r="O4140"/>
  <c r="M4140"/>
  <c r="I4140"/>
  <c r="AA4136"/>
  <c r="O4136"/>
  <c r="M4136"/>
  <c r="I4136"/>
  <c r="AA4132"/>
  <c r="O4132"/>
  <c r="M4132"/>
  <c r="I4132"/>
  <c r="AA4128"/>
  <c r="O4128"/>
  <c r="M4128"/>
  <c r="I4128"/>
  <c r="AA4124"/>
  <c r="O4124"/>
  <c r="M4124"/>
  <c r="I4124"/>
  <c r="AA4120"/>
  <c r="O4120"/>
  <c r="M4120"/>
  <c r="I4120"/>
  <c r="AA4116"/>
  <c r="O4116"/>
  <c r="M4116"/>
  <c r="I4116"/>
  <c r="AA4112"/>
  <c r="O4112"/>
  <c r="M4112"/>
  <c r="I4112"/>
  <c r="AA4108"/>
  <c r="O4108"/>
  <c r="M4108"/>
  <c r="I4108"/>
  <c r="AA4104"/>
  <c r="O4104"/>
  <c r="M4104"/>
  <c r="I4104"/>
  <c r="M3998"/>
  <c r="L3998"/>
  <c r="AA4099"/>
  <c r="O4099"/>
  <c r="M4099"/>
  <c r="I4099"/>
  <c r="AA4095"/>
  <c r="O4095"/>
  <c r="M4095"/>
  <c r="I4095"/>
  <c r="AA4091"/>
  <c r="O4091"/>
  <c r="M4091"/>
  <c r="I4091"/>
  <c r="AA4087"/>
  <c r="O4087"/>
  <c r="M4087"/>
  <c r="I4087"/>
  <c r="AA4083"/>
  <c r="O4083"/>
  <c r="M4083"/>
  <c r="I4083"/>
  <c r="AA4079"/>
  <c r="O4079"/>
  <c r="M4079"/>
  <c r="I4079"/>
  <c r="AA4075"/>
  <c r="O4075"/>
  <c r="M4075"/>
  <c r="I4075"/>
  <c r="AA4071"/>
  <c r="O4071"/>
  <c r="M4071"/>
  <c r="I4071"/>
  <c r="AA4067"/>
  <c r="O4067"/>
  <c r="M4067"/>
  <c r="I4067"/>
  <c r="AA4063"/>
  <c r="O4063"/>
  <c r="M4063"/>
  <c r="I4063"/>
  <c r="AA4059"/>
  <c r="O4059"/>
  <c r="M4059"/>
  <c r="I4059"/>
  <c r="AA4055"/>
  <c r="O4055"/>
  <c r="M4055"/>
  <c r="I4055"/>
  <c r="AA4051"/>
  <c r="O4051"/>
  <c r="M4051"/>
  <c r="I4051"/>
  <c r="AA4047"/>
  <c r="O4047"/>
  <c r="M4047"/>
  <c r="I4047"/>
  <c r="AA4043"/>
  <c r="O4043"/>
  <c r="M4043"/>
  <c r="I4043"/>
  <c r="AA4039"/>
  <c r="O4039"/>
  <c r="M4039"/>
  <c r="I4039"/>
  <c r="AA4035"/>
  <c r="O4035"/>
  <c r="M4035"/>
  <c r="I4035"/>
  <c r="AA4031"/>
  <c r="O4031"/>
  <c r="M4031"/>
  <c r="I4031"/>
  <c r="AA4027"/>
  <c r="O4027"/>
  <c r="M4027"/>
  <c r="I4027"/>
  <c r="AA4023"/>
  <c r="O4023"/>
  <c r="M4023"/>
  <c r="I4023"/>
  <c r="AA4019"/>
  <c r="O4019"/>
  <c r="M4019"/>
  <c r="I4019"/>
  <c r="AA4015"/>
  <c r="O4015"/>
  <c r="M4015"/>
  <c r="I4015"/>
  <c r="AA4011"/>
  <c r="O4011"/>
  <c r="M4011"/>
  <c r="I4011"/>
  <c r="AA4007"/>
  <c r="O4007"/>
  <c r="M4007"/>
  <c r="I4007"/>
  <c r="AA4003"/>
  <c r="O4003"/>
  <c r="M4003"/>
  <c r="I4003"/>
  <c r="AA3999"/>
  <c r="O3999"/>
  <c r="M3999"/>
  <c r="I3999"/>
  <c r="M3945"/>
  <c r="L3945"/>
  <c r="AA3994"/>
  <c r="O3994"/>
  <c r="M3994"/>
  <c r="I3994"/>
  <c r="AA3990"/>
  <c r="O3990"/>
  <c r="M3990"/>
  <c r="I3990"/>
  <c r="AA3986"/>
  <c r="O3986"/>
  <c r="M3986"/>
  <c r="I3986"/>
  <c r="AA3982"/>
  <c r="O3982"/>
  <c r="M3982"/>
  <c r="I3982"/>
  <c r="AA3978"/>
  <c r="O3978"/>
  <c r="M3978"/>
  <c r="I3978"/>
  <c r="AA3974"/>
  <c r="O3974"/>
  <c r="M3974"/>
  <c r="I3974"/>
  <c r="AA3970"/>
  <c r="O3970"/>
  <c r="M3970"/>
  <c r="I3970"/>
  <c r="AA3966"/>
  <c r="O3966"/>
  <c r="M3966"/>
  <c r="I3966"/>
  <c r="AA3962"/>
  <c r="O3962"/>
  <c r="M3962"/>
  <c r="I3962"/>
  <c r="AA3958"/>
  <c r="O3958"/>
  <c r="M3958"/>
  <c r="I3958"/>
  <c r="AA3954"/>
  <c r="O3954"/>
  <c r="M3954"/>
  <c r="I3954"/>
  <c r="AA3950"/>
  <c r="O3950"/>
  <c r="M3950"/>
  <c r="I3950"/>
  <c r="AA3946"/>
  <c r="O3946"/>
  <c r="M3946"/>
  <c r="I3946"/>
  <c r="M3892"/>
  <c r="L3892"/>
  <c r="AA3941"/>
  <c r="O3941"/>
  <c r="M3941"/>
  <c r="I3941"/>
  <c r="AA3937"/>
  <c r="O3937"/>
  <c r="M3937"/>
  <c r="I3937"/>
  <c r="AA3933"/>
  <c r="O3933"/>
  <c r="M3933"/>
  <c r="I3933"/>
  <c r="AA3929"/>
  <c r="O3929"/>
  <c r="M3929"/>
  <c r="I3929"/>
  <c r="AA3925"/>
  <c r="O3925"/>
  <c r="M3925"/>
  <c r="I3925"/>
  <c r="AA3921"/>
  <c r="O3921"/>
  <c r="M3921"/>
  <c r="I3921"/>
  <c r="AA3917"/>
  <c r="O3917"/>
  <c r="M3917"/>
  <c r="I3917"/>
  <c r="AA3913"/>
  <c r="O3913"/>
  <c r="M3913"/>
  <c r="I3913"/>
  <c r="AA3909"/>
  <c r="O3909"/>
  <c r="M3909"/>
  <c r="I3909"/>
  <c r="AA3905"/>
  <c r="O3905"/>
  <c r="M3905"/>
  <c r="I3905"/>
  <c r="AA3901"/>
  <c r="O3901"/>
  <c r="M3901"/>
  <c r="I3901"/>
  <c r="AA3897"/>
  <c r="O3897"/>
  <c r="M3897"/>
  <c r="I3897"/>
  <c r="AA3893"/>
  <c r="O3893"/>
  <c r="M3893"/>
  <c r="I3893"/>
  <c r="M3819"/>
  <c r="L3819"/>
  <c r="AA3888"/>
  <c r="O3888"/>
  <c r="M3888"/>
  <c r="I3888"/>
  <c r="AA3884"/>
  <c r="O3884"/>
  <c r="M3884"/>
  <c r="I3884"/>
  <c r="AA3880"/>
  <c r="O3880"/>
  <c r="M3880"/>
  <c r="I3880"/>
  <c r="AA3876"/>
  <c r="O3876"/>
  <c r="M3876"/>
  <c r="I3876"/>
  <c r="AA3872"/>
  <c r="O3872"/>
  <c r="M3872"/>
  <c r="I3872"/>
  <c r="AA3868"/>
  <c r="O3868"/>
  <c r="M3868"/>
  <c r="I3868"/>
  <c r="AA3864"/>
  <c r="O3864"/>
  <c r="M3864"/>
  <c r="I3864"/>
  <c r="AA3860"/>
  <c r="O3860"/>
  <c r="M3860"/>
  <c r="I3860"/>
  <c r="AA3856"/>
  <c r="O3856"/>
  <c r="M3856"/>
  <c r="I3856"/>
  <c r="AA3852"/>
  <c r="O3852"/>
  <c r="M3852"/>
  <c r="I3852"/>
  <c r="AA3848"/>
  <c r="O3848"/>
  <c r="M3848"/>
  <c r="I3848"/>
  <c r="AA3844"/>
  <c r="O3844"/>
  <c r="M3844"/>
  <c r="I3844"/>
  <c r="AA3840"/>
  <c r="O3840"/>
  <c r="M3840"/>
  <c r="I3840"/>
  <c r="AA3836"/>
  <c r="O3836"/>
  <c r="M3836"/>
  <c r="I3836"/>
  <c r="AA3832"/>
  <c r="O3832"/>
  <c r="M3832"/>
  <c r="I3832"/>
  <c r="AA3828"/>
  <c r="O3828"/>
  <c r="M3828"/>
  <c r="I3828"/>
  <c r="AA3824"/>
  <c r="O3824"/>
  <c r="M3824"/>
  <c r="I3824"/>
  <c r="AA3820"/>
  <c r="O3820"/>
  <c r="M3820"/>
  <c r="I3820"/>
  <c r="M3104"/>
  <c r="L3104"/>
  <c r="M3813"/>
  <c r="L3813"/>
  <c r="AA3814"/>
  <c r="O3814"/>
  <c r="M3814"/>
  <c r="I3814"/>
  <c r="M3796"/>
  <c r="L3796"/>
  <c r="AA3809"/>
  <c r="O3809"/>
  <c r="M3809"/>
  <c r="I3809"/>
  <c r="AA3805"/>
  <c r="O3805"/>
  <c r="M3805"/>
  <c r="I3805"/>
  <c r="AA3801"/>
  <c r="O3801"/>
  <c r="M3801"/>
  <c r="I3801"/>
  <c r="AA3797"/>
  <c r="O3797"/>
  <c r="M3797"/>
  <c r="I3797"/>
  <c r="M3763"/>
  <c r="L3763"/>
  <c r="AA3792"/>
  <c r="O3792"/>
  <c r="M3792"/>
  <c r="I3792"/>
  <c r="AA3788"/>
  <c r="O3788"/>
  <c r="M3788"/>
  <c r="I3788"/>
  <c r="AA3784"/>
  <c r="O3784"/>
  <c r="M3784"/>
  <c r="I3784"/>
  <c r="AA3780"/>
  <c r="O3780"/>
  <c r="M3780"/>
  <c r="I3780"/>
  <c r="AA3776"/>
  <c r="O3776"/>
  <c r="M3776"/>
  <c r="I3776"/>
  <c r="AA3772"/>
  <c r="O3772"/>
  <c r="M3772"/>
  <c r="I3772"/>
  <c r="AA3768"/>
  <c r="O3768"/>
  <c r="M3768"/>
  <c r="I3768"/>
  <c r="AA3764"/>
  <c r="O3764"/>
  <c r="M3764"/>
  <c r="I3764"/>
  <c r="M3634"/>
  <c r="L3634"/>
  <c r="AA3759"/>
  <c r="O3759"/>
  <c r="M3759"/>
  <c r="I3759"/>
  <c r="AA3755"/>
  <c r="O3755"/>
  <c r="M3755"/>
  <c r="I3755"/>
  <c r="AA3751"/>
  <c r="O3751"/>
  <c r="M3751"/>
  <c r="I3751"/>
  <c r="AA3747"/>
  <c r="O3747"/>
  <c r="M3747"/>
  <c r="I3747"/>
  <c r="AA3743"/>
  <c r="O3743"/>
  <c r="M3743"/>
  <c r="I3743"/>
  <c r="AA3739"/>
  <c r="O3739"/>
  <c r="M3739"/>
  <c r="I3739"/>
  <c r="AA3735"/>
  <c r="O3735"/>
  <c r="M3735"/>
  <c r="I3735"/>
  <c r="AA3731"/>
  <c r="O3731"/>
  <c r="M3731"/>
  <c r="I3731"/>
  <c r="AA3727"/>
  <c r="O3727"/>
  <c r="M3727"/>
  <c r="I3727"/>
  <c r="AA3723"/>
  <c r="O3723"/>
  <c r="M3723"/>
  <c r="I3723"/>
  <c r="AA3719"/>
  <c r="O3719"/>
  <c r="M3719"/>
  <c r="I3719"/>
  <c r="AA3715"/>
  <c r="O3715"/>
  <c r="M3715"/>
  <c r="I3715"/>
  <c r="AA3711"/>
  <c r="O3711"/>
  <c r="M3711"/>
  <c r="I3711"/>
  <c r="AA3707"/>
  <c r="O3707"/>
  <c r="M3707"/>
  <c r="I3707"/>
  <c r="AA3703"/>
  <c r="O3703"/>
  <c r="M3703"/>
  <c r="I3703"/>
  <c r="AA3699"/>
  <c r="O3699"/>
  <c r="M3699"/>
  <c r="I3699"/>
  <c r="AA3695"/>
  <c r="O3695"/>
  <c r="M3695"/>
  <c r="I3695"/>
  <c r="AA3691"/>
  <c r="O3691"/>
  <c r="M3691"/>
  <c r="I3691"/>
  <c r="AA3687"/>
  <c r="O3687"/>
  <c r="M3687"/>
  <c r="I3687"/>
  <c r="AA3683"/>
  <c r="O3683"/>
  <c r="M3683"/>
  <c r="I3683"/>
  <c r="AA3679"/>
  <c r="O3679"/>
  <c r="M3679"/>
  <c r="I3679"/>
  <c r="AA3675"/>
  <c r="O3675"/>
  <c r="M3675"/>
  <c r="I3675"/>
  <c r="AA3671"/>
  <c r="O3671"/>
  <c r="M3671"/>
  <c r="I3671"/>
  <c r="AA3667"/>
  <c r="O3667"/>
  <c r="M3667"/>
  <c r="I3667"/>
  <c r="AA3663"/>
  <c r="O3663"/>
  <c r="M3663"/>
  <c r="I3663"/>
  <c r="AA3659"/>
  <c r="O3659"/>
  <c r="M3659"/>
  <c r="I3659"/>
  <c r="AA3655"/>
  <c r="O3655"/>
  <c r="M3655"/>
  <c r="I3655"/>
  <c r="AA3651"/>
  <c r="O3651"/>
  <c r="M3651"/>
  <c r="I3651"/>
  <c r="AA3647"/>
  <c r="O3647"/>
  <c r="M3647"/>
  <c r="I3647"/>
  <c r="AA3643"/>
  <c r="O3643"/>
  <c r="M3643"/>
  <c r="I3643"/>
  <c r="AA3639"/>
  <c r="O3639"/>
  <c r="M3639"/>
  <c r="I3639"/>
  <c r="AA3635"/>
  <c r="O3635"/>
  <c r="M3635"/>
  <c r="I3635"/>
  <c r="M3517"/>
  <c r="L3517"/>
  <c r="AA3630"/>
  <c r="O3630"/>
  <c r="M3630"/>
  <c r="I3630"/>
  <c r="AA3626"/>
  <c r="O3626"/>
  <c r="M3626"/>
  <c r="I3626"/>
  <c r="AA3622"/>
  <c r="O3622"/>
  <c r="M3622"/>
  <c r="I3622"/>
  <c r="AA3618"/>
  <c r="O3618"/>
  <c r="M3618"/>
  <c r="I3618"/>
  <c r="AA3614"/>
  <c r="O3614"/>
  <c r="M3614"/>
  <c r="I3614"/>
  <c r="AA3610"/>
  <c r="O3610"/>
  <c r="M3610"/>
  <c r="I3610"/>
  <c r="AA3606"/>
  <c r="O3606"/>
  <c r="M3606"/>
  <c r="I3606"/>
  <c r="AA3602"/>
  <c r="O3602"/>
  <c r="M3602"/>
  <c r="I3602"/>
  <c r="AA3598"/>
  <c r="O3598"/>
  <c r="M3598"/>
  <c r="I3598"/>
  <c r="AA3594"/>
  <c r="O3594"/>
  <c r="M3594"/>
  <c r="I3594"/>
  <c r="AA3590"/>
  <c r="O3590"/>
  <c r="M3590"/>
  <c r="I3590"/>
  <c r="AA3586"/>
  <c r="O3586"/>
  <c r="M3586"/>
  <c r="I3586"/>
  <c r="AA3582"/>
  <c r="O3582"/>
  <c r="M3582"/>
  <c r="I3582"/>
  <c r="AA3578"/>
  <c r="O3578"/>
  <c r="M3578"/>
  <c r="I3578"/>
  <c r="AA3574"/>
  <c r="O3574"/>
  <c r="M3574"/>
  <c r="I3574"/>
  <c r="AA3570"/>
  <c r="O3570"/>
  <c r="M3570"/>
  <c r="I3570"/>
  <c r="AA3566"/>
  <c r="O3566"/>
  <c r="M3566"/>
  <c r="I3566"/>
  <c r="AA3562"/>
  <c r="O3562"/>
  <c r="M3562"/>
  <c r="I3562"/>
  <c r="AA3558"/>
  <c r="O3558"/>
  <c r="M3558"/>
  <c r="I3558"/>
  <c r="AA3554"/>
  <c r="O3554"/>
  <c r="M3554"/>
  <c r="I3554"/>
  <c r="AA3550"/>
  <c r="O3550"/>
  <c r="M3550"/>
  <c r="I3550"/>
  <c r="AA3546"/>
  <c r="O3546"/>
  <c r="M3546"/>
  <c r="I3546"/>
  <c r="AA3542"/>
  <c r="O3542"/>
  <c r="M3542"/>
  <c r="I3542"/>
  <c r="AA3538"/>
  <c r="O3538"/>
  <c r="M3538"/>
  <c r="I3538"/>
  <c r="AA3534"/>
  <c r="O3534"/>
  <c r="M3534"/>
  <c r="I3534"/>
  <c r="AA3530"/>
  <c r="O3530"/>
  <c r="M3530"/>
  <c r="I3530"/>
  <c r="AA3526"/>
  <c r="O3526"/>
  <c r="M3526"/>
  <c r="I3526"/>
  <c r="AA3522"/>
  <c r="O3522"/>
  <c r="M3522"/>
  <c r="I3522"/>
  <c r="AA3518"/>
  <c r="O3518"/>
  <c r="M3518"/>
  <c r="I3518"/>
  <c r="M3368"/>
  <c r="L3368"/>
  <c r="AA3513"/>
  <c r="O3513"/>
  <c r="M3513"/>
  <c r="I3513"/>
  <c r="AA3509"/>
  <c r="O3509"/>
  <c r="M3509"/>
  <c r="I3509"/>
  <c r="AA3505"/>
  <c r="O3505"/>
  <c r="M3505"/>
  <c r="I3505"/>
  <c r="AA3501"/>
  <c r="O3501"/>
  <c r="M3501"/>
  <c r="I3501"/>
  <c r="AA3497"/>
  <c r="O3497"/>
  <c r="M3497"/>
  <c r="I3497"/>
  <c r="AA3493"/>
  <c r="O3493"/>
  <c r="M3493"/>
  <c r="I3493"/>
  <c r="AA3489"/>
  <c r="O3489"/>
  <c r="M3489"/>
  <c r="I3489"/>
  <c r="AA3485"/>
  <c r="O3485"/>
  <c r="M3485"/>
  <c r="I3485"/>
  <c r="AA3481"/>
  <c r="O3481"/>
  <c r="M3481"/>
  <c r="I3481"/>
  <c r="AA3477"/>
  <c r="O3477"/>
  <c r="M3477"/>
  <c r="I3477"/>
  <c r="AA3473"/>
  <c r="O3473"/>
  <c r="M3473"/>
  <c r="I3473"/>
  <c r="AA3469"/>
  <c r="O3469"/>
  <c r="M3469"/>
  <c r="I3469"/>
  <c r="AA3465"/>
  <c r="O3465"/>
  <c r="M3465"/>
  <c r="I3465"/>
  <c r="AA3461"/>
  <c r="O3461"/>
  <c r="M3461"/>
  <c r="I3461"/>
  <c r="AA3457"/>
  <c r="O3457"/>
  <c r="M3457"/>
  <c r="I3457"/>
  <c r="AA3453"/>
  <c r="O3453"/>
  <c r="M3453"/>
  <c r="I3453"/>
  <c r="AA3449"/>
  <c r="O3449"/>
  <c r="M3449"/>
  <c r="I3449"/>
  <c r="AA3445"/>
  <c r="O3445"/>
  <c r="M3445"/>
  <c r="I3445"/>
  <c r="AA3441"/>
  <c r="O3441"/>
  <c r="M3441"/>
  <c r="I3441"/>
  <c r="AA3437"/>
  <c r="O3437"/>
  <c r="M3437"/>
  <c r="I3437"/>
  <c r="AA3433"/>
  <c r="O3433"/>
  <c r="M3433"/>
  <c r="I3433"/>
  <c r="AA3429"/>
  <c r="O3429"/>
  <c r="M3429"/>
  <c r="I3429"/>
  <c r="AA3425"/>
  <c r="O3425"/>
  <c r="M3425"/>
  <c r="I3425"/>
  <c r="AA3421"/>
  <c r="O3421"/>
  <c r="M3421"/>
  <c r="I3421"/>
  <c r="AA3417"/>
  <c r="O3417"/>
  <c r="M3417"/>
  <c r="I3417"/>
  <c r="AA3413"/>
  <c r="O3413"/>
  <c r="M3413"/>
  <c r="I3413"/>
  <c r="AA3409"/>
  <c r="O3409"/>
  <c r="M3409"/>
  <c r="I3409"/>
  <c r="AA3405"/>
  <c r="O3405"/>
  <c r="M3405"/>
  <c r="I3405"/>
  <c r="AA3401"/>
  <c r="O3401"/>
  <c r="M3401"/>
  <c r="I3401"/>
  <c r="AA3397"/>
  <c r="O3397"/>
  <c r="M3397"/>
  <c r="I3397"/>
  <c r="AA3393"/>
  <c r="O3393"/>
  <c r="M3393"/>
  <c r="I3393"/>
  <c r="AA3389"/>
  <c r="O3389"/>
  <c r="M3389"/>
  <c r="I3389"/>
  <c r="AA3385"/>
  <c r="O3385"/>
  <c r="M3385"/>
  <c r="I3385"/>
  <c r="AA3381"/>
  <c r="O3381"/>
  <c r="M3381"/>
  <c r="I3381"/>
  <c r="AA3377"/>
  <c r="O3377"/>
  <c r="M3377"/>
  <c r="I3377"/>
  <c r="AA3373"/>
  <c r="O3373"/>
  <c r="M3373"/>
  <c r="I3373"/>
  <c r="AA3369"/>
  <c r="O3369"/>
  <c r="M3369"/>
  <c r="I3369"/>
  <c r="M3151"/>
  <c r="L3151"/>
  <c r="AA3364"/>
  <c r="O3364"/>
  <c r="M3364"/>
  <c r="I3364"/>
  <c r="AA3360"/>
  <c r="O3360"/>
  <c r="M3360"/>
  <c r="I3360"/>
  <c r="AA3356"/>
  <c r="O3356"/>
  <c r="M3356"/>
  <c r="I3356"/>
  <c r="AA3352"/>
  <c r="O3352"/>
  <c r="M3352"/>
  <c r="I3352"/>
  <c r="AA3348"/>
  <c r="O3348"/>
  <c r="M3348"/>
  <c r="I3348"/>
  <c r="AA3344"/>
  <c r="O3344"/>
  <c r="M3344"/>
  <c r="I3344"/>
  <c r="AA3340"/>
  <c r="O3340"/>
  <c r="M3340"/>
  <c r="I3340"/>
  <c r="AA3336"/>
  <c r="O3336"/>
  <c r="M3336"/>
  <c r="I3336"/>
  <c r="AA3332"/>
  <c r="O3332"/>
  <c r="M3332"/>
  <c r="I3332"/>
  <c r="AA3328"/>
  <c r="O3328"/>
  <c r="M3328"/>
  <c r="I3328"/>
  <c r="AA3324"/>
  <c r="O3324"/>
  <c r="M3324"/>
  <c r="I3324"/>
  <c r="AA3320"/>
  <c r="O3320"/>
  <c r="M3320"/>
  <c r="I3320"/>
  <c r="AA3316"/>
  <c r="O3316"/>
  <c r="M3316"/>
  <c r="I3316"/>
  <c r="AA3312"/>
  <c r="O3312"/>
  <c r="M3312"/>
  <c r="I3312"/>
  <c r="AA3308"/>
  <c r="O3308"/>
  <c r="M3308"/>
  <c r="I3308"/>
  <c r="AA3304"/>
  <c r="O3304"/>
  <c r="M3304"/>
  <c r="I3304"/>
  <c r="AA3300"/>
  <c r="O3300"/>
  <c r="M3300"/>
  <c r="I3300"/>
  <c r="AA3296"/>
  <c r="O3296"/>
  <c r="M3296"/>
  <c r="I3296"/>
  <c r="AA3292"/>
  <c r="O3292"/>
  <c r="M3292"/>
  <c r="I3292"/>
  <c r="AA3288"/>
  <c r="O3288"/>
  <c r="M3288"/>
  <c r="I3288"/>
  <c r="AA3284"/>
  <c r="O3284"/>
  <c r="M3284"/>
  <c r="I3284"/>
  <c r="AA3280"/>
  <c r="O3280"/>
  <c r="M3280"/>
  <c r="I3280"/>
  <c r="AA3276"/>
  <c r="O3276"/>
  <c r="M3276"/>
  <c r="I3276"/>
  <c r="AA3272"/>
  <c r="O3272"/>
  <c r="M3272"/>
  <c r="I3272"/>
  <c r="AA3268"/>
  <c r="O3268"/>
  <c r="M3268"/>
  <c r="I3268"/>
  <c r="AA3264"/>
  <c r="O3264"/>
  <c r="M3264"/>
  <c r="I3264"/>
  <c r="AA3260"/>
  <c r="O3260"/>
  <c r="M3260"/>
  <c r="I3260"/>
  <c r="AA3256"/>
  <c r="O3256"/>
  <c r="M3256"/>
  <c r="I3256"/>
  <c r="AA3252"/>
  <c r="O3252"/>
  <c r="M3252"/>
  <c r="I3252"/>
  <c r="AA3248"/>
  <c r="O3248"/>
  <c r="M3248"/>
  <c r="I3248"/>
  <c r="AA3244"/>
  <c r="O3244"/>
  <c r="M3244"/>
  <c r="I3244"/>
  <c r="AA3240"/>
  <c r="O3240"/>
  <c r="M3240"/>
  <c r="I3240"/>
  <c r="AA3236"/>
  <c r="O3236"/>
  <c r="M3236"/>
  <c r="I3236"/>
  <c r="AA3232"/>
  <c r="O3232"/>
  <c r="M3232"/>
  <c r="I3232"/>
  <c r="AA3228"/>
  <c r="O3228"/>
  <c r="M3228"/>
  <c r="I3228"/>
  <c r="AA3224"/>
  <c r="O3224"/>
  <c r="M3224"/>
  <c r="I3224"/>
  <c r="AA3220"/>
  <c r="O3220"/>
  <c r="M3220"/>
  <c r="I3220"/>
  <c r="AA3216"/>
  <c r="O3216"/>
  <c r="M3216"/>
  <c r="I3216"/>
  <c r="AA3212"/>
  <c r="O3212"/>
  <c r="M3212"/>
  <c r="I3212"/>
  <c r="AA3208"/>
  <c r="O3208"/>
  <c r="M3208"/>
  <c r="I3208"/>
  <c r="AA3204"/>
  <c r="O3204"/>
  <c r="M3204"/>
  <c r="I3204"/>
  <c r="AA3200"/>
  <c r="O3200"/>
  <c r="M3200"/>
  <c r="I3200"/>
  <c r="AA3196"/>
  <c r="O3196"/>
  <c r="M3196"/>
  <c r="I3196"/>
  <c r="AA3192"/>
  <c r="O3192"/>
  <c r="M3192"/>
  <c r="I3192"/>
  <c r="AA3188"/>
  <c r="O3188"/>
  <c r="M3188"/>
  <c r="I3188"/>
  <c r="AA3184"/>
  <c r="O3184"/>
  <c r="M3184"/>
  <c r="I3184"/>
  <c r="AA3180"/>
  <c r="O3180"/>
  <c r="M3180"/>
  <c r="I3180"/>
  <c r="AA3176"/>
  <c r="O3176"/>
  <c r="M3176"/>
  <c r="I3176"/>
  <c r="AA3172"/>
  <c r="O3172"/>
  <c r="M3172"/>
  <c r="I3172"/>
  <c r="AA3168"/>
  <c r="O3168"/>
  <c r="M3168"/>
  <c r="I3168"/>
  <c r="AA3164"/>
  <c r="O3164"/>
  <c r="M3164"/>
  <c r="I3164"/>
  <c r="AA3160"/>
  <c r="O3160"/>
  <c r="M3160"/>
  <c r="I3160"/>
  <c r="AA3156"/>
  <c r="O3156"/>
  <c r="M3156"/>
  <c r="I3156"/>
  <c r="AA3152"/>
  <c r="O3152"/>
  <c r="M3152"/>
  <c r="I3152"/>
  <c r="M3146"/>
  <c r="L3146"/>
  <c r="AA3147"/>
  <c r="O3147"/>
  <c r="M3147"/>
  <c r="I3147"/>
  <c r="M3105"/>
  <c r="L3105"/>
  <c r="AA3142"/>
  <c r="O3142"/>
  <c r="M3142"/>
  <c r="I3142"/>
  <c r="AA3138"/>
  <c r="O3138"/>
  <c r="M3138"/>
  <c r="I3138"/>
  <c r="AA3134"/>
  <c r="O3134"/>
  <c r="M3134"/>
  <c r="I3134"/>
  <c r="AA3130"/>
  <c r="O3130"/>
  <c r="M3130"/>
  <c r="I3130"/>
  <c r="AA3126"/>
  <c r="O3126"/>
  <c r="M3126"/>
  <c r="I3126"/>
  <c r="AA3122"/>
  <c r="O3122"/>
  <c r="M3122"/>
  <c r="I3122"/>
  <c r="AA3118"/>
  <c r="O3118"/>
  <c r="M3118"/>
  <c r="I3118"/>
  <c r="AA3114"/>
  <c r="O3114"/>
  <c r="M3114"/>
  <c r="I3114"/>
  <c r="AA3110"/>
  <c r="O3110"/>
  <c r="M3110"/>
  <c r="I3110"/>
  <c r="AA3106"/>
  <c r="O3106"/>
  <c r="M3106"/>
  <c r="I3106"/>
  <c r="M2604"/>
  <c r="L2604"/>
  <c r="M3099"/>
  <c r="L3099"/>
  <c r="AA3100"/>
  <c r="O3100"/>
  <c r="M3100"/>
  <c r="I3100"/>
  <c r="M3078"/>
  <c r="L3078"/>
  <c r="AA3095"/>
  <c r="O3095"/>
  <c r="M3095"/>
  <c r="I3095"/>
  <c r="AA3091"/>
  <c r="O3091"/>
  <c r="M3091"/>
  <c r="I3091"/>
  <c r="AA3087"/>
  <c r="O3087"/>
  <c r="M3087"/>
  <c r="I3087"/>
  <c r="AA3083"/>
  <c r="O3083"/>
  <c r="M3083"/>
  <c r="I3083"/>
  <c r="AA3079"/>
  <c r="O3079"/>
  <c r="M3079"/>
  <c r="I3079"/>
  <c r="M3041"/>
  <c r="L3041"/>
  <c r="AA3074"/>
  <c r="O3074"/>
  <c r="M3074"/>
  <c r="I3074"/>
  <c r="AA3070"/>
  <c r="O3070"/>
  <c r="M3070"/>
  <c r="I3070"/>
  <c r="AA3066"/>
  <c r="O3066"/>
  <c r="M3066"/>
  <c r="I3066"/>
  <c r="AA3062"/>
  <c r="O3062"/>
  <c r="M3062"/>
  <c r="I3062"/>
  <c r="AA3058"/>
  <c r="O3058"/>
  <c r="M3058"/>
  <c r="I3058"/>
  <c r="AA3054"/>
  <c r="O3054"/>
  <c r="M3054"/>
  <c r="I3054"/>
  <c r="AA3050"/>
  <c r="O3050"/>
  <c r="M3050"/>
  <c r="I3050"/>
  <c r="AA3046"/>
  <c r="O3046"/>
  <c r="M3046"/>
  <c r="I3046"/>
  <c r="AA3042"/>
  <c r="O3042"/>
  <c r="M3042"/>
  <c r="I3042"/>
  <c r="M2852"/>
  <c r="L2852"/>
  <c r="AA3037"/>
  <c r="O3037"/>
  <c r="M3037"/>
  <c r="I3037"/>
  <c r="AA3033"/>
  <c r="O3033"/>
  <c r="M3033"/>
  <c r="I3033"/>
  <c r="AA3029"/>
  <c r="O3029"/>
  <c r="M3029"/>
  <c r="I3029"/>
  <c r="AA3025"/>
  <c r="O3025"/>
  <c r="M3025"/>
  <c r="I3025"/>
  <c r="AA3021"/>
  <c r="O3021"/>
  <c r="M3021"/>
  <c r="I3021"/>
  <c r="AA3017"/>
  <c r="O3017"/>
  <c r="M3017"/>
  <c r="I3017"/>
  <c r="AA3013"/>
  <c r="O3013"/>
  <c r="M3013"/>
  <c r="I3013"/>
  <c r="AA3009"/>
  <c r="O3009"/>
  <c r="M3009"/>
  <c r="I3009"/>
  <c r="AA3005"/>
  <c r="O3005"/>
  <c r="M3005"/>
  <c r="I3005"/>
  <c r="AA3001"/>
  <c r="O3001"/>
  <c r="M3001"/>
  <c r="I3001"/>
  <c r="AA2997"/>
  <c r="O2997"/>
  <c r="M2997"/>
  <c r="I2997"/>
  <c r="AA2993"/>
  <c r="O2993"/>
  <c r="M2993"/>
  <c r="I2993"/>
  <c r="AA2989"/>
  <c r="O2989"/>
  <c r="M2989"/>
  <c r="I2989"/>
  <c r="AA2985"/>
  <c r="O2985"/>
  <c r="M2985"/>
  <c r="I2985"/>
  <c r="AA2981"/>
  <c r="O2981"/>
  <c r="M2981"/>
  <c r="I2981"/>
  <c r="AA2977"/>
  <c r="O2977"/>
  <c r="M2977"/>
  <c r="I2977"/>
  <c r="AA2973"/>
  <c r="O2973"/>
  <c r="M2973"/>
  <c r="I2973"/>
  <c r="AA2969"/>
  <c r="O2969"/>
  <c r="M2969"/>
  <c r="I2969"/>
  <c r="AA2965"/>
  <c r="O2965"/>
  <c r="M2965"/>
  <c r="I2965"/>
  <c r="AA2961"/>
  <c r="O2961"/>
  <c r="M2961"/>
  <c r="I2961"/>
  <c r="AA2957"/>
  <c r="O2957"/>
  <c r="M2957"/>
  <c r="I2957"/>
  <c r="AA2953"/>
  <c r="O2953"/>
  <c r="M2953"/>
  <c r="I2953"/>
  <c r="AA2949"/>
  <c r="O2949"/>
  <c r="M2949"/>
  <c r="I2949"/>
  <c r="AA2945"/>
  <c r="O2945"/>
  <c r="M2945"/>
  <c r="I2945"/>
  <c r="AA2941"/>
  <c r="O2941"/>
  <c r="M2941"/>
  <c r="I2941"/>
  <c r="AA2937"/>
  <c r="O2937"/>
  <c r="M2937"/>
  <c r="I2937"/>
  <c r="AA2933"/>
  <c r="O2933"/>
  <c r="M2933"/>
  <c r="I2933"/>
  <c r="AA2929"/>
  <c r="O2929"/>
  <c r="M2929"/>
  <c r="I2929"/>
  <c r="AA2925"/>
  <c r="O2925"/>
  <c r="M2925"/>
  <c r="I2925"/>
  <c r="AA2921"/>
  <c r="O2921"/>
  <c r="M2921"/>
  <c r="I2921"/>
  <c r="AA2917"/>
  <c r="O2917"/>
  <c r="M2917"/>
  <c r="I2917"/>
  <c r="AA2913"/>
  <c r="O2913"/>
  <c r="M2913"/>
  <c r="I2913"/>
  <c r="AA2909"/>
  <c r="O2909"/>
  <c r="M2909"/>
  <c r="I2909"/>
  <c r="AA2905"/>
  <c r="O2905"/>
  <c r="M2905"/>
  <c r="I2905"/>
  <c r="AA2901"/>
  <c r="O2901"/>
  <c r="M2901"/>
  <c r="I2901"/>
  <c r="AA2897"/>
  <c r="O2897"/>
  <c r="M2897"/>
  <c r="I2897"/>
  <c r="AA2893"/>
  <c r="O2893"/>
  <c r="M2893"/>
  <c r="I2893"/>
  <c r="AA2889"/>
  <c r="O2889"/>
  <c r="M2889"/>
  <c r="I2889"/>
  <c r="AA2885"/>
  <c r="O2885"/>
  <c r="M2885"/>
  <c r="I2885"/>
  <c r="AA2881"/>
  <c r="O2881"/>
  <c r="M2881"/>
  <c r="I2881"/>
  <c r="AA2877"/>
  <c r="O2877"/>
  <c r="M2877"/>
  <c r="I2877"/>
  <c r="AA2873"/>
  <c r="O2873"/>
  <c r="M2873"/>
  <c r="I2873"/>
  <c r="AA2869"/>
  <c r="O2869"/>
  <c r="M2869"/>
  <c r="I2869"/>
  <c r="AA2865"/>
  <c r="O2865"/>
  <c r="M2865"/>
  <c r="I2865"/>
  <c r="AA2861"/>
  <c r="O2861"/>
  <c r="M2861"/>
  <c r="I2861"/>
  <c r="AA2857"/>
  <c r="O2857"/>
  <c r="M2857"/>
  <c r="I2857"/>
  <c r="AA2853"/>
  <c r="O2853"/>
  <c r="M2853"/>
  <c r="I2853"/>
  <c r="M2707"/>
  <c r="L2707"/>
  <c r="AA2848"/>
  <c r="O2848"/>
  <c r="M2848"/>
  <c r="I2848"/>
  <c r="AA2844"/>
  <c r="O2844"/>
  <c r="M2844"/>
  <c r="I2844"/>
  <c r="AA2840"/>
  <c r="O2840"/>
  <c r="M2840"/>
  <c r="I2840"/>
  <c r="AA2836"/>
  <c r="O2836"/>
  <c r="M2836"/>
  <c r="I2836"/>
  <c r="AA2832"/>
  <c r="O2832"/>
  <c r="M2832"/>
  <c r="I2832"/>
  <c r="AA2828"/>
  <c r="O2828"/>
  <c r="M2828"/>
  <c r="I2828"/>
  <c r="AA2824"/>
  <c r="O2824"/>
  <c r="M2824"/>
  <c r="I2824"/>
  <c r="AA2820"/>
  <c r="O2820"/>
  <c r="M2820"/>
  <c r="I2820"/>
  <c r="AA2816"/>
  <c r="O2816"/>
  <c r="M2816"/>
  <c r="I2816"/>
  <c r="AA2812"/>
  <c r="O2812"/>
  <c r="M2812"/>
  <c r="I2812"/>
  <c r="AA2808"/>
  <c r="O2808"/>
  <c r="M2808"/>
  <c r="I2808"/>
  <c r="AA2804"/>
  <c r="O2804"/>
  <c r="M2804"/>
  <c r="I2804"/>
  <c r="AA2800"/>
  <c r="O2800"/>
  <c r="M2800"/>
  <c r="I2800"/>
  <c r="AA2796"/>
  <c r="O2796"/>
  <c r="M2796"/>
  <c r="I2796"/>
  <c r="AA2792"/>
  <c r="O2792"/>
  <c r="M2792"/>
  <c r="I2792"/>
  <c r="AA2788"/>
  <c r="O2788"/>
  <c r="M2788"/>
  <c r="I2788"/>
  <c r="AA2784"/>
  <c r="O2784"/>
  <c r="M2784"/>
  <c r="I2784"/>
  <c r="AA2780"/>
  <c r="O2780"/>
  <c r="M2780"/>
  <c r="I2780"/>
  <c r="AA2776"/>
  <c r="O2776"/>
  <c r="M2776"/>
  <c r="I2776"/>
  <c r="AA2772"/>
  <c r="O2772"/>
  <c r="M2772"/>
  <c r="I2772"/>
  <c r="AA2768"/>
  <c r="O2768"/>
  <c r="M2768"/>
  <c r="I2768"/>
  <c r="AA2764"/>
  <c r="O2764"/>
  <c r="M2764"/>
  <c r="I2764"/>
  <c r="AA2760"/>
  <c r="O2760"/>
  <c r="M2760"/>
  <c r="I2760"/>
  <c r="AA2756"/>
  <c r="O2756"/>
  <c r="M2756"/>
  <c r="I2756"/>
  <c r="AA2752"/>
  <c r="O2752"/>
  <c r="M2752"/>
  <c r="I2752"/>
  <c r="AA2748"/>
  <c r="O2748"/>
  <c r="M2748"/>
  <c r="I2748"/>
  <c r="AA2744"/>
  <c r="O2744"/>
  <c r="M2744"/>
  <c r="I2744"/>
  <c r="AA2740"/>
  <c r="O2740"/>
  <c r="M2740"/>
  <c r="I2740"/>
  <c r="AA2736"/>
  <c r="O2736"/>
  <c r="M2736"/>
  <c r="I2736"/>
  <c r="AA2732"/>
  <c r="O2732"/>
  <c r="M2732"/>
  <c r="I2732"/>
  <c r="AA2728"/>
  <c r="O2728"/>
  <c r="M2728"/>
  <c r="I2728"/>
  <c r="AA2724"/>
  <c r="O2724"/>
  <c r="M2724"/>
  <c r="I2724"/>
  <c r="AA2720"/>
  <c r="O2720"/>
  <c r="M2720"/>
  <c r="I2720"/>
  <c r="AA2716"/>
  <c r="O2716"/>
  <c r="M2716"/>
  <c r="I2716"/>
  <c r="AA2712"/>
  <c r="O2712"/>
  <c r="M2712"/>
  <c r="I2712"/>
  <c r="AA2708"/>
  <c r="O2708"/>
  <c r="M2708"/>
  <c r="I2708"/>
  <c r="M2630"/>
  <c r="L2630"/>
  <c r="AA2703"/>
  <c r="O2703"/>
  <c r="M2703"/>
  <c r="I2703"/>
  <c r="AA2699"/>
  <c r="O2699"/>
  <c r="M2699"/>
  <c r="I2699"/>
  <c r="AA2695"/>
  <c r="O2695"/>
  <c r="M2695"/>
  <c r="I2695"/>
  <c r="AA2691"/>
  <c r="O2691"/>
  <c r="M2691"/>
  <c r="I2691"/>
  <c r="AA2687"/>
  <c r="O2687"/>
  <c r="M2687"/>
  <c r="I2687"/>
  <c r="AA2683"/>
  <c r="O2683"/>
  <c r="M2683"/>
  <c r="I2683"/>
  <c r="AA2679"/>
  <c r="O2679"/>
  <c r="M2679"/>
  <c r="I2679"/>
  <c r="AA2675"/>
  <c r="O2675"/>
  <c r="M2675"/>
  <c r="I2675"/>
  <c r="AA2671"/>
  <c r="O2671"/>
  <c r="M2671"/>
  <c r="I2671"/>
  <c r="AA2667"/>
  <c r="O2667"/>
  <c r="M2667"/>
  <c r="I2667"/>
  <c r="AA2663"/>
  <c r="O2663"/>
  <c r="M2663"/>
  <c r="I2663"/>
  <c r="AA2659"/>
  <c r="O2659"/>
  <c r="M2659"/>
  <c r="I2659"/>
  <c r="AA2655"/>
  <c r="O2655"/>
  <c r="M2655"/>
  <c r="I2655"/>
  <c r="AA2651"/>
  <c r="O2651"/>
  <c r="M2651"/>
  <c r="I2651"/>
  <c r="AA2647"/>
  <c r="O2647"/>
  <c r="M2647"/>
  <c r="I2647"/>
  <c r="AA2643"/>
  <c r="O2643"/>
  <c r="M2643"/>
  <c r="I2643"/>
  <c r="AA2639"/>
  <c r="O2639"/>
  <c r="M2639"/>
  <c r="I2639"/>
  <c r="AA2635"/>
  <c r="O2635"/>
  <c r="M2635"/>
  <c r="I2635"/>
  <c r="AA2631"/>
  <c r="O2631"/>
  <c r="M2631"/>
  <c r="I2631"/>
  <c r="M2605"/>
  <c r="L2605"/>
  <c r="AA2626"/>
  <c r="O2626"/>
  <c r="M2626"/>
  <c r="I2626"/>
  <c r="AA2622"/>
  <c r="O2622"/>
  <c r="M2622"/>
  <c r="I2622"/>
  <c r="AA2618"/>
  <c r="O2618"/>
  <c r="M2618"/>
  <c r="I2618"/>
  <c r="AA2614"/>
  <c r="O2614"/>
  <c r="M2614"/>
  <c r="I2614"/>
  <c r="AA2610"/>
  <c r="O2610"/>
  <c r="M2610"/>
  <c r="I2610"/>
  <c r="AA2606"/>
  <c r="O2606"/>
  <c r="M2606"/>
  <c r="I2606"/>
  <c r="M2521"/>
  <c r="L2521"/>
  <c r="M2599"/>
  <c r="L2599"/>
  <c r="AA2600"/>
  <c r="O2600"/>
  <c r="M2600"/>
  <c r="I2600"/>
  <c r="M2594"/>
  <c r="L2594"/>
  <c r="AA2595"/>
  <c r="O2595"/>
  <c r="M2595"/>
  <c r="I2595"/>
  <c r="M2589"/>
  <c r="L2589"/>
  <c r="AA2590"/>
  <c r="O2590"/>
  <c r="M2590"/>
  <c r="I2590"/>
  <c r="M2576"/>
  <c r="L2576"/>
  <c r="AA2585"/>
  <c r="O2585"/>
  <c r="M2585"/>
  <c r="I2585"/>
  <c r="AA2581"/>
  <c r="O2581"/>
  <c r="M2581"/>
  <c r="I2581"/>
  <c r="AA2577"/>
  <c r="O2577"/>
  <c r="M2577"/>
  <c r="I2577"/>
  <c r="M2571"/>
  <c r="L2571"/>
  <c r="AA2572"/>
  <c r="O2572"/>
  <c r="M2572"/>
  <c r="I2572"/>
  <c r="M2566"/>
  <c r="L2566"/>
  <c r="AA2567"/>
  <c r="O2567"/>
  <c r="M2567"/>
  <c r="I2567"/>
  <c r="M2561"/>
  <c r="L2561"/>
  <c r="AA2562"/>
  <c r="O2562"/>
  <c r="M2562"/>
  <c r="I2562"/>
  <c r="M2548"/>
  <c r="L2548"/>
  <c r="AA2557"/>
  <c r="O2557"/>
  <c r="M2557"/>
  <c r="I2557"/>
  <c r="AA2553"/>
  <c r="O2553"/>
  <c r="M2553"/>
  <c r="I2553"/>
  <c r="AA2549"/>
  <c r="O2549"/>
  <c r="M2549"/>
  <c r="I2549"/>
  <c r="M2531"/>
  <c r="L2531"/>
  <c r="AA2544"/>
  <c r="O2544"/>
  <c r="M2544"/>
  <c r="I2544"/>
  <c r="AA2540"/>
  <c r="O2540"/>
  <c r="M2540"/>
  <c r="I2540"/>
  <c r="AA2536"/>
  <c r="O2536"/>
  <c r="M2536"/>
  <c r="I2536"/>
  <c r="AA2532"/>
  <c r="O2532"/>
  <c r="M2532"/>
  <c r="I2532"/>
  <c r="M2522"/>
  <c r="L2522"/>
  <c r="AA2527"/>
  <c r="O2527"/>
  <c r="M2527"/>
  <c r="I2527"/>
  <c r="AA2523"/>
  <c r="O2523"/>
  <c r="M2523"/>
  <c r="I2523"/>
  <c r="M9"/>
  <c r="L9"/>
  <c r="M2516"/>
  <c r="L2516"/>
  <c r="AA2517"/>
  <c r="O2517"/>
  <c r="M2517"/>
  <c r="I2517"/>
  <c r="M2483"/>
  <c r="L2483"/>
  <c r="AA2512"/>
  <c r="O2512"/>
  <c r="M2512"/>
  <c r="I2512"/>
  <c r="AA2508"/>
  <c r="O2508"/>
  <c r="M2508"/>
  <c r="I2508"/>
  <c r="AA2504"/>
  <c r="O2504"/>
  <c r="M2504"/>
  <c r="I2504"/>
  <c r="AA2500"/>
  <c r="O2500"/>
  <c r="M2500"/>
  <c r="I2500"/>
  <c r="AA2496"/>
  <c r="O2496"/>
  <c r="M2496"/>
  <c r="I2496"/>
  <c r="AA2492"/>
  <c r="O2492"/>
  <c r="M2492"/>
  <c r="I2492"/>
  <c r="AA2488"/>
  <c r="O2488"/>
  <c r="M2488"/>
  <c r="I2488"/>
  <c r="AA2484"/>
  <c r="O2484"/>
  <c r="M2484"/>
  <c r="I2484"/>
  <c r="M2258"/>
  <c r="L2258"/>
  <c r="AA2479"/>
  <c r="O2479"/>
  <c r="M2479"/>
  <c r="I2479"/>
  <c r="AA2475"/>
  <c r="O2475"/>
  <c r="M2475"/>
  <c r="I2475"/>
  <c r="AA2471"/>
  <c r="O2471"/>
  <c r="M2471"/>
  <c r="I2471"/>
  <c r="AA2467"/>
  <c r="O2467"/>
  <c r="M2467"/>
  <c r="I2467"/>
  <c r="AA2463"/>
  <c r="O2463"/>
  <c r="M2463"/>
  <c r="I2463"/>
  <c r="AA2459"/>
  <c r="O2459"/>
  <c r="M2459"/>
  <c r="I2459"/>
  <c r="AA2455"/>
  <c r="O2455"/>
  <c r="M2455"/>
  <c r="I2455"/>
  <c r="AA2451"/>
  <c r="O2451"/>
  <c r="M2451"/>
  <c r="I2451"/>
  <c r="AA2447"/>
  <c r="O2447"/>
  <c r="M2447"/>
  <c r="I2447"/>
  <c r="AA2443"/>
  <c r="O2443"/>
  <c r="M2443"/>
  <c r="I2443"/>
  <c r="AA2439"/>
  <c r="O2439"/>
  <c r="M2439"/>
  <c r="I2439"/>
  <c r="AA2435"/>
  <c r="O2435"/>
  <c r="M2435"/>
  <c r="I2435"/>
  <c r="AA2431"/>
  <c r="O2431"/>
  <c r="M2431"/>
  <c r="I2431"/>
  <c r="AA2427"/>
  <c r="O2427"/>
  <c r="M2427"/>
  <c r="I2427"/>
  <c r="AA2423"/>
  <c r="O2423"/>
  <c r="M2423"/>
  <c r="I2423"/>
  <c r="AA2419"/>
  <c r="O2419"/>
  <c r="M2419"/>
  <c r="I2419"/>
  <c r="AA2415"/>
  <c r="O2415"/>
  <c r="M2415"/>
  <c r="I2415"/>
  <c r="AA2411"/>
  <c r="O2411"/>
  <c r="M2411"/>
  <c r="I2411"/>
  <c r="AA2407"/>
  <c r="O2407"/>
  <c r="M2407"/>
  <c r="I2407"/>
  <c r="AA2403"/>
  <c r="O2403"/>
  <c r="M2403"/>
  <c r="I2403"/>
  <c r="AA2399"/>
  <c r="O2399"/>
  <c r="M2399"/>
  <c r="I2399"/>
  <c r="AA2395"/>
  <c r="O2395"/>
  <c r="M2395"/>
  <c r="I2395"/>
  <c r="AA2391"/>
  <c r="O2391"/>
  <c r="M2391"/>
  <c r="I2391"/>
  <c r="AA2387"/>
  <c r="O2387"/>
  <c r="M2387"/>
  <c r="I2387"/>
  <c r="AA2383"/>
  <c r="O2383"/>
  <c r="M2383"/>
  <c r="I2383"/>
  <c r="AA2379"/>
  <c r="O2379"/>
  <c r="M2379"/>
  <c r="I2379"/>
  <c r="AA2375"/>
  <c r="O2375"/>
  <c r="M2375"/>
  <c r="I2375"/>
  <c r="AA2371"/>
  <c r="O2371"/>
  <c r="M2371"/>
  <c r="I2371"/>
  <c r="AA2367"/>
  <c r="O2367"/>
  <c r="M2367"/>
  <c r="I2367"/>
  <c r="AA2363"/>
  <c r="O2363"/>
  <c r="M2363"/>
  <c r="I2363"/>
  <c r="AA2359"/>
  <c r="O2359"/>
  <c r="M2359"/>
  <c r="I2359"/>
  <c r="AA2355"/>
  <c r="O2355"/>
  <c r="M2355"/>
  <c r="I2355"/>
  <c r="AA2351"/>
  <c r="O2351"/>
  <c r="M2351"/>
  <c r="I2351"/>
  <c r="AA2347"/>
  <c r="O2347"/>
  <c r="M2347"/>
  <c r="I2347"/>
  <c r="AA2343"/>
  <c r="O2343"/>
  <c r="M2343"/>
  <c r="I2343"/>
  <c r="AA2339"/>
  <c r="O2339"/>
  <c r="M2339"/>
  <c r="I2339"/>
  <c r="AA2335"/>
  <c r="O2335"/>
  <c r="M2335"/>
  <c r="I2335"/>
  <c r="AA2331"/>
  <c r="O2331"/>
  <c r="M2331"/>
  <c r="I2331"/>
  <c r="AA2327"/>
  <c r="O2327"/>
  <c r="M2327"/>
  <c r="I2327"/>
  <c r="AA2323"/>
  <c r="O2323"/>
  <c r="M2323"/>
  <c r="I2323"/>
  <c r="AA2319"/>
  <c r="O2319"/>
  <c r="M2319"/>
  <c r="I2319"/>
  <c r="AA2315"/>
  <c r="O2315"/>
  <c r="M2315"/>
  <c r="I2315"/>
  <c r="AA2311"/>
  <c r="O2311"/>
  <c r="M2311"/>
  <c r="I2311"/>
  <c r="AA2307"/>
  <c r="O2307"/>
  <c r="M2307"/>
  <c r="I2307"/>
  <c r="AA2303"/>
  <c r="O2303"/>
  <c r="M2303"/>
  <c r="I2303"/>
  <c r="AA2299"/>
  <c r="O2299"/>
  <c r="M2299"/>
  <c r="I2299"/>
  <c r="AA2295"/>
  <c r="O2295"/>
  <c r="M2295"/>
  <c r="I2295"/>
  <c r="AA2291"/>
  <c r="O2291"/>
  <c r="M2291"/>
  <c r="I2291"/>
  <c r="AA2287"/>
  <c r="O2287"/>
  <c r="M2287"/>
  <c r="I2287"/>
  <c r="AA2283"/>
  <c r="O2283"/>
  <c r="M2283"/>
  <c r="I2283"/>
  <c r="AA2279"/>
  <c r="O2279"/>
  <c r="M2279"/>
  <c r="I2279"/>
  <c r="AA2275"/>
  <c r="O2275"/>
  <c r="M2275"/>
  <c r="I2275"/>
  <c r="AA2271"/>
  <c r="O2271"/>
  <c r="M2271"/>
  <c r="I2271"/>
  <c r="AA2267"/>
  <c r="O2267"/>
  <c r="M2267"/>
  <c r="I2267"/>
  <c r="AA2263"/>
  <c r="O2263"/>
  <c r="M2263"/>
  <c r="I2263"/>
  <c r="AA2259"/>
  <c r="O2259"/>
  <c r="M2259"/>
  <c r="I2259"/>
  <c r="M2249"/>
  <c r="L2249"/>
  <c r="AA2254"/>
  <c r="O2254"/>
  <c r="M2254"/>
  <c r="I2254"/>
  <c r="AA2250"/>
  <c r="O2250"/>
  <c r="M2250"/>
  <c r="I2250"/>
  <c r="M2228"/>
  <c r="L2228"/>
  <c r="AA2245"/>
  <c r="O2245"/>
  <c r="M2245"/>
  <c r="I2245"/>
  <c r="AA2241"/>
  <c r="O2241"/>
  <c r="M2241"/>
  <c r="I2241"/>
  <c r="AA2237"/>
  <c r="O2237"/>
  <c r="M2237"/>
  <c r="I2237"/>
  <c r="AA2233"/>
  <c r="O2233"/>
  <c r="M2233"/>
  <c r="I2233"/>
  <c r="AA2229"/>
  <c r="O2229"/>
  <c r="M2229"/>
  <c r="I2229"/>
  <c r="M2135"/>
  <c r="L2135"/>
  <c r="AA2224"/>
  <c r="O2224"/>
  <c r="M2224"/>
  <c r="I2224"/>
  <c r="AA2220"/>
  <c r="O2220"/>
  <c r="M2220"/>
  <c r="I2220"/>
  <c r="AA2216"/>
  <c r="O2216"/>
  <c r="M2216"/>
  <c r="I2216"/>
  <c r="AA2212"/>
  <c r="O2212"/>
  <c r="M2212"/>
  <c r="I2212"/>
  <c r="AA2208"/>
  <c r="O2208"/>
  <c r="M2208"/>
  <c r="I2208"/>
  <c r="AA2204"/>
  <c r="O2204"/>
  <c r="M2204"/>
  <c r="I2204"/>
  <c r="AA2200"/>
  <c r="O2200"/>
  <c r="M2200"/>
  <c r="I2200"/>
  <c r="AA2196"/>
  <c r="O2196"/>
  <c r="M2196"/>
  <c r="I2196"/>
  <c r="AA2192"/>
  <c r="O2192"/>
  <c r="M2192"/>
  <c r="I2192"/>
  <c r="AA2188"/>
  <c r="O2188"/>
  <c r="M2188"/>
  <c r="I2188"/>
  <c r="AA2184"/>
  <c r="O2184"/>
  <c r="M2184"/>
  <c r="I2184"/>
  <c r="AA2180"/>
  <c r="O2180"/>
  <c r="M2180"/>
  <c r="I2180"/>
  <c r="AA2176"/>
  <c r="O2176"/>
  <c r="M2176"/>
  <c r="I2176"/>
  <c r="AA2172"/>
  <c r="O2172"/>
  <c r="M2172"/>
  <c r="I2172"/>
  <c r="AA2168"/>
  <c r="O2168"/>
  <c r="M2168"/>
  <c r="I2168"/>
  <c r="AA2164"/>
  <c r="O2164"/>
  <c r="M2164"/>
  <c r="I2164"/>
  <c r="AA2160"/>
  <c r="O2160"/>
  <c r="M2160"/>
  <c r="I2160"/>
  <c r="AA2156"/>
  <c r="O2156"/>
  <c r="M2156"/>
  <c r="I2156"/>
  <c r="AA2152"/>
  <c r="O2152"/>
  <c r="M2152"/>
  <c r="I2152"/>
  <c r="AA2148"/>
  <c r="O2148"/>
  <c r="M2148"/>
  <c r="I2148"/>
  <c r="AA2144"/>
  <c r="O2144"/>
  <c r="M2144"/>
  <c r="I2144"/>
  <c r="AA2140"/>
  <c r="O2140"/>
  <c r="M2140"/>
  <c r="I2140"/>
  <c r="AA2136"/>
  <c r="O2136"/>
  <c r="M2136"/>
  <c r="I2136"/>
  <c r="M2122"/>
  <c r="L2122"/>
  <c r="AA2131"/>
  <c r="O2131"/>
  <c r="M2131"/>
  <c r="I2131"/>
  <c r="AA2127"/>
  <c r="O2127"/>
  <c r="M2127"/>
  <c r="I2127"/>
  <c r="AA2123"/>
  <c r="O2123"/>
  <c r="M2123"/>
  <c r="I2123"/>
  <c r="M2089"/>
  <c r="L2089"/>
  <c r="AA2118"/>
  <c r="O2118"/>
  <c r="M2118"/>
  <c r="I2118"/>
  <c r="AA2114"/>
  <c r="O2114"/>
  <c r="M2114"/>
  <c r="I2114"/>
  <c r="AA2110"/>
  <c r="O2110"/>
  <c r="M2110"/>
  <c r="I2110"/>
  <c r="AA2106"/>
  <c r="O2106"/>
  <c r="M2106"/>
  <c r="I2106"/>
  <c r="AA2102"/>
  <c r="O2102"/>
  <c r="M2102"/>
  <c r="I2102"/>
  <c r="AA2098"/>
  <c r="O2098"/>
  <c r="M2098"/>
  <c r="I2098"/>
  <c r="AA2094"/>
  <c r="O2094"/>
  <c r="M2094"/>
  <c r="I2094"/>
  <c r="AA2090"/>
  <c r="O2090"/>
  <c r="M2090"/>
  <c r="I2090"/>
  <c r="M2068"/>
  <c r="L2068"/>
  <c r="AA2085"/>
  <c r="O2085"/>
  <c r="M2085"/>
  <c r="I2085"/>
  <c r="AA2081"/>
  <c r="O2081"/>
  <c r="M2081"/>
  <c r="I2081"/>
  <c r="AA2077"/>
  <c r="O2077"/>
  <c r="M2077"/>
  <c r="I2077"/>
  <c r="AA2073"/>
  <c r="O2073"/>
  <c r="M2073"/>
  <c r="I2073"/>
  <c r="AA2069"/>
  <c r="O2069"/>
  <c r="M2069"/>
  <c r="I2069"/>
  <c r="M2015"/>
  <c r="L2015"/>
  <c r="AA2064"/>
  <c r="O2064"/>
  <c r="M2064"/>
  <c r="I2064"/>
  <c r="AA2060"/>
  <c r="O2060"/>
  <c r="M2060"/>
  <c r="I2060"/>
  <c r="AA2056"/>
  <c r="O2056"/>
  <c r="M2056"/>
  <c r="I2056"/>
  <c r="AA2052"/>
  <c r="O2052"/>
  <c r="M2052"/>
  <c r="I2052"/>
  <c r="AA2048"/>
  <c r="O2048"/>
  <c r="M2048"/>
  <c r="I2048"/>
  <c r="AA2044"/>
  <c r="O2044"/>
  <c r="M2044"/>
  <c r="I2044"/>
  <c r="AA2040"/>
  <c r="O2040"/>
  <c r="M2040"/>
  <c r="I2040"/>
  <c r="AA2036"/>
  <c r="O2036"/>
  <c r="M2036"/>
  <c r="I2036"/>
  <c r="AA2032"/>
  <c r="O2032"/>
  <c r="M2032"/>
  <c r="I2032"/>
  <c r="AA2028"/>
  <c r="O2028"/>
  <c r="M2028"/>
  <c r="I2028"/>
  <c r="AA2024"/>
  <c r="O2024"/>
  <c r="M2024"/>
  <c r="I2024"/>
  <c r="AA2020"/>
  <c r="O2020"/>
  <c r="M2020"/>
  <c r="I2020"/>
  <c r="AA2016"/>
  <c r="O2016"/>
  <c r="M2016"/>
  <c r="I2016"/>
  <c r="M1982"/>
  <c r="L1982"/>
  <c r="AA2011"/>
  <c r="O2011"/>
  <c r="M2011"/>
  <c r="I2011"/>
  <c r="AA2007"/>
  <c r="O2007"/>
  <c r="M2007"/>
  <c r="I2007"/>
  <c r="AA2003"/>
  <c r="O2003"/>
  <c r="M2003"/>
  <c r="I2003"/>
  <c r="AA1999"/>
  <c r="O1999"/>
  <c r="M1999"/>
  <c r="I1999"/>
  <c r="AA1995"/>
  <c r="O1995"/>
  <c r="M1995"/>
  <c r="I1995"/>
  <c r="AA1991"/>
  <c r="O1991"/>
  <c r="M1991"/>
  <c r="I1991"/>
  <c r="AA1987"/>
  <c r="O1987"/>
  <c r="M1987"/>
  <c r="I1987"/>
  <c r="AA1983"/>
  <c r="O1983"/>
  <c r="M1983"/>
  <c r="I1983"/>
  <c r="M1477"/>
  <c r="L1477"/>
  <c r="AA1978"/>
  <c r="O1978"/>
  <c r="M1978"/>
  <c r="I1978"/>
  <c r="AA1974"/>
  <c r="O1974"/>
  <c r="M1974"/>
  <c r="I1974"/>
  <c r="AA1970"/>
  <c r="O1970"/>
  <c r="M1970"/>
  <c r="I1970"/>
  <c r="AA1966"/>
  <c r="O1966"/>
  <c r="M1966"/>
  <c r="I1966"/>
  <c r="AA1962"/>
  <c r="O1962"/>
  <c r="M1962"/>
  <c r="I1962"/>
  <c r="AA1958"/>
  <c r="O1958"/>
  <c r="M1958"/>
  <c r="I1958"/>
  <c r="AA1954"/>
  <c r="O1954"/>
  <c r="M1954"/>
  <c r="I1954"/>
  <c r="AA1950"/>
  <c r="O1950"/>
  <c r="M1950"/>
  <c r="I1950"/>
  <c r="AA1946"/>
  <c r="O1946"/>
  <c r="M1946"/>
  <c r="I1946"/>
  <c r="AA1942"/>
  <c r="O1942"/>
  <c r="M1942"/>
  <c r="I1942"/>
  <c r="AA1938"/>
  <c r="O1938"/>
  <c r="M1938"/>
  <c r="I1938"/>
  <c r="AA1934"/>
  <c r="O1934"/>
  <c r="M1934"/>
  <c r="I1934"/>
  <c r="AA1930"/>
  <c r="O1930"/>
  <c r="M1930"/>
  <c r="I1930"/>
  <c r="AA1926"/>
  <c r="O1926"/>
  <c r="M1926"/>
  <c r="I1926"/>
  <c r="AA1922"/>
  <c r="O1922"/>
  <c r="M1922"/>
  <c r="I1922"/>
  <c r="AA1918"/>
  <c r="O1918"/>
  <c r="M1918"/>
  <c r="I1918"/>
  <c r="AA1914"/>
  <c r="O1914"/>
  <c r="M1914"/>
  <c r="I1914"/>
  <c r="AA1910"/>
  <c r="O1910"/>
  <c r="M1910"/>
  <c r="I1910"/>
  <c r="AA1906"/>
  <c r="O1906"/>
  <c r="M1906"/>
  <c r="I1906"/>
  <c r="AA1902"/>
  <c r="O1902"/>
  <c r="M1902"/>
  <c r="I1902"/>
  <c r="AA1898"/>
  <c r="O1898"/>
  <c r="M1898"/>
  <c r="I1898"/>
  <c r="AA1894"/>
  <c r="O1894"/>
  <c r="M1894"/>
  <c r="I1894"/>
  <c r="AA1890"/>
  <c r="O1890"/>
  <c r="M1890"/>
  <c r="I1890"/>
  <c r="AA1886"/>
  <c r="O1886"/>
  <c r="M1886"/>
  <c r="I1886"/>
  <c r="AA1882"/>
  <c r="O1882"/>
  <c r="M1882"/>
  <c r="I1882"/>
  <c r="AA1878"/>
  <c r="O1878"/>
  <c r="M1878"/>
  <c r="I1878"/>
  <c r="AA1874"/>
  <c r="O1874"/>
  <c r="M1874"/>
  <c r="I1874"/>
  <c r="AA1870"/>
  <c r="O1870"/>
  <c r="M1870"/>
  <c r="I1870"/>
  <c r="AA1866"/>
  <c r="O1866"/>
  <c r="M1866"/>
  <c r="I1866"/>
  <c r="AA1862"/>
  <c r="O1862"/>
  <c r="M1862"/>
  <c r="I1862"/>
  <c r="AA1858"/>
  <c r="O1858"/>
  <c r="M1858"/>
  <c r="I1858"/>
  <c r="AA1854"/>
  <c r="O1854"/>
  <c r="M1854"/>
  <c r="I1854"/>
  <c r="AA1850"/>
  <c r="O1850"/>
  <c r="M1850"/>
  <c r="I1850"/>
  <c r="AA1846"/>
  <c r="O1846"/>
  <c r="M1846"/>
  <c r="I1846"/>
  <c r="AA1842"/>
  <c r="O1842"/>
  <c r="M1842"/>
  <c r="I1842"/>
  <c r="AA1838"/>
  <c r="O1838"/>
  <c r="M1838"/>
  <c r="I1838"/>
  <c r="AA1834"/>
  <c r="O1834"/>
  <c r="M1834"/>
  <c r="I1834"/>
  <c r="AA1830"/>
  <c r="O1830"/>
  <c r="M1830"/>
  <c r="I1830"/>
  <c r="AA1826"/>
  <c r="O1826"/>
  <c r="M1826"/>
  <c r="I1826"/>
  <c r="AA1822"/>
  <c r="O1822"/>
  <c r="M1822"/>
  <c r="I1822"/>
  <c r="AA1818"/>
  <c r="O1818"/>
  <c r="M1818"/>
  <c r="I1818"/>
  <c r="AA1814"/>
  <c r="O1814"/>
  <c r="M1814"/>
  <c r="I1814"/>
  <c r="AA1810"/>
  <c r="O1810"/>
  <c r="M1810"/>
  <c r="I1810"/>
  <c r="AA1806"/>
  <c r="O1806"/>
  <c r="M1806"/>
  <c r="I1806"/>
  <c r="AA1802"/>
  <c r="O1802"/>
  <c r="M1802"/>
  <c r="I1802"/>
  <c r="AA1798"/>
  <c r="O1798"/>
  <c r="M1798"/>
  <c r="I1798"/>
  <c r="AA1794"/>
  <c r="O1794"/>
  <c r="M1794"/>
  <c r="I1794"/>
  <c r="AA1790"/>
  <c r="O1790"/>
  <c r="M1790"/>
  <c r="I1790"/>
  <c r="AA1786"/>
  <c r="O1786"/>
  <c r="M1786"/>
  <c r="I1786"/>
  <c r="AA1782"/>
  <c r="O1782"/>
  <c r="M1782"/>
  <c r="I1782"/>
  <c r="AA1778"/>
  <c r="O1778"/>
  <c r="M1778"/>
  <c r="I1778"/>
  <c r="AA1774"/>
  <c r="O1774"/>
  <c r="M1774"/>
  <c r="I1774"/>
  <c r="AA1770"/>
  <c r="O1770"/>
  <c r="M1770"/>
  <c r="I1770"/>
  <c r="AA1766"/>
  <c r="O1766"/>
  <c r="M1766"/>
  <c r="I1766"/>
  <c r="AA1762"/>
  <c r="O1762"/>
  <c r="M1762"/>
  <c r="I1762"/>
  <c r="AA1758"/>
  <c r="O1758"/>
  <c r="M1758"/>
  <c r="I1758"/>
  <c r="AA1754"/>
  <c r="O1754"/>
  <c r="M1754"/>
  <c r="I1754"/>
  <c r="AA1750"/>
  <c r="O1750"/>
  <c r="M1750"/>
  <c r="I1750"/>
  <c r="AA1746"/>
  <c r="O1746"/>
  <c r="M1746"/>
  <c r="I1746"/>
  <c r="AA1742"/>
  <c r="O1742"/>
  <c r="M1742"/>
  <c r="I1742"/>
  <c r="AA1738"/>
  <c r="O1738"/>
  <c r="M1738"/>
  <c r="I1738"/>
  <c r="AA1734"/>
  <c r="O1734"/>
  <c r="M1734"/>
  <c r="I1734"/>
  <c r="AA1730"/>
  <c r="O1730"/>
  <c r="M1730"/>
  <c r="I1730"/>
  <c r="AA1726"/>
  <c r="O1726"/>
  <c r="M1726"/>
  <c r="I1726"/>
  <c r="AA1722"/>
  <c r="O1722"/>
  <c r="M1722"/>
  <c r="I1722"/>
  <c r="AA1718"/>
  <c r="O1718"/>
  <c r="M1718"/>
  <c r="I1718"/>
  <c r="AA1714"/>
  <c r="O1714"/>
  <c r="M1714"/>
  <c r="I1714"/>
  <c r="AA1710"/>
  <c r="O1710"/>
  <c r="M1710"/>
  <c r="I1710"/>
  <c r="AA1706"/>
  <c r="O1706"/>
  <c r="M1706"/>
  <c r="I1706"/>
  <c r="AA1702"/>
  <c r="O1702"/>
  <c r="M1702"/>
  <c r="I1702"/>
  <c r="AA1698"/>
  <c r="O1698"/>
  <c r="M1698"/>
  <c r="I1698"/>
  <c r="AA1694"/>
  <c r="O1694"/>
  <c r="M1694"/>
  <c r="I1694"/>
  <c r="AA1690"/>
  <c r="O1690"/>
  <c r="M1690"/>
  <c r="I1690"/>
  <c r="AA1686"/>
  <c r="O1686"/>
  <c r="M1686"/>
  <c r="I1686"/>
  <c r="AA1682"/>
  <c r="O1682"/>
  <c r="M1682"/>
  <c r="I1682"/>
  <c r="AA1678"/>
  <c r="O1678"/>
  <c r="M1678"/>
  <c r="I1678"/>
  <c r="AA1674"/>
  <c r="O1674"/>
  <c r="M1674"/>
  <c r="I1674"/>
  <c r="AA1670"/>
  <c r="O1670"/>
  <c r="M1670"/>
  <c r="I1670"/>
  <c r="AA1666"/>
  <c r="O1666"/>
  <c r="M1666"/>
  <c r="I1666"/>
  <c r="AA1662"/>
  <c r="O1662"/>
  <c r="M1662"/>
  <c r="I1662"/>
  <c r="AA1658"/>
  <c r="O1658"/>
  <c r="M1658"/>
  <c r="I1658"/>
  <c r="AA1654"/>
  <c r="O1654"/>
  <c r="M1654"/>
  <c r="I1654"/>
  <c r="AA1650"/>
  <c r="O1650"/>
  <c r="M1650"/>
  <c r="I1650"/>
  <c r="AA1646"/>
  <c r="O1646"/>
  <c r="M1646"/>
  <c r="I1646"/>
  <c r="AA1642"/>
  <c r="O1642"/>
  <c r="M1642"/>
  <c r="I1642"/>
  <c r="AA1638"/>
  <c r="O1638"/>
  <c r="M1638"/>
  <c r="I1638"/>
  <c r="AA1634"/>
  <c r="O1634"/>
  <c r="M1634"/>
  <c r="I1634"/>
  <c r="AA1630"/>
  <c r="O1630"/>
  <c r="M1630"/>
  <c r="I1630"/>
  <c r="AA1626"/>
  <c r="O1626"/>
  <c r="M1626"/>
  <c r="I1626"/>
  <c r="AA1622"/>
  <c r="O1622"/>
  <c r="M1622"/>
  <c r="I1622"/>
  <c r="AA1618"/>
  <c r="O1618"/>
  <c r="M1618"/>
  <c r="I1618"/>
  <c r="AA1614"/>
  <c r="O1614"/>
  <c r="M1614"/>
  <c r="I1614"/>
  <c r="AA1610"/>
  <c r="O1610"/>
  <c r="M1610"/>
  <c r="I1610"/>
  <c r="AA1606"/>
  <c r="O1606"/>
  <c r="M1606"/>
  <c r="I1606"/>
  <c r="AA1602"/>
  <c r="O1602"/>
  <c r="M1602"/>
  <c r="I1602"/>
  <c r="AA1598"/>
  <c r="O1598"/>
  <c r="M1598"/>
  <c r="I1598"/>
  <c r="AA1594"/>
  <c r="O1594"/>
  <c r="M1594"/>
  <c r="I1594"/>
  <c r="AA1590"/>
  <c r="O1590"/>
  <c r="M1590"/>
  <c r="I1590"/>
  <c r="AA1586"/>
  <c r="O1586"/>
  <c r="M1586"/>
  <c r="I1586"/>
  <c r="AA1582"/>
  <c r="O1582"/>
  <c r="M1582"/>
  <c r="I1582"/>
  <c r="AA1578"/>
  <c r="O1578"/>
  <c r="M1578"/>
  <c r="I1578"/>
  <c r="AA1574"/>
  <c r="O1574"/>
  <c r="M1574"/>
  <c r="I1574"/>
  <c r="AA1570"/>
  <c r="O1570"/>
  <c r="M1570"/>
  <c r="I1570"/>
  <c r="AA1566"/>
  <c r="O1566"/>
  <c r="M1566"/>
  <c r="I1566"/>
  <c r="AA1562"/>
  <c r="O1562"/>
  <c r="M1562"/>
  <c r="I1562"/>
  <c r="AA1558"/>
  <c r="O1558"/>
  <c r="M1558"/>
  <c r="I1558"/>
  <c r="AA1554"/>
  <c r="O1554"/>
  <c r="M1554"/>
  <c r="I1554"/>
  <c r="AA1550"/>
  <c r="O1550"/>
  <c r="M1550"/>
  <c r="I1550"/>
  <c r="AA1546"/>
  <c r="O1546"/>
  <c r="M1546"/>
  <c r="I1546"/>
  <c r="AA1542"/>
  <c r="O1542"/>
  <c r="M1542"/>
  <c r="I1542"/>
  <c r="AA1538"/>
  <c r="O1538"/>
  <c r="M1538"/>
  <c r="I1538"/>
  <c r="AA1534"/>
  <c r="O1534"/>
  <c r="M1534"/>
  <c r="I1534"/>
  <c r="AA1530"/>
  <c r="O1530"/>
  <c r="M1530"/>
  <c r="I1530"/>
  <c r="AA1526"/>
  <c r="O1526"/>
  <c r="M1526"/>
  <c r="I1526"/>
  <c r="AA1522"/>
  <c r="O1522"/>
  <c r="M1522"/>
  <c r="I1522"/>
  <c r="AA1518"/>
  <c r="O1518"/>
  <c r="M1518"/>
  <c r="I1518"/>
  <c r="AA1514"/>
  <c r="O1514"/>
  <c r="M1514"/>
  <c r="I1514"/>
  <c r="AA1510"/>
  <c r="O1510"/>
  <c r="M1510"/>
  <c r="I1510"/>
  <c r="AA1506"/>
  <c r="O1506"/>
  <c r="M1506"/>
  <c r="I1506"/>
  <c r="AA1502"/>
  <c r="O1502"/>
  <c r="M1502"/>
  <c r="I1502"/>
  <c r="AA1498"/>
  <c r="O1498"/>
  <c r="M1498"/>
  <c r="I1498"/>
  <c r="AA1494"/>
  <c r="O1494"/>
  <c r="M1494"/>
  <c r="I1494"/>
  <c r="AA1490"/>
  <c r="O1490"/>
  <c r="M1490"/>
  <c r="I1490"/>
  <c r="AA1486"/>
  <c r="O1486"/>
  <c r="M1486"/>
  <c r="I1486"/>
  <c r="AA1482"/>
  <c r="O1482"/>
  <c r="M1482"/>
  <c r="I1482"/>
  <c r="AA1478"/>
  <c r="O1478"/>
  <c r="M1478"/>
  <c r="I1478"/>
  <c r="M1184"/>
  <c r="L1184"/>
  <c r="AA1473"/>
  <c r="O1473"/>
  <c r="M1473"/>
  <c r="I1473"/>
  <c r="AA1469"/>
  <c r="O1469"/>
  <c r="M1469"/>
  <c r="I1469"/>
  <c r="AA1465"/>
  <c r="O1465"/>
  <c r="M1465"/>
  <c r="I1465"/>
  <c r="AA1461"/>
  <c r="O1461"/>
  <c r="M1461"/>
  <c r="I1461"/>
  <c r="AA1457"/>
  <c r="O1457"/>
  <c r="M1457"/>
  <c r="I1457"/>
  <c r="AA1453"/>
  <c r="O1453"/>
  <c r="M1453"/>
  <c r="I1453"/>
  <c r="AA1449"/>
  <c r="O1449"/>
  <c r="M1449"/>
  <c r="I1449"/>
  <c r="AA1445"/>
  <c r="O1445"/>
  <c r="M1445"/>
  <c r="I1445"/>
  <c r="AA1441"/>
  <c r="O1441"/>
  <c r="M1441"/>
  <c r="I1441"/>
  <c r="AA1437"/>
  <c r="O1437"/>
  <c r="M1437"/>
  <c r="I1437"/>
  <c r="AA1433"/>
  <c r="O1433"/>
  <c r="M1433"/>
  <c r="I1433"/>
  <c r="AA1429"/>
  <c r="O1429"/>
  <c r="M1429"/>
  <c r="I1429"/>
  <c r="AA1425"/>
  <c r="O1425"/>
  <c r="M1425"/>
  <c r="I1425"/>
  <c r="AA1421"/>
  <c r="O1421"/>
  <c r="M1421"/>
  <c r="I1421"/>
  <c r="AA1417"/>
  <c r="O1417"/>
  <c r="M1417"/>
  <c r="I1417"/>
  <c r="AA1413"/>
  <c r="O1413"/>
  <c r="M1413"/>
  <c r="I1413"/>
  <c r="AA1409"/>
  <c r="O1409"/>
  <c r="M1409"/>
  <c r="I1409"/>
  <c r="AA1405"/>
  <c r="O1405"/>
  <c r="M1405"/>
  <c r="I1405"/>
  <c r="AA1401"/>
  <c r="O1401"/>
  <c r="M1401"/>
  <c r="I1401"/>
  <c r="AA1397"/>
  <c r="O1397"/>
  <c r="M1397"/>
  <c r="I1397"/>
  <c r="AA1393"/>
  <c r="O1393"/>
  <c r="M1393"/>
  <c r="I1393"/>
  <c r="AA1389"/>
  <c r="O1389"/>
  <c r="M1389"/>
  <c r="I1389"/>
  <c r="AA1385"/>
  <c r="O1385"/>
  <c r="M1385"/>
  <c r="I1385"/>
  <c r="AA1381"/>
  <c r="O1381"/>
  <c r="M1381"/>
  <c r="I1381"/>
  <c r="AA1377"/>
  <c r="O1377"/>
  <c r="M1377"/>
  <c r="I1377"/>
  <c r="AA1373"/>
  <c r="O1373"/>
  <c r="M1373"/>
  <c r="I1373"/>
  <c r="AA1369"/>
  <c r="O1369"/>
  <c r="M1369"/>
  <c r="I1369"/>
  <c r="AA1365"/>
  <c r="O1365"/>
  <c r="M1365"/>
  <c r="I1365"/>
  <c r="AA1361"/>
  <c r="O1361"/>
  <c r="M1361"/>
  <c r="I1361"/>
  <c r="AA1357"/>
  <c r="O1357"/>
  <c r="M1357"/>
  <c r="I1357"/>
  <c r="AA1353"/>
  <c r="O1353"/>
  <c r="M1353"/>
  <c r="I1353"/>
  <c r="AA1349"/>
  <c r="O1349"/>
  <c r="M1349"/>
  <c r="I1349"/>
  <c r="AA1345"/>
  <c r="O1345"/>
  <c r="M1345"/>
  <c r="I1345"/>
  <c r="AA1341"/>
  <c r="O1341"/>
  <c r="M1341"/>
  <c r="I1341"/>
  <c r="AA1337"/>
  <c r="O1337"/>
  <c r="M1337"/>
  <c r="I1337"/>
  <c r="AA1333"/>
  <c r="O1333"/>
  <c r="M1333"/>
  <c r="I1333"/>
  <c r="AA1329"/>
  <c r="O1329"/>
  <c r="M1329"/>
  <c r="I1329"/>
  <c r="AA1325"/>
  <c r="O1325"/>
  <c r="M1325"/>
  <c r="I1325"/>
  <c r="AA1321"/>
  <c r="O1321"/>
  <c r="M1321"/>
  <c r="I1321"/>
  <c r="AA1317"/>
  <c r="O1317"/>
  <c r="M1317"/>
  <c r="I1317"/>
  <c r="AA1313"/>
  <c r="O1313"/>
  <c r="M1313"/>
  <c r="I1313"/>
  <c r="AA1309"/>
  <c r="O1309"/>
  <c r="M1309"/>
  <c r="I1309"/>
  <c r="AA1305"/>
  <c r="O1305"/>
  <c r="M1305"/>
  <c r="I1305"/>
  <c r="AA1301"/>
  <c r="O1301"/>
  <c r="M1301"/>
  <c r="I1301"/>
  <c r="AA1297"/>
  <c r="O1297"/>
  <c r="M1297"/>
  <c r="I1297"/>
  <c r="AA1293"/>
  <c r="O1293"/>
  <c r="M1293"/>
  <c r="I1293"/>
  <c r="AA1289"/>
  <c r="O1289"/>
  <c r="M1289"/>
  <c r="I1289"/>
  <c r="AA1285"/>
  <c r="O1285"/>
  <c r="M1285"/>
  <c r="I1285"/>
  <c r="AA1281"/>
  <c r="O1281"/>
  <c r="M1281"/>
  <c r="I1281"/>
  <c r="AA1277"/>
  <c r="O1277"/>
  <c r="M1277"/>
  <c r="I1277"/>
  <c r="AA1273"/>
  <c r="O1273"/>
  <c r="M1273"/>
  <c r="I1273"/>
  <c r="AA1269"/>
  <c r="O1269"/>
  <c r="M1269"/>
  <c r="I1269"/>
  <c r="AA1265"/>
  <c r="O1265"/>
  <c r="M1265"/>
  <c r="I1265"/>
  <c r="AA1261"/>
  <c r="O1261"/>
  <c r="M1261"/>
  <c r="I1261"/>
  <c r="AA1257"/>
  <c r="O1257"/>
  <c r="M1257"/>
  <c r="I1257"/>
  <c r="AA1253"/>
  <c r="O1253"/>
  <c r="M1253"/>
  <c r="I1253"/>
  <c r="AA1249"/>
  <c r="O1249"/>
  <c r="M1249"/>
  <c r="I1249"/>
  <c r="AA1245"/>
  <c r="O1245"/>
  <c r="M1245"/>
  <c r="I1245"/>
  <c r="AA1241"/>
  <c r="O1241"/>
  <c r="M1241"/>
  <c r="I1241"/>
  <c r="AA1237"/>
  <c r="O1237"/>
  <c r="M1237"/>
  <c r="I1237"/>
  <c r="AA1233"/>
  <c r="O1233"/>
  <c r="M1233"/>
  <c r="I1233"/>
  <c r="AA1229"/>
  <c r="O1229"/>
  <c r="M1229"/>
  <c r="I1229"/>
  <c r="AA1225"/>
  <c r="O1225"/>
  <c r="M1225"/>
  <c r="I1225"/>
  <c r="AA1221"/>
  <c r="O1221"/>
  <c r="M1221"/>
  <c r="I1221"/>
  <c r="AA1217"/>
  <c r="O1217"/>
  <c r="M1217"/>
  <c r="I1217"/>
  <c r="AA1213"/>
  <c r="O1213"/>
  <c r="M1213"/>
  <c r="I1213"/>
  <c r="AA1209"/>
  <c r="O1209"/>
  <c r="M1209"/>
  <c r="I1209"/>
  <c r="AA1205"/>
  <c r="O1205"/>
  <c r="M1205"/>
  <c r="I1205"/>
  <c r="AA1201"/>
  <c r="O1201"/>
  <c r="M1201"/>
  <c r="I1201"/>
  <c r="AA1197"/>
  <c r="O1197"/>
  <c r="M1197"/>
  <c r="I1197"/>
  <c r="AA1193"/>
  <c r="O1193"/>
  <c r="M1193"/>
  <c r="I1193"/>
  <c r="AA1189"/>
  <c r="O1189"/>
  <c r="M1189"/>
  <c r="I1189"/>
  <c r="AA1185"/>
  <c r="O1185"/>
  <c r="M1185"/>
  <c r="I1185"/>
  <c r="M1175"/>
  <c r="L1175"/>
  <c r="AA1180"/>
  <c r="O1180"/>
  <c r="M1180"/>
  <c r="I1180"/>
  <c r="AA1176"/>
  <c r="O1176"/>
  <c r="M1176"/>
  <c r="I1176"/>
  <c r="M1078"/>
  <c r="L1078"/>
  <c r="AA1171"/>
  <c r="O1171"/>
  <c r="M1171"/>
  <c r="I1171"/>
  <c r="AA1167"/>
  <c r="O1167"/>
  <c r="M1167"/>
  <c r="I1167"/>
  <c r="AA1163"/>
  <c r="O1163"/>
  <c r="M1163"/>
  <c r="I1163"/>
  <c r="AA1159"/>
  <c r="O1159"/>
  <c r="M1159"/>
  <c r="I1159"/>
  <c r="AA1155"/>
  <c r="O1155"/>
  <c r="M1155"/>
  <c r="I1155"/>
  <c r="AA1151"/>
  <c r="O1151"/>
  <c r="M1151"/>
  <c r="I1151"/>
  <c r="AA1147"/>
  <c r="O1147"/>
  <c r="M1147"/>
  <c r="I1147"/>
  <c r="AA1143"/>
  <c r="O1143"/>
  <c r="M1143"/>
  <c r="I1143"/>
  <c r="AA1139"/>
  <c r="O1139"/>
  <c r="M1139"/>
  <c r="I1139"/>
  <c r="AA1135"/>
  <c r="O1135"/>
  <c r="M1135"/>
  <c r="I1135"/>
  <c r="AA1131"/>
  <c r="O1131"/>
  <c r="M1131"/>
  <c r="I1131"/>
  <c r="AA1127"/>
  <c r="O1127"/>
  <c r="M1127"/>
  <c r="I1127"/>
  <c r="AA1123"/>
  <c r="O1123"/>
  <c r="M1123"/>
  <c r="I1123"/>
  <c r="AA1119"/>
  <c r="O1119"/>
  <c r="M1119"/>
  <c r="I1119"/>
  <c r="AA1115"/>
  <c r="O1115"/>
  <c r="M1115"/>
  <c r="I1115"/>
  <c r="AA1111"/>
  <c r="O1111"/>
  <c r="M1111"/>
  <c r="I1111"/>
  <c r="AA1107"/>
  <c r="O1107"/>
  <c r="M1107"/>
  <c r="I1107"/>
  <c r="AA1103"/>
  <c r="O1103"/>
  <c r="M1103"/>
  <c r="I1103"/>
  <c r="AA1099"/>
  <c r="O1099"/>
  <c r="M1099"/>
  <c r="I1099"/>
  <c r="AA1095"/>
  <c r="O1095"/>
  <c r="M1095"/>
  <c r="I1095"/>
  <c r="AA1091"/>
  <c r="O1091"/>
  <c r="M1091"/>
  <c r="I1091"/>
  <c r="AA1087"/>
  <c r="O1087"/>
  <c r="M1087"/>
  <c r="I1087"/>
  <c r="AA1083"/>
  <c r="O1083"/>
  <c r="M1083"/>
  <c r="I1083"/>
  <c r="AA1079"/>
  <c r="O1079"/>
  <c r="M1079"/>
  <c r="I1079"/>
  <c r="M1017"/>
  <c r="L1017"/>
  <c r="AA1074"/>
  <c r="O1074"/>
  <c r="M1074"/>
  <c r="I1074"/>
  <c r="AA1070"/>
  <c r="O1070"/>
  <c r="M1070"/>
  <c r="I1070"/>
  <c r="AA1066"/>
  <c r="O1066"/>
  <c r="M1066"/>
  <c r="I1066"/>
  <c r="AA1062"/>
  <c r="O1062"/>
  <c r="M1062"/>
  <c r="I1062"/>
  <c r="AA1058"/>
  <c r="O1058"/>
  <c r="M1058"/>
  <c r="I1058"/>
  <c r="AA1054"/>
  <c r="O1054"/>
  <c r="M1054"/>
  <c r="I1054"/>
  <c r="AA1050"/>
  <c r="O1050"/>
  <c r="M1050"/>
  <c r="I1050"/>
  <c r="AA1046"/>
  <c r="O1046"/>
  <c r="M1046"/>
  <c r="I1046"/>
  <c r="AA1042"/>
  <c r="O1042"/>
  <c r="M1042"/>
  <c r="I1042"/>
  <c r="AA1038"/>
  <c r="O1038"/>
  <c r="M1038"/>
  <c r="I1038"/>
  <c r="AA1034"/>
  <c r="O1034"/>
  <c r="M1034"/>
  <c r="I1034"/>
  <c r="AA1030"/>
  <c r="O1030"/>
  <c r="M1030"/>
  <c r="I1030"/>
  <c r="AA1026"/>
  <c r="O1026"/>
  <c r="M1026"/>
  <c r="I1026"/>
  <c r="AA1022"/>
  <c r="O1022"/>
  <c r="M1022"/>
  <c r="I1022"/>
  <c r="AA1018"/>
  <c r="O1018"/>
  <c r="M1018"/>
  <c r="I1018"/>
  <c r="M936"/>
  <c r="L936"/>
  <c r="AA1013"/>
  <c r="O1013"/>
  <c r="M1013"/>
  <c r="I1013"/>
  <c r="AA1009"/>
  <c r="O1009"/>
  <c r="M1009"/>
  <c r="I1009"/>
  <c r="AA1005"/>
  <c r="O1005"/>
  <c r="M1005"/>
  <c r="I1005"/>
  <c r="AA1001"/>
  <c r="O1001"/>
  <c r="M1001"/>
  <c r="I1001"/>
  <c r="AA997"/>
  <c r="O997"/>
  <c r="M997"/>
  <c r="I997"/>
  <c r="AA993"/>
  <c r="O993"/>
  <c r="M993"/>
  <c r="I993"/>
  <c r="AA989"/>
  <c r="O989"/>
  <c r="M989"/>
  <c r="I989"/>
  <c r="AA985"/>
  <c r="O985"/>
  <c r="M985"/>
  <c r="I985"/>
  <c r="AA981"/>
  <c r="O981"/>
  <c r="M981"/>
  <c r="I981"/>
  <c r="AA977"/>
  <c r="O977"/>
  <c r="M977"/>
  <c r="I977"/>
  <c r="AA973"/>
  <c r="O973"/>
  <c r="M973"/>
  <c r="I973"/>
  <c r="AA969"/>
  <c r="O969"/>
  <c r="M969"/>
  <c r="I969"/>
  <c r="AA965"/>
  <c r="O965"/>
  <c r="M965"/>
  <c r="I965"/>
  <c r="AA961"/>
  <c r="O961"/>
  <c r="M961"/>
  <c r="I961"/>
  <c r="AA957"/>
  <c r="O957"/>
  <c r="M957"/>
  <c r="I957"/>
  <c r="AA953"/>
  <c r="O953"/>
  <c r="M953"/>
  <c r="I953"/>
  <c r="AA949"/>
  <c r="O949"/>
  <c r="M949"/>
  <c r="I949"/>
  <c r="AA945"/>
  <c r="O945"/>
  <c r="M945"/>
  <c r="I945"/>
  <c r="AA941"/>
  <c r="O941"/>
  <c r="M941"/>
  <c r="I941"/>
  <c r="AA937"/>
  <c r="O937"/>
  <c r="M937"/>
  <c r="I937"/>
  <c r="M899"/>
  <c r="L899"/>
  <c r="AA932"/>
  <c r="O932"/>
  <c r="M932"/>
  <c r="I932"/>
  <c r="AA928"/>
  <c r="O928"/>
  <c r="M928"/>
  <c r="I928"/>
  <c r="AA924"/>
  <c r="O924"/>
  <c r="M924"/>
  <c r="I924"/>
  <c r="AA920"/>
  <c r="O920"/>
  <c r="M920"/>
  <c r="I920"/>
  <c r="AA916"/>
  <c r="O916"/>
  <c r="M916"/>
  <c r="I916"/>
  <c r="AA912"/>
  <c r="O912"/>
  <c r="M912"/>
  <c r="I912"/>
  <c r="AA908"/>
  <c r="O908"/>
  <c r="M908"/>
  <c r="I908"/>
  <c r="AA904"/>
  <c r="O904"/>
  <c r="M904"/>
  <c r="I904"/>
  <c r="AA900"/>
  <c r="O900"/>
  <c r="M900"/>
  <c r="I900"/>
  <c r="M878"/>
  <c r="L878"/>
  <c r="AA895"/>
  <c r="O895"/>
  <c r="M895"/>
  <c r="I895"/>
  <c r="AA891"/>
  <c r="O891"/>
  <c r="M891"/>
  <c r="I891"/>
  <c r="AA887"/>
  <c r="O887"/>
  <c r="M887"/>
  <c r="I887"/>
  <c r="AA883"/>
  <c r="O883"/>
  <c r="M883"/>
  <c r="I883"/>
  <c r="AA879"/>
  <c r="O879"/>
  <c r="M879"/>
  <c r="I879"/>
  <c r="M869"/>
  <c r="L869"/>
  <c r="AA874"/>
  <c r="O874"/>
  <c r="M874"/>
  <c r="I874"/>
  <c r="AA870"/>
  <c r="O870"/>
  <c r="M870"/>
  <c r="I870"/>
  <c r="M864"/>
  <c r="L864"/>
  <c r="AA865"/>
  <c r="O865"/>
  <c r="M865"/>
  <c r="I865"/>
  <c r="M807"/>
  <c r="L807"/>
  <c r="AA860"/>
  <c r="O860"/>
  <c r="M860"/>
  <c r="I860"/>
  <c r="AA856"/>
  <c r="O856"/>
  <c r="M856"/>
  <c r="I856"/>
  <c r="AA852"/>
  <c r="O852"/>
  <c r="M852"/>
  <c r="I852"/>
  <c r="AA848"/>
  <c r="O848"/>
  <c r="M848"/>
  <c r="I848"/>
  <c r="AA844"/>
  <c r="O844"/>
  <c r="M844"/>
  <c r="I844"/>
  <c r="AA840"/>
  <c r="O840"/>
  <c r="M840"/>
  <c r="I840"/>
  <c r="AA836"/>
  <c r="O836"/>
  <c r="M836"/>
  <c r="I836"/>
  <c r="AA832"/>
  <c r="O832"/>
  <c r="M832"/>
  <c r="I832"/>
  <c r="AA828"/>
  <c r="O828"/>
  <c r="M828"/>
  <c r="I828"/>
  <c r="AA824"/>
  <c r="O824"/>
  <c r="M824"/>
  <c r="I824"/>
  <c r="AA820"/>
  <c r="O820"/>
  <c r="M820"/>
  <c r="I820"/>
  <c r="AA816"/>
  <c r="O816"/>
  <c r="M816"/>
  <c r="I816"/>
  <c r="AA812"/>
  <c r="O812"/>
  <c r="M812"/>
  <c r="I812"/>
  <c r="AA808"/>
  <c r="O808"/>
  <c r="M808"/>
  <c r="I808"/>
  <c r="M794"/>
  <c r="L794"/>
  <c r="AA803"/>
  <c r="O803"/>
  <c r="M803"/>
  <c r="I803"/>
  <c r="AA799"/>
  <c r="O799"/>
  <c r="M799"/>
  <c r="I799"/>
  <c r="AA795"/>
  <c r="O795"/>
  <c r="M795"/>
  <c r="I795"/>
  <c r="M785"/>
  <c r="L785"/>
  <c r="AA790"/>
  <c r="O790"/>
  <c r="M790"/>
  <c r="I790"/>
  <c r="AA786"/>
  <c r="O786"/>
  <c r="M786"/>
  <c r="I786"/>
  <c r="M744"/>
  <c r="L744"/>
  <c r="AA781"/>
  <c r="O781"/>
  <c r="M781"/>
  <c r="I781"/>
  <c r="AA777"/>
  <c r="O777"/>
  <c r="M777"/>
  <c r="I777"/>
  <c r="AA773"/>
  <c r="O773"/>
  <c r="M773"/>
  <c r="I773"/>
  <c r="AA769"/>
  <c r="O769"/>
  <c r="M769"/>
  <c r="I769"/>
  <c r="AA765"/>
  <c r="O765"/>
  <c r="M765"/>
  <c r="I765"/>
  <c r="AA761"/>
  <c r="O761"/>
  <c r="M761"/>
  <c r="I761"/>
  <c r="AA757"/>
  <c r="O757"/>
  <c r="M757"/>
  <c r="I757"/>
  <c r="AA753"/>
  <c r="O753"/>
  <c r="M753"/>
  <c r="I753"/>
  <c r="AA749"/>
  <c r="O749"/>
  <c r="M749"/>
  <c r="I749"/>
  <c r="AA745"/>
  <c r="O745"/>
  <c r="M745"/>
  <c r="I745"/>
  <c r="M623"/>
  <c r="L623"/>
  <c r="AA740"/>
  <c r="O740"/>
  <c r="M740"/>
  <c r="I740"/>
  <c r="AA736"/>
  <c r="O736"/>
  <c r="M736"/>
  <c r="I736"/>
  <c r="AA732"/>
  <c r="O732"/>
  <c r="M732"/>
  <c r="I732"/>
  <c r="AA728"/>
  <c r="O728"/>
  <c r="M728"/>
  <c r="I728"/>
  <c r="AA724"/>
  <c r="O724"/>
  <c r="M724"/>
  <c r="I724"/>
  <c r="AA720"/>
  <c r="O720"/>
  <c r="M720"/>
  <c r="I720"/>
  <c r="AA716"/>
  <c r="O716"/>
  <c r="M716"/>
  <c r="I716"/>
  <c r="AA712"/>
  <c r="O712"/>
  <c r="M712"/>
  <c r="I712"/>
  <c r="AA708"/>
  <c r="O708"/>
  <c r="M708"/>
  <c r="I708"/>
  <c r="AA704"/>
  <c r="O704"/>
  <c r="M704"/>
  <c r="I704"/>
  <c r="AA700"/>
  <c r="O700"/>
  <c r="M700"/>
  <c r="I700"/>
  <c r="AA696"/>
  <c r="O696"/>
  <c r="M696"/>
  <c r="I696"/>
  <c r="AA692"/>
  <c r="O692"/>
  <c r="M692"/>
  <c r="I692"/>
  <c r="AA688"/>
  <c r="O688"/>
  <c r="M688"/>
  <c r="I688"/>
  <c r="AA684"/>
  <c r="O684"/>
  <c r="M684"/>
  <c r="I684"/>
  <c r="AA680"/>
  <c r="O680"/>
  <c r="M680"/>
  <c r="I680"/>
  <c r="AA676"/>
  <c r="O676"/>
  <c r="M676"/>
  <c r="I676"/>
  <c r="AA672"/>
  <c r="O672"/>
  <c r="M672"/>
  <c r="I672"/>
  <c r="AA668"/>
  <c r="O668"/>
  <c r="M668"/>
  <c r="I668"/>
  <c r="AA664"/>
  <c r="O664"/>
  <c r="M664"/>
  <c r="I664"/>
  <c r="AA660"/>
  <c r="O660"/>
  <c r="M660"/>
  <c r="I660"/>
  <c r="AA656"/>
  <c r="O656"/>
  <c r="M656"/>
  <c r="I656"/>
  <c r="AA652"/>
  <c r="O652"/>
  <c r="M652"/>
  <c r="I652"/>
  <c r="AA648"/>
  <c r="O648"/>
  <c r="M648"/>
  <c r="I648"/>
  <c r="AA644"/>
  <c r="O644"/>
  <c r="M644"/>
  <c r="I644"/>
  <c r="AA640"/>
  <c r="O640"/>
  <c r="M640"/>
  <c r="I640"/>
  <c r="AA636"/>
  <c r="O636"/>
  <c r="M636"/>
  <c r="I636"/>
  <c r="AA632"/>
  <c r="O632"/>
  <c r="M632"/>
  <c r="I632"/>
  <c r="AA628"/>
  <c r="O628"/>
  <c r="M628"/>
  <c r="I628"/>
  <c r="AA624"/>
  <c r="O624"/>
  <c r="M624"/>
  <c r="I624"/>
  <c r="M582"/>
  <c r="L582"/>
  <c r="AA619"/>
  <c r="O619"/>
  <c r="M619"/>
  <c r="I619"/>
  <c r="AA615"/>
  <c r="O615"/>
  <c r="M615"/>
  <c r="I615"/>
  <c r="AA611"/>
  <c r="O611"/>
  <c r="M611"/>
  <c r="I611"/>
  <c r="AA607"/>
  <c r="O607"/>
  <c r="M607"/>
  <c r="I607"/>
  <c r="AA603"/>
  <c r="O603"/>
  <c r="M603"/>
  <c r="I603"/>
  <c r="AA599"/>
  <c r="O599"/>
  <c r="M599"/>
  <c r="I599"/>
  <c r="AA595"/>
  <c r="O595"/>
  <c r="M595"/>
  <c r="I595"/>
  <c r="AA591"/>
  <c r="O591"/>
  <c r="M591"/>
  <c r="I591"/>
  <c r="AA587"/>
  <c r="O587"/>
  <c r="M587"/>
  <c r="I587"/>
  <c r="AA583"/>
  <c r="O583"/>
  <c r="M583"/>
  <c r="I583"/>
  <c r="M521"/>
  <c r="L521"/>
  <c r="AA578"/>
  <c r="O578"/>
  <c r="M578"/>
  <c r="I578"/>
  <c r="AA574"/>
  <c r="O574"/>
  <c r="M574"/>
  <c r="I574"/>
  <c r="AA570"/>
  <c r="O570"/>
  <c r="M570"/>
  <c r="I570"/>
  <c r="AA566"/>
  <c r="O566"/>
  <c r="M566"/>
  <c r="I566"/>
  <c r="AA562"/>
  <c r="O562"/>
  <c r="M562"/>
  <c r="I562"/>
  <c r="AA558"/>
  <c r="O558"/>
  <c r="M558"/>
  <c r="I558"/>
  <c r="AA554"/>
  <c r="O554"/>
  <c r="M554"/>
  <c r="I554"/>
  <c r="AA550"/>
  <c r="O550"/>
  <c r="M550"/>
  <c r="I550"/>
  <c r="AA546"/>
  <c r="O546"/>
  <c r="M546"/>
  <c r="I546"/>
  <c r="AA542"/>
  <c r="O542"/>
  <c r="M542"/>
  <c r="I542"/>
  <c r="AA538"/>
  <c r="O538"/>
  <c r="M538"/>
  <c r="I538"/>
  <c r="AA534"/>
  <c r="O534"/>
  <c r="M534"/>
  <c r="I534"/>
  <c r="AA530"/>
  <c r="O530"/>
  <c r="M530"/>
  <c r="I530"/>
  <c r="AA526"/>
  <c r="O526"/>
  <c r="M526"/>
  <c r="I526"/>
  <c r="AA522"/>
  <c r="O522"/>
  <c r="M522"/>
  <c r="I522"/>
  <c r="M276"/>
  <c r="L276"/>
  <c r="AA517"/>
  <c r="O517"/>
  <c r="M517"/>
  <c r="I517"/>
  <c r="AA513"/>
  <c r="O513"/>
  <c r="M513"/>
  <c r="I513"/>
  <c r="AA509"/>
  <c r="O509"/>
  <c r="M509"/>
  <c r="I509"/>
  <c r="AA505"/>
  <c r="O505"/>
  <c r="M505"/>
  <c r="I505"/>
  <c r="AA501"/>
  <c r="O501"/>
  <c r="M501"/>
  <c r="I501"/>
  <c r="AA497"/>
  <c r="O497"/>
  <c r="M497"/>
  <c r="I497"/>
  <c r="AA493"/>
  <c r="O493"/>
  <c r="M493"/>
  <c r="I493"/>
  <c r="AA489"/>
  <c r="O489"/>
  <c r="M489"/>
  <c r="I489"/>
  <c r="AA485"/>
  <c r="O485"/>
  <c r="M485"/>
  <c r="I485"/>
  <c r="AA481"/>
  <c r="O481"/>
  <c r="M481"/>
  <c r="I481"/>
  <c r="AA477"/>
  <c r="O477"/>
  <c r="M477"/>
  <c r="I477"/>
  <c r="AA473"/>
  <c r="O473"/>
  <c r="M473"/>
  <c r="I473"/>
  <c r="AA469"/>
  <c r="O469"/>
  <c r="M469"/>
  <c r="I469"/>
  <c r="AA465"/>
  <c r="O465"/>
  <c r="M465"/>
  <c r="I465"/>
  <c r="AA461"/>
  <c r="O461"/>
  <c r="M461"/>
  <c r="I461"/>
  <c r="AA457"/>
  <c r="O457"/>
  <c r="M457"/>
  <c r="I457"/>
  <c r="AA453"/>
  <c r="O453"/>
  <c r="M453"/>
  <c r="I453"/>
  <c r="AA449"/>
  <c r="O449"/>
  <c r="M449"/>
  <c r="I449"/>
  <c r="AA445"/>
  <c r="O445"/>
  <c r="M445"/>
  <c r="I445"/>
  <c r="AA441"/>
  <c r="O441"/>
  <c r="M441"/>
  <c r="I441"/>
  <c r="AA437"/>
  <c r="O437"/>
  <c r="M437"/>
  <c r="I437"/>
  <c r="AA433"/>
  <c r="O433"/>
  <c r="M433"/>
  <c r="I433"/>
  <c r="AA429"/>
  <c r="O429"/>
  <c r="M429"/>
  <c r="I429"/>
  <c r="AA425"/>
  <c r="O425"/>
  <c r="M425"/>
  <c r="I425"/>
  <c r="AA421"/>
  <c r="O421"/>
  <c r="M421"/>
  <c r="I421"/>
  <c r="AA417"/>
  <c r="O417"/>
  <c r="M417"/>
  <c r="I417"/>
  <c r="AA413"/>
  <c r="O413"/>
  <c r="M413"/>
  <c r="I413"/>
  <c r="AA409"/>
  <c r="O409"/>
  <c r="M409"/>
  <c r="I409"/>
  <c r="AA405"/>
  <c r="O405"/>
  <c r="M405"/>
  <c r="I405"/>
  <c r="AA401"/>
  <c r="O401"/>
  <c r="M401"/>
  <c r="I401"/>
  <c r="AA397"/>
  <c r="O397"/>
  <c r="M397"/>
  <c r="I397"/>
  <c r="AA393"/>
  <c r="O393"/>
  <c r="M393"/>
  <c r="I393"/>
  <c r="AA389"/>
  <c r="O389"/>
  <c r="M389"/>
  <c r="I389"/>
  <c r="AA385"/>
  <c r="O385"/>
  <c r="M385"/>
  <c r="I385"/>
  <c r="AA381"/>
  <c r="O381"/>
  <c r="M381"/>
  <c r="I381"/>
  <c r="AA377"/>
  <c r="O377"/>
  <c r="M377"/>
  <c r="I377"/>
  <c r="AA373"/>
  <c r="O373"/>
  <c r="M373"/>
  <c r="I373"/>
  <c r="AA369"/>
  <c r="O369"/>
  <c r="M369"/>
  <c r="I369"/>
  <c r="AA365"/>
  <c r="O365"/>
  <c r="M365"/>
  <c r="I365"/>
  <c r="AA361"/>
  <c r="O361"/>
  <c r="M361"/>
  <c r="I361"/>
  <c r="AA357"/>
  <c r="O357"/>
  <c r="M357"/>
  <c r="I357"/>
  <c r="AA353"/>
  <c r="O353"/>
  <c r="M353"/>
  <c r="I353"/>
  <c r="AA349"/>
  <c r="O349"/>
  <c r="M349"/>
  <c r="I349"/>
  <c r="AA345"/>
  <c r="O345"/>
  <c r="M345"/>
  <c r="I345"/>
  <c r="AA341"/>
  <c r="O341"/>
  <c r="M341"/>
  <c r="I341"/>
  <c r="AA337"/>
  <c r="O337"/>
  <c r="M337"/>
  <c r="I337"/>
  <c r="AA333"/>
  <c r="O333"/>
  <c r="M333"/>
  <c r="I333"/>
  <c r="AA329"/>
  <c r="O329"/>
  <c r="M329"/>
  <c r="I329"/>
  <c r="AA325"/>
  <c r="O325"/>
  <c r="M325"/>
  <c r="I325"/>
  <c r="AA321"/>
  <c r="O321"/>
  <c r="M321"/>
  <c r="I321"/>
  <c r="AA317"/>
  <c r="O317"/>
  <c r="M317"/>
  <c r="I317"/>
  <c r="AA313"/>
  <c r="O313"/>
  <c r="M313"/>
  <c r="I313"/>
  <c r="AA309"/>
  <c r="O309"/>
  <c r="M309"/>
  <c r="I309"/>
  <c r="AA305"/>
  <c r="O305"/>
  <c r="M305"/>
  <c r="I305"/>
  <c r="AA301"/>
  <c r="O301"/>
  <c r="M301"/>
  <c r="I301"/>
  <c r="AA297"/>
  <c r="O297"/>
  <c r="M297"/>
  <c r="I297"/>
  <c r="AA293"/>
  <c r="O293"/>
  <c r="M293"/>
  <c r="I293"/>
  <c r="AA289"/>
  <c r="O289"/>
  <c r="M289"/>
  <c r="I289"/>
  <c r="AA285"/>
  <c r="O285"/>
  <c r="M285"/>
  <c r="I285"/>
  <c r="AA281"/>
  <c r="O281"/>
  <c r="M281"/>
  <c r="I281"/>
  <c r="AA277"/>
  <c r="O277"/>
  <c r="M277"/>
  <c r="I277"/>
  <c r="M259"/>
  <c r="L259"/>
  <c r="AA272"/>
  <c r="O272"/>
  <c r="M272"/>
  <c r="I272"/>
  <c r="AA268"/>
  <c r="O268"/>
  <c r="M268"/>
  <c r="I268"/>
  <c r="AA264"/>
  <c r="O264"/>
  <c r="M264"/>
  <c r="I264"/>
  <c r="AA260"/>
  <c r="O260"/>
  <c r="M260"/>
  <c r="I260"/>
  <c r="M226"/>
  <c r="L226"/>
  <c r="AA255"/>
  <c r="O255"/>
  <c r="M255"/>
  <c r="I255"/>
  <c r="AA251"/>
  <c r="O251"/>
  <c r="M251"/>
  <c r="I251"/>
  <c r="AA247"/>
  <c r="O247"/>
  <c r="M247"/>
  <c r="I247"/>
  <c r="AA243"/>
  <c r="O243"/>
  <c r="M243"/>
  <c r="I243"/>
  <c r="AA239"/>
  <c r="O239"/>
  <c r="M239"/>
  <c r="I239"/>
  <c r="AA235"/>
  <c r="O235"/>
  <c r="M235"/>
  <c r="I235"/>
  <c r="AA231"/>
  <c r="O231"/>
  <c r="M231"/>
  <c r="I231"/>
  <c r="AA227"/>
  <c r="O227"/>
  <c r="M227"/>
  <c r="I227"/>
  <c r="M217"/>
  <c r="L217"/>
  <c r="AA222"/>
  <c r="O222"/>
  <c r="M222"/>
  <c r="I222"/>
  <c r="AA218"/>
  <c r="O218"/>
  <c r="M218"/>
  <c r="I218"/>
  <c r="M120"/>
  <c r="L120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AA189"/>
  <c r="O189"/>
  <c r="M189"/>
  <c r="I189"/>
  <c r="AA185"/>
  <c r="O185"/>
  <c r="M185"/>
  <c r="I185"/>
  <c r="AA181"/>
  <c r="O181"/>
  <c r="M181"/>
  <c r="I181"/>
  <c r="AA177"/>
  <c r="O177"/>
  <c r="M177"/>
  <c r="I177"/>
  <c r="AA173"/>
  <c r="O173"/>
  <c r="M173"/>
  <c r="I173"/>
  <c r="AA169"/>
  <c r="O169"/>
  <c r="M169"/>
  <c r="I169"/>
  <c r="AA165"/>
  <c r="O165"/>
  <c r="M165"/>
  <c r="I165"/>
  <c r="AA161"/>
  <c r="O161"/>
  <c r="M161"/>
  <c r="I161"/>
  <c r="AA157"/>
  <c r="O157"/>
  <c r="M157"/>
  <c r="I157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M83"/>
  <c r="L83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M10"/>
  <c r="L10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AA15"/>
  <c r="O15"/>
  <c r="M15"/>
  <c r="I15"/>
  <c r="AA11"/>
  <c r="O11"/>
  <c r="M11"/>
  <c r="I11"/>
</calcChain>
</file>

<file path=xl/sharedStrings.xml><?xml version="1.0" encoding="utf-8"?>
<sst xmlns="http://schemas.openxmlformats.org/spreadsheetml/2006/main">
  <si>
    <t>Rekapitulace ceny</t>
  </si>
  <si>
    <t>5113720006</t>
  </si>
  <si>
    <t>Revitalizace nádraží Bubny na Památník ticha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</si>
  <si>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</si>
  <si>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</si>
  <si>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</si>
  <si>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</si>
  <si>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</si>
  <si>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</si>
  <si>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</si>
  <si>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</si>
  <si>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</si>
  <si>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D745</t>
  </si>
  <si>
    <t xml:space="preserve">  SO 101</t>
  </si>
  <si>
    <t>Budova Památníku</t>
  </si>
  <si>
    <t xml:space="preserve">  SO 211</t>
  </si>
  <si>
    <t>Obnova zpevněných ploch</t>
  </si>
  <si>
    <t xml:space="preserve">  SO 301</t>
  </si>
  <si>
    <t>Zrušení přípojky vodovodu</t>
  </si>
  <si>
    <t xml:space="preserve">  SO 311</t>
  </si>
  <si>
    <t>Vodovodní přípojka</t>
  </si>
  <si>
    <t xml:space="preserve">  SO 312</t>
  </si>
  <si>
    <t>Areálový vodovod</t>
  </si>
  <si>
    <t xml:space="preserve">  SO 401</t>
  </si>
  <si>
    <t>Zrušení přípojky kanalizace</t>
  </si>
  <si>
    <t xml:space="preserve">  SO 402</t>
  </si>
  <si>
    <t>Zrušení areálové kanalizace</t>
  </si>
  <si>
    <t xml:space="preserve">  SO 411</t>
  </si>
  <si>
    <t>Kanalizační přípojka</t>
  </si>
  <si>
    <t xml:space="preserve">  SO 412</t>
  </si>
  <si>
    <t>Retenční nádrž</t>
  </si>
  <si>
    <t xml:space="preserve">  SO 413</t>
  </si>
  <si>
    <t>Areálová kanalizace splašková</t>
  </si>
  <si>
    <t xml:space="preserve">  SO 414</t>
  </si>
  <si>
    <t>Areálová kanalizace dešťová</t>
  </si>
  <si>
    <t xml:space="preserve">  SO 731</t>
  </si>
  <si>
    <t>Veřejné osvětlení</t>
  </si>
  <si>
    <t xml:space="preserve">  VON</t>
  </si>
  <si>
    <t>Vedlejší a ostatní náklady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</si>
  <si>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</si>
  <si>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</si>
  <si>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</si>
  <si>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</si>
  <si>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</si>
  <si>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</si>
  <si>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</si>
  <si>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</si>
  <si>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</si>
  <si>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</si>
  <si>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</si>
  <si>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</si>
  <si>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</si>
  <si>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</si>
  <si>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</si>
  <si>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</si>
  <si>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</si>
  <si>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</si>
  <si>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</si>
  <si>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</si>
  <si>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</si>
  <si>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SO 101</t>
  </si>
  <si>
    <t>O2</t>
  </si>
  <si>
    <t>01 - ASR</t>
  </si>
  <si>
    <t>Architektonicko-stavební řešení</t>
  </si>
  <si>
    <t>SD</t>
  </si>
  <si>
    <t>1</t>
  </si>
  <si>
    <t>Zemní práce</t>
  </si>
  <si>
    <t>P</t>
  </si>
  <si>
    <t>112151354</t>
  </si>
  <si>
    <t/>
  </si>
  <si>
    <t>Pokácení stromu postupné se spouštěním částí kmene a koruny o průměru na řezné ploše pařezu přes 400 do 500 mm</t>
  </si>
  <si>
    <t>KUS</t>
  </si>
  <si>
    <t>CS ÚRS 2025 01</t>
  </si>
  <si>
    <t>PP</t>
  </si>
  <si>
    <t>VV</t>
  </si>
  <si>
    <t xml:space="preserve"> 2.000000 = 2,000 [A]_x000d_</t>
  </si>
  <si>
    <t>TS</t>
  </si>
  <si>
    <t>112201114</t>
  </si>
  <si>
    <t>Odstranění pařezu v rovině nebo na svahu do 1:5 o průměru pařezu na řezné ploše přes 400 do 500 mm</t>
  </si>
  <si>
    <t>113107132</t>
  </si>
  <si>
    <t>Odstranění podkladů nebo krytů ručně s přemístěním hmot na skládku na vzdálenost do 3 m nebo s naložením na dopravní prostředek z betonu prostého, o tl. vrstvy přes 150 do 300 mm</t>
  </si>
  <si>
    <t>M2</t>
  </si>
  <si>
    <t xml:space="preserve"> "kryt peronu"_x000d_
 "51*4"_x000d_</t>
  </si>
  <si>
    <t>115101201</t>
  </si>
  <si>
    <t>Čerpání vody na dopravní výšku do 10 m s uvažovaným průměrným přítokem do 500 l/min</t>
  </si>
  <si>
    <t>HOD</t>
  </si>
  <si>
    <t xml:space="preserve"> 120.000000 = 120,000 [A]_x000d_</t>
  </si>
  <si>
    <t>115101301</t>
  </si>
  <si>
    <t>Pohotovost záložní čerpací soupravy pro dopravní výšku do 10 m s uvažovaným průměrným přítokem do 500 l/min</t>
  </si>
  <si>
    <t>DEN</t>
  </si>
  <si>
    <t xml:space="preserve"> 20.000000 = 20,000 [A]_x000d_</t>
  </si>
  <si>
    <t>131251204</t>
  </si>
  <si>
    <t>Hloubení zapažených jam a zářezů strojně s urovnáním dna do předepsaného profilu a spádu v hornině třídy těžitelnosti I skupiny 3 přes 100 do 500 m3</t>
  </si>
  <si>
    <t>M3</t>
  </si>
  <si>
    <t xml:space="preserve"> "severní křídlo"_x000d_
 "11*18*3,5"_x000d_
 "jižní křídlo"_x000d_
 "8,5*18*0,2"_x000d_
 "vstup"_x000d_
 "4,5*13*3,4"_x000d_
 "Součet 922,5"_x000d_</t>
  </si>
  <si>
    <t>132211401</t>
  </si>
  <si>
    <t>Hloubená vykopávka pod základy ručně s přehozením výkopku na vzdálenost 3 m nebo s naložením na dopravní prostředek v hornině třídy těžitelnosti I skupiny 3</t>
  </si>
  <si>
    <t xml:space="preserve"> "podbetonování stěny severního křídla"_x000d_
 "17,86*0,7*0,26"_x000d_
 "prostup kanálu pod základem"_x000d_
 "(0,95+1,4)*0,46*0,7"_x000d_
 "Součet 4,007"_x000d_</t>
  </si>
  <si>
    <t>132251102</t>
  </si>
  <si>
    <t>Hloubení nezapažených rýh šířky do 800 mm strojně s urovnáním dna do předepsaného profilu a spádu v hornině třídy těžitelnosti I skupiny 3 přes 20 do 50 m3</t>
  </si>
  <si>
    <t xml:space="preserve"> "rýhy pro základy"_x000d_
 "severní přístavba"_x000d_
 "2*1*0,5*17,86"_x000d_
 "4*1*0,5*5,832"_x000d_
 "jižní přístavba"_x000d_
 "1*0,3*0,7*17"_x000d_
 "4*0,3*0,7*7,21"_x000d_
 "vstupní objekt"_x000d_
 "1*1*0,6*11,175"_x000d_
 "2*0,6*0,6*3,09"_x000d_
 "Součet 48,08"_x000d_</t>
  </si>
  <si>
    <t>139711111</t>
  </si>
  <si>
    <t>Vykopávka v uzavřených prostorech ručně v hornině třídy těžitelnosti I skupiny 1 až 3</t>
  </si>
  <si>
    <t xml:space="preserve"> "snížení podlahy 1.PP"_x000d_
 "225*0,4"_x000d_
 "snížení podlahy 1.NP"_x000d_
 "220*0,4"_x000d_
 "dojezd výtahu 1.PP"_x000d_
 "3,225*2,35*1,25"_x000d_
 "kanál pod podlahou 1.PP"_x000d_
 "(4,76+1,7)*0,95*0,7"_x000d_
 "(7,47+12,405+11,67)*1*0,7"_x000d_
 "8,3*1,4*0,7"_x000d_
 "1,7*1,28*0,7"_x000d_
 "2,75*1,455*0,7"_x000d_
 "kanál pod podlahou 1.NP"_x000d_
 "1,4*4,5*0,9"_x000d_
 "dojezd výtahu 1.NP"_x000d_
 "3,6*2,895*1,35"_x000d_
 "Součet 246,049"_x000d_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</si>
  <si>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</si>
  <si>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</t>
  </si>
  <si>
    <t xml:space="preserve"> "odvoz na mezideponie a z mezideponie"_x000d_
 "364*2"_x000d_</t>
  </si>
  <si>
    <t>162751117</t>
  </si>
  <si>
    <t xml:space="preserve"> "výkopy"_x000d_
 "922,5+4,008+48,08+246,049"_x000d_
 "zásypy"_x000d_
 "-364,1"_x000d_
 "Součet 856,537"_x000d_</t>
  </si>
  <si>
    <t>167151111</t>
  </si>
  <si>
    <t>Nakládání, skládání a překládání neulehlého výkopku nebo sypaniny strojně nakládání, množství přes 100 m3, z hornin třídy těžitelnosti I, skupiny 1 až 3</t>
  </si>
  <si>
    <t xml:space="preserve"> 856.537000 = 856,537 [A]_x000d_</t>
  </si>
  <si>
    <t>171152501</t>
  </si>
  <si>
    <t>Zhutnění podloží pod násypy z rostlé horniny třídy těžitelnosti I a II, skupiny 1 až 4 z hornin soudružných a nesoudržných</t>
  </si>
  <si>
    <t xml:space="preserve"> "pod štěrkovou vrstvu - skladba P01.2, P02.2, P05.2, P05.4"_x000d_
 "550"_x000d_
 "pod podkladní beton - skladba P01.3, P01.4, P02.3"_x000d_
 "150"_x000d_
 "Součet 700"_x000d_</t>
  </si>
  <si>
    <t>skladba P01.2, P02.2, P05.2, P05.4</t>
  </si>
  <si>
    <t>171201231</t>
  </si>
  <si>
    <t>Poplatek za uložení stavebního odpadu na recyklační skládce (skládkovné) zeminy a kamení zatříděného do Katalogu odpadů pod kódem 17 05 04</t>
  </si>
  <si>
    <t>T</t>
  </si>
  <si>
    <t xml:space="preserve"> "856,537 * 1,6 ` Přepočtené koeficientem množství"_x000d_</t>
  </si>
  <si>
    <t>174151101</t>
  </si>
  <si>
    <t>Zásyp sypaninou z jakékoliv horniny strojně s uložením výkopku ve vrstvách se zhutněním jam, šachet, rýh nebo kolem objektů v těchto vykopávkách</t>
  </si>
  <si>
    <t xml:space="preserve"> "severní přístavba"_x000d_
 "( 10+21+8,5)*1,5*4"_x000d_
 "vstupní objekt"_x000d_
 "(4+13+4)*1,5*3,4"_x000d_
 "jižní přístavba a anglické dvorky"_x000d_
 "20"_x000d_
 "Součet 364,1"_x000d_</t>
  </si>
  <si>
    <t>181951112</t>
  </si>
  <si>
    <t>Úprava pláně vyrovnáním výškových rozdílů strojně v hornině třídy těžitelnosti I, skupiny 1 až 3 se zhutněním</t>
  </si>
  <si>
    <t xml:space="preserve"> 300.000000 = 300,000 [A]_x000d_</t>
  </si>
  <si>
    <t>skladba P10.1 a P10.2</t>
  </si>
  <si>
    <t>184818242</t>
  </si>
  <si>
    <t>Ochrana kmene bedněním před poškozením stavebním provozem zřízení včetně odstranění výšky bednění přes 2 do 3 m průměru kmene přes 300 do 500 mm</t>
  </si>
  <si>
    <t xml:space="preserve"> 3.000000 = 3,000 [A]_x000d_</t>
  </si>
  <si>
    <t>184818243</t>
  </si>
  <si>
    <t>Ochrana kmene bedněním před poškozením stavebním provozem zřízení včetně odstranění výšky bednění přes 2 do 3 m průměru kmene přes 500 do 700 mm</t>
  </si>
  <si>
    <t>2</t>
  </si>
  <si>
    <t>Zakládání</t>
  </si>
  <si>
    <t>213141112</t>
  </si>
  <si>
    <t>Zřízení vrstvy z geotextilie filtrační, separační, odvodňovací, ochranné, výztužné nebo protierozní v rovině nebo ve sklonu do 1:5, šířky přes 3 do 6 m</t>
  </si>
  <si>
    <t xml:space="preserve"> "ochrana proti zatečení betonu skladba P01.2, P02.2, P05.2, P05.4"_x000d_
 "550"_x000d_
 "separační vrstva skladba E01a, E04b, E04"_x000d_
 "250"_x000d_
 "Součet 800"_x000d_</t>
  </si>
  <si>
    <t>218111113</t>
  </si>
  <si>
    <t>Odvětrání radonu vodorovné kladené do štěrkového podsypu drenážní z plastových perforovaných trubek, vnitřní průměr přes 80 do 100 mm</t>
  </si>
  <si>
    <t>M</t>
  </si>
  <si>
    <t xml:space="preserve"> 150.000000 = 150,000 [A]_x000d_</t>
  </si>
  <si>
    <t>218121111</t>
  </si>
  <si>
    <t>Odvětrání radonu svislé z plastových trubek, vnitřní průměr přes 80 do 110 mm</t>
  </si>
  <si>
    <t>271532212</t>
  </si>
  <si>
    <t>Podsyp pod základové konstrukce se zhutněním a urovnáním povrchu z kameniva hrubého, frakce 16 - 32 mm</t>
  </si>
  <si>
    <t xml:space="preserve"> "skladba P01.2, P02.2, P05.2, P05.4"_x000d_
 "150*0,2+400*0,4"_x000d_
 "Součet 190"_x000d_</t>
  </si>
  <si>
    <t>větrací systém podloží (protiradonové opatření)</t>
  </si>
  <si>
    <t>273321311</t>
  </si>
  <si>
    <t>Základy z betonu železového (bez výztuže) desky z betonu bez zvláštních nároků na prostředí tř. C 16/20</t>
  </si>
  <si>
    <t xml:space="preserve"> "podkladní beton"_x000d_
 "80"_x000d_</t>
  </si>
  <si>
    <t>skladba P01.2 P01.3, P01.4, P02.3, P02.4, P02.2, P05.2, P05.4</t>
  </si>
  <si>
    <t>273321411</t>
  </si>
  <si>
    <t>Základy z betonu železového (bez výztuže) desky z betonu bez zvláštních nároků na prostředí tř. C 20/25</t>
  </si>
  <si>
    <t xml:space="preserve"> "podkladní beton"_x000d_
 "`severní přístavba`7,83*17,86*0,1"_x000d_
 "`jižní přístavba`7,21*(3,2+6,47+6,13)*0,1"_x000d_
 "`vstup`4*10,95*0,1"_x000d_
 "Součet 29,756"_x000d_</t>
  </si>
  <si>
    <t>273362021</t>
  </si>
  <si>
    <t>Výztuž základů desek ze svařovaných sítí z drátů typu KARI</t>
  </si>
  <si>
    <t xml:space="preserve"> "(30+80)*7/1000"_x000d_</t>
  </si>
  <si>
    <t>274313711</t>
  </si>
  <si>
    <t>Základy z betonu prostého pasy betonu kamenem neprokládaného tř. C 20/25</t>
  </si>
  <si>
    <t xml:space="preserve"> "lem rampy před vstupem"_x000d_
 "2*12,5*0,8*1"_x000d_</t>
  </si>
  <si>
    <t>279212R01</t>
  </si>
  <si>
    <t>Postupné podchycení základového zdiva jakékoliv tloušťky</t>
  </si>
  <si>
    <t xml:space="preserve"> "podbetonování stěny severního křídla"_x000d_
 "18*0,7*0,5"_x000d_
 "Součet 6,3"_x000d_</t>
  </si>
  <si>
    <t>3</t>
  </si>
  <si>
    <t>Svislé a kompletní konstrukce</t>
  </si>
  <si>
    <t>28611854</t>
  </si>
  <si>
    <t>prostupová pažnice s límcem 100mm pro mPVC fólie DN 250 dl 150-500mm</t>
  </si>
  <si>
    <t xml:space="preserve"> 8.000000 = 8,000 [A]_x000d_</t>
  </si>
  <si>
    <t>310231R01</t>
  </si>
  <si>
    <t>Zazdívka otvorů a dozdívky v původním zdivu nadzákladovém děrovanými cihlami plochy přes 1 m2 do 4 m2 přes P10 do P15</t>
  </si>
  <si>
    <t xml:space="preserve"> "dozdívka štítů"_x000d_
 "2*3,35*0,64*0,25"_x000d_
 "vnitřmí stěna u původního štítu"_x000d_
 "`3.NP a 4.NP`65"_x000d_
 "`2.NP`60"_x000d_
 "vyzdívka zábradlí galerie"_x000d_
 "2*(2,5+2+2,5)*1,25*0,2"_x000d_
 "vnitřní přizdívky a dozdívky"_x000d_
 "`1.NP`20"_x000d_
 "`2.NP`15"_x000d_
 "`3.NP`5"_x000d_
 "Součet 169,572"_x000d_</t>
  </si>
  <si>
    <t>311101212</t>
  </si>
  <si>
    <t>Vytvoření prostupů nebo suchých kanálků v betonových zdech nosných z monolitického betonu a železobetonu vodorovných, šikmých, obloukových, zalomených, svislých vložkami z trub, prefabrikovaných dílců</t>
  </si>
  <si>
    <t xml:space="preserve"> "6*0,25"_x000d_
 "2*0,3"_x000d_
 "Součet 2,1"_x000d_</t>
  </si>
  <si>
    <t>viz tabulka výrobků 32.8/09</t>
  </si>
  <si>
    <t>311113R01</t>
  </si>
  <si>
    <t>Nadzákladové zdi z tvárnic ztraceného bednění betonových hladkých, včetně výplně z betonu třídy C 16/20, tloušťky zdiva 100 mm</t>
  </si>
  <si>
    <t xml:space="preserve"> "obvodové zdivo nové -  přizdívka sokl skladba E10"_x000d_
 "`jižní křídlo`(7,05+17,1+7,05)*1,5"_x000d_
 "`severní křídlo`(7,05+17,1+7,05)*1,5"_x000d_
 "podlahový kanál v 1.PP"_x000d_
 "2*50*0,5"_x000d_
 "Součet 143,6"_x000d_</t>
  </si>
  <si>
    <t>311235111</t>
  </si>
  <si>
    <t>Zdivo jednovrstvé z cihel děrovaných broušených na celoplošnou tenkovrstvou maltu, pevnost cihel přes P10 do P15, tl. zdiva 175 mm</t>
  </si>
  <si>
    <t xml:space="preserve"> "zazdívky otvorů v nových stěnách skladba E07"_x000d_
 "jižní křídlo"_x000d_
 "`okna`6*1,41*2,5"_x000d_
 "severní křídlo"_x000d_
 "`okna`7*1,41*2,5"_x000d_
 "Součet 45,825"_x000d_</t>
  </si>
  <si>
    <t>311235121</t>
  </si>
  <si>
    <t>Zdivo jednovrstvé z cihel děrovaných broušených na celoplošnou tenkovrstvou maltu, pevnost cihel do P10, tl. zdiva 200 mm</t>
  </si>
  <si>
    <t xml:space="preserve"> "3.NP pod galerií"_x000d_
 "4*4,05*2,8"_x000d_</t>
  </si>
  <si>
    <t>311235145</t>
  </si>
  <si>
    <t>Zdivo jednovrstvé z cihel děrovaných broušených na celoplošnou tenkovrstvou maltu, pevnost cihel přes P10 do P15, tl. zdiva 250 mm</t>
  </si>
  <si>
    <t xml:space="preserve"> "obvodové zdivo nové -2.NP skladba E08"_x000d_
 "`jižní křídlo`(7,135+16,8+0,95+0,95+7,135)*3,65"_x000d_
 "`odpočet VZT otvor`-1,2*2,4"_x000d_
 "`severní křídlo`(7,05+16,8+7,05)*3,65"_x000d_
 "obvodové zdivo nové -3.NP skladba E08"_x000d_
 "`štít sever jih`2*16,3*4,7"_x000d_
 "`východ západ nová křídla`4*6,9*4,45"_x000d_
 "`východ západ původní zdivo`4*12,7*(1,82+1,3)"_x000d_
 "`štít východ západ`2*9,145*1,6"_x000d_
 "štít 4. NP skladba E08"_x000d_
 "`štít sever jih`2*8,15*4,85"_x000d_
 "`odpočet VZT otvor`-4*3"_x000d_
 "vnitřní zdivo"_x000d_
 "`1.NP`3*4,6+3*6,5*4,7+(7+2,4)*4,7"_x000d_
 "`2.NP`3*7*4+6,5*4+(4,5+3,1)*4"_x000d_
 "`3.NP`2*7*3+(2,5+4,5)*3"_x000d_
 "`2.NP, 3.NP a 4.NP - prostor u jižní fasády`(0,6+5,5+0,6)*(9,4+4)"_x000d_
 "Součet 1203,911"_x000d_</t>
  </si>
  <si>
    <t>311235161</t>
  </si>
  <si>
    <t>Zdivo jednovrstvé z cihel děrovaných broušených na celoplošnou tenkovrstvou maltu, pevnost cihel přes P10 do P15, tl. zdiva 300 mm</t>
  </si>
  <si>
    <t xml:space="preserve"> "obvodové zdivo nové - 1.NP skladba E03 + sokla skladba E10"_x000d_
 "`jižní křídlo`(7,05+17,1+7,05)*4,65"_x000d_
 "`odpočet otvorů`-6*1,41*2,5 -2*1,16*3,15-2,1*3,15"_x000d_
 "`severní křídlo`(7,05+17,1+7,05)*4,65"_x000d_
 "`odpočet otvorů`-7*1,41*2,5 -2*1,16*3,15"_x000d_
 "dočasná zazdívka v 1.PP (budoucí propojení s bunkrem)"_x000d_
 "(2,88+3,02)*3"_x000d_
 "vnitřní zdivo"_x000d_
 "`2.NP`3*5*3,65+2*2*3,65"_x000d_
 "`3.NP`2*2,4*2,95"_x000d_
 "Součet 324,314"_x000d_</t>
  </si>
  <si>
    <t>312231117</t>
  </si>
  <si>
    <t>Zdivo z cihel pálených výplňové z cihel plných dl. 290 mm P 7 až 15, na maltu ze suché maltové směsi 10 MPa</t>
  </si>
  <si>
    <t xml:space="preserve"> "zazdívky otvorů v původních obvodových stěnách skladba E06"_x000d_
 "`1.NP` 8* 1,4*2,3*0,66 +2*1,25*2,3*0,23"_x000d_
 "`2.NP` 21*1,4*2,3*0,50"_x000d_
 "`3.NP` 6*1,65* 1,25*0,41"_x000d_
 "Mezisoučet 57.20785000000001"_x000d_
 "dozdívky ostění"_x000d_
 "1.NP"_x000d_
 "8*2*0,15*0,6*2,25"_x000d_
 "2.NP"_x000d_
 "1*2*0,15*0,6*2,25"_x000d_
 "Mezisoučet 3.6450000000000004"_x000d_
 "zazdívky otvorů v původním vnitřním zdivu - skladba I01"_x000d_
 "`1.PP`0,825*0,96*2,1+0,8*0,5*2+1,2*0,82*2+0,38*1,87*2,1"_x000d_
 "`1.NP`0,16*0,87*2,05+0,9*0,52*2,05+3,52*0,33*3,5+1,61*0,54*2,62+1,39*0,67*3,37+1,305*0,67*2,25"_x000d_
 "`2.NP`4*1,5*2,3*0,7"_x000d_
 "`3.NP` 4*1,5* 1,25*0,45"_x000d_
 "Mezisoučet 31.6524165"_x000d_
 "lícování průvlaku a vnitřní stěny v 1.NP"_x000d_
 "10"_x000d_
 "Součet 102,505"_x000d_</t>
  </si>
  <si>
    <t>317168012</t>
  </si>
  <si>
    <t>Překlady keramické ploché osazené do maltového lože, výšky překladu 71 mm šířky 115 mm, délky 1250 mm</t>
  </si>
  <si>
    <t xml:space="preserve"> "`32.8/07`7"_x000d_</t>
  </si>
  <si>
    <t>viz tabulka výrobků 32.8/07</t>
  </si>
  <si>
    <t>317168051</t>
  </si>
  <si>
    <t>Překlady keramické vysoké osazené do maltového lože, šířky překladu 70 mm výšky 238 mm, délky 1000 mm</t>
  </si>
  <si>
    <t xml:space="preserve"> "`prostup VZT ve 2.NP`2*3"_x000d_</t>
  </si>
  <si>
    <t>317168053</t>
  </si>
  <si>
    <t>Překlady keramické vysoké osazené do maltového lože, šířky překladu 70 mm výšky 238 mm, délky 1500 mm</t>
  </si>
  <si>
    <t xml:space="preserve"> "jižní křídlo"_x000d_
 "`dveře peron`2*4"_x000d_</t>
  </si>
  <si>
    <t>317168054</t>
  </si>
  <si>
    <t>Překlady keramické vysoké osazené do maltového lože, šířky překladu 70 mm výšky 238 mm, délky 1750 mm</t>
  </si>
  <si>
    <t xml:space="preserve"> "jižní křídlo"_x000d_
 "`okna k zazdění`6 *4"_x000d_
 "severní křídlo"_x000d_
 "`okna k zazdění`7*4"_x000d_
 "Součet 52"_x000d_</t>
  </si>
  <si>
    <t>317168055</t>
  </si>
  <si>
    <t>Překlady keramické vysoké osazené do maltového lože, šířky překladu 70 mm výšky 238 mm, délky 2000 mm</t>
  </si>
  <si>
    <t xml:space="preserve"> "severní křídlo"_x000d_
 "`dveře peron`2*4"_x000d_
 "3.NP"_x000d_
 "`32.8/08 nadezdívka bočního sálu`2"_x000d_
 "Součet 10"_x000d_</t>
  </si>
  <si>
    <t>317168056</t>
  </si>
  <si>
    <t>Překlady keramické vysoké osazené do maltového lože, šířky překladu 70 mm výšky 238 mm, délky 2250 mm</t>
  </si>
  <si>
    <t xml:space="preserve"> "`prostup VZT ve 2.NP`1*3"_x000d_</t>
  </si>
  <si>
    <t>317168057</t>
  </si>
  <si>
    <t>Překlady keramické vysoké osazené do maltového lože, šířky překladu 70 mm výšky 238 mm, délky 2500 mm</t>
  </si>
  <si>
    <t xml:space="preserve"> "jižní křídlo"_x000d_
 "`dveře provoz`1*4"_x000d_</t>
  </si>
  <si>
    <t>317235R01</t>
  </si>
  <si>
    <t>Úprava koruny stávající štítové stěny (vyčištění a vyspravení)</t>
  </si>
  <si>
    <t xml:space="preserve"> "střešní štěrbina"_x000d_
 "2*20"_x000d_
 "východní a západní fasáda "_x000d_
 "2*34"_x000d_
 "Součet 108"_x000d_</t>
  </si>
  <si>
    <t>319202R01</t>
  </si>
  <si>
    <t>Snížení vlhkosti zdiva - dodatečná izolace zdiva injektáží proti vlhkosti včetně vyvrtání otvorů s vyčištěním a včetně dodávky injektážní hmoty</t>
  </si>
  <si>
    <t xml:space="preserve"> 105.000000 = 105,000 [A]_x000d_</t>
  </si>
  <si>
    <t>V nepodsklepené oblasti přízemí a u středních zdí suterénu.
Chemická infuzní clona - 105 m2 (půdorysu zdí)</t>
  </si>
  <si>
    <t>319202R02</t>
  </si>
  <si>
    <t>Snížení vlhkosti zdiva - hydroizolační stěrky 2x 3 mm, včetně oklepání omítek, očištění zdiva, přednástřiku a vyrovnání podkladu</t>
  </si>
  <si>
    <t xml:space="preserve"> 66.000000 = 66,000 [A]_x000d_</t>
  </si>
  <si>
    <t>V nepodsklepené oblasti přízemí a u středních zdí suterénu.
Chemická infuzní clona - pás 30 cm přes injektáž 
příprava podkladu a aplikace skladby vnitřních omítek</t>
  </si>
  <si>
    <t>319202R03</t>
  </si>
  <si>
    <t>Snížení vlhkosti zdiva - aktivní drátová elektroosmóza</t>
  </si>
  <si>
    <t>KPL.</t>
  </si>
  <si>
    <t xml:space="preserve"> 1.000000 = 1,000 [A]_x000d_</t>
  </si>
  <si>
    <t xml:space="preserve">Na obvodech v podsklepené oblasti.
Elektroosmóza anoda  62,5 bm
Elektroosmóza katoda 16 ks
Řídící jednotka systému 1 ks
Propojovací vedení, výplňová malta, vrtání, pomocný materiál</t>
  </si>
  <si>
    <t>342244221</t>
  </si>
  <si>
    <t>Příčky jednoduché z cihel děrovaných broušených na tenkovrstvou maltu, pevnost cihel do P15, tl. příčky 140 mm</t>
  </si>
  <si>
    <t xml:space="preserve"> "1.PP"_x000d_
 "2*3,5*3+1,5*3+2,4*2"_x000d_
 "1.NP"_x000d_
 " (3+2,85) *4,7+7*4,7"_x000d_
 "2.NP"_x000d_
 "(16,2+2+2)*3,7+7*3,7+(0,6+0,75)*3,7"_x000d_
 "3.NP a 4.NP"_x000d_
 "(0,6+3,35+0,6)*9,4+( 0,7+7,3+0,7)*6,4+(0,7+7,15+0,7)*6,4"_x000d_
 "Součet 349,5"_x000d_</t>
  </si>
  <si>
    <t>346272236</t>
  </si>
  <si>
    <t>Přizdívky z pórobetonových tvárnic objemová hmotnost do 500 kg/m3, na tenké maltové lože, tloušťka přizdívky 100 mm</t>
  </si>
  <si>
    <t xml:space="preserve"> "1.NP místnost 1.04"_x000d_
 "1,5*3"_x000d_
 "2.NP schodiště S3"_x000d_
 "2,4*2,5"_x000d_
 "Součet 10,5"_x000d_</t>
  </si>
  <si>
    <t>346272256</t>
  </si>
  <si>
    <t>Přizdívky z pórobetonových tvárnic objemová hmotnost do 500 kg/m3, na tenké maltové lože, tloušťka přizdívky 150 mm</t>
  </si>
  <si>
    <t xml:space="preserve"> "WC moduly - skladba I10"_x000d_
 "`1.PP`2,8*2,5"_x000d_
 "`1.NP`5,6*2,5"_x000d_
 "Součet 21"_x000d_</t>
  </si>
  <si>
    <t>346272266</t>
  </si>
  <si>
    <t>Přizdívky z pórobetonových tvárnic objemová hmotnost do 500 kg/m3, na tenké maltové lože, tloušťka přizdívky 200 mm</t>
  </si>
  <si>
    <t xml:space="preserve"> "1.NP místnost 1.01"_x000d_
 "2,1*3"_x000d_</t>
  </si>
  <si>
    <t>33-M</t>
  </si>
  <si>
    <t>Montáže dopr.zaříz.,sklad. zař. a váh</t>
  </si>
  <si>
    <t>33001V01</t>
  </si>
  <si>
    <t>Dodávka a montáž osobní (bezbarierový) výtah trakční nosnosti 630 kg pro 8 osob, 4 podlaží, neprůchozí kabina rozměr 1100/1400 mm</t>
  </si>
  <si>
    <t>SOUB.</t>
  </si>
  <si>
    <t>33001V02</t>
  </si>
  <si>
    <t>Dodávka a montáž osobonákladní (bezbarierový) výtah hydraulický nosnosti 2000 kg pro min. 15 osob, 3 podlaží, v 1.NP průchozí kabina rozměr cca 1500/2600 mm</t>
  </si>
  <si>
    <t>4</t>
  </si>
  <si>
    <t>Vodorovné konstrukce</t>
  </si>
  <si>
    <t>411244272</t>
  </si>
  <si>
    <t>Klenby valené z cihel pálených dl. 290 mm, plných P 20 až P 40, na maltu MC-15, o rozpětí klenby do 2 m, s pomocnou konstrukcí, o tl. klenby 140 mm</t>
  </si>
  <si>
    <t xml:space="preserve"> "obnova klenebního pásu v 1.PP"_x000d_
 "`chodba 0.01`3*0,8*1,5"_x000d_</t>
  </si>
  <si>
    <t>430321515</t>
  </si>
  <si>
    <t>Schodišťové konstrukce a rampy z betonu železového (bez výztuže) stupně, schodnice, ramena, podesty s nosníky tř. C 20/25</t>
  </si>
  <si>
    <t xml:space="preserve"> "`nové rameno schodiště S1 do 1.PP`3"_x000d_</t>
  </si>
  <si>
    <t>viz tabulka výrobků 24.2/04</t>
  </si>
  <si>
    <t>430361821</t>
  </si>
  <si>
    <t>Výztuž schodišťových konstrukcí a ramp stupňů, schodnic, ramen, podest s nosníky z betonářské oceli 10 505 (R) nebo BSt 500</t>
  </si>
  <si>
    <t xml:space="preserve"> "3*120/1000"_x000d_</t>
  </si>
  <si>
    <t>431351125</t>
  </si>
  <si>
    <t>Bednění podest, podstupňových desek a ramp včetně podpěrné konstrukce výšky do 4 m půdorysně křivočarých zřízení</t>
  </si>
  <si>
    <t>431351126</t>
  </si>
  <si>
    <t>Bednění podest, podstupňových desek a ramp včetně podpěrné konstrukce výšky do 4 m půdorysně křivočarých odstranění</t>
  </si>
  <si>
    <t>434311115</t>
  </si>
  <si>
    <t>Stupně dusané z betonu prostého nebo prokládaného kamenem na terén nebo na desku bez potěru, se zahlazením povrchu tř. C 20/25</t>
  </si>
  <si>
    <t xml:space="preserve"> "1.PP na původním místě S1"_x000d_
 "(10+5+3)*1,17 "_x000d_
 "1.PP v severní přístavbě S2"_x000d_
 "14*1,05+3*1,4"_x000d_
 "Součet 39,96"_x000d_</t>
  </si>
  <si>
    <t>434351141</t>
  </si>
  <si>
    <t>Bednění stupňů betonovaných na podstupňové desce nebo na terénu půdorysně přímočarých zřízení</t>
  </si>
  <si>
    <t xml:space="preserve"> "1.PP na původním místě S1"_x000d_
 "(10+5+3)*1,17 *0,171"_x000d_
 "1.PP v severní přístavbě S2"_x000d_
 "14*1,05*0,186+3*1,2*0,186"_x000d_
 "Součet 7,005"_x000d_</t>
  </si>
  <si>
    <t>434351142</t>
  </si>
  <si>
    <t>Bednění stupňů betonovaných na podstupňové desce nebo na terénu půdorysně přímočarých odstranění</t>
  </si>
  <si>
    <t xml:space="preserve"> 7.005000 = 7,005 [A]_x000d_</t>
  </si>
  <si>
    <t>5</t>
  </si>
  <si>
    <t>Komunikace pozemní</t>
  </si>
  <si>
    <t>564861011</t>
  </si>
  <si>
    <t>Podklad ze štěrkodrti ŠD s rozprostřením a zhutněním plochy jednotlivě do 100 m2, po zhutnění tl. 200 mm</t>
  </si>
  <si>
    <t xml:space="preserve"> "rampa před vstupem"_x000d_
 "2*3,855*12,4"_x000d_</t>
  </si>
  <si>
    <t>skladba P10.2</t>
  </si>
  <si>
    <t>564861111</t>
  </si>
  <si>
    <t>Podklad ze štěrkodrti ŠD s rozprostřením a zhutněním plochy přes 100 m2, po zhutnění tl. 200 mm</t>
  </si>
  <si>
    <t xml:space="preserve"> "perón"_x000d_
 "4*50,915"_x000d_</t>
  </si>
  <si>
    <t>skladba P10.1</t>
  </si>
  <si>
    <t>581121304</t>
  </si>
  <si>
    <t>Kryt cementobetonový silničních komunikací skupiny CB III tl. 140 mm</t>
  </si>
  <si>
    <t>581141212</t>
  </si>
  <si>
    <t>Kryt cementobetonový silničních komunikací skupiny CB II tl. 210 mm</t>
  </si>
  <si>
    <t>6</t>
  </si>
  <si>
    <t>Úpravy povrchů, podlahy a osazování výplní</t>
  </si>
  <si>
    <t>28376651</t>
  </si>
  <si>
    <t>deska XPS hrana polodrážková a hladký povrch 500kPA ?=0,035 tl 180mm</t>
  </si>
  <si>
    <t xml:space="preserve"> "124,8 * 1,05 ` Přepočtené koeficientem množství"_x000d_</t>
  </si>
  <si>
    <t>28376805</t>
  </si>
  <si>
    <t>deska fenolická tepelně izolační fasádní ?=0,020 tl 70mm</t>
  </si>
  <si>
    <t xml:space="preserve"> "50 * 1,05 ` Přepočtené koeficientem množství"_x000d_</t>
  </si>
  <si>
    <t>55324R01</t>
  </si>
  <si>
    <t>prefabrikát s otiskem matrice z betonu C30/37 - XC4, XF3 šedý</t>
  </si>
  <si>
    <t xml:space="preserve"> 1124.259000 = 1124,259 [A]_x000d_</t>
  </si>
  <si>
    <t xml:space="preserve"> 569.096000 = 569,096 [A]_x000d_</t>
  </si>
  <si>
    <t>611125110</t>
  </si>
  <si>
    <t>Vyplnění spár vnitřních povrchů vápennou maltou, ploch z tvárnic nebo kamene stropů</t>
  </si>
  <si>
    <t xml:space="preserve"> "1.PP výstavní prostory a chodba - očištěné klenby"_x000d_
 "150"_x000d_</t>
  </si>
  <si>
    <t>skladba F01.10</t>
  </si>
  <si>
    <t>611131321</t>
  </si>
  <si>
    <t>Podkladní a spojovací vrstva vnitřních omítaných ploch penetrace disperzní nanášená strojně stropů</t>
  </si>
  <si>
    <t xml:space="preserve"> "`stropy rovné`400"_x000d_
 "`klenby`130"_x000d_
 "Součet 530"_x000d_</t>
  </si>
  <si>
    <t xml:space="preserve">skladba F01.1 a  F01.6</t>
  </si>
  <si>
    <t>611131325</t>
  </si>
  <si>
    <t>Podkladní a spojovací vrstva vnitřních omítaných ploch penetrace disperzní nanášená strojně schodišťových konstrukcí</t>
  </si>
  <si>
    <t xml:space="preserve"> 160.000000 = 160,000 [A]_x000d_</t>
  </si>
  <si>
    <t>611316323</t>
  </si>
  <si>
    <t>Omítka sanační vápenná vnitřních ploch jednovrstvá jednovrstvá, tloušťky do 20 mm nanášená strojně vodorovných konstrukcí kleneb nebo skořepin</t>
  </si>
  <si>
    <t xml:space="preserve"> "`1.PP`130"_x000d_</t>
  </si>
  <si>
    <t>skladba F01.1</t>
  </si>
  <si>
    <t>611321191</t>
  </si>
  <si>
    <t>Omítka vápenocementová vnitřních ploch nanášená ručně Příplatek k cenám za každých dalších i započatých 5 mm tloušťky omítky přes 10 mm stropů</t>
  </si>
  <si>
    <t xml:space="preserve"> "`stropy rovné`397,25"_x000d_
 "`schodiště`160"_x000d_
 "Součet 557,25"_x000d_</t>
  </si>
  <si>
    <t>611321341</t>
  </si>
  <si>
    <t>Omítka vápenocementová vnitřních ploch nanášená strojně dvouvrstvá, tloušťky jádrové omítky do 10 mm a tloušťky štuku do 3 mm štuková vodorovných konstrukcí stropů rovných</t>
  </si>
  <si>
    <t xml:space="preserve"> "`1.NP`313,71"_x000d_
 "`2.NP`83,54"_x000d_
 "Součet 397,25"_x000d_</t>
  </si>
  <si>
    <t>611321345</t>
  </si>
  <si>
    <t>Omítka vápenocementová vnitřních ploch nanášená strojně dvouvrstvá, tloušťky jádrové omítky do 10 mm a tloušťky štuku do 3 mm štuková schodišťových konstrukcí stropů, stěn, ramen nebo nosníků</t>
  </si>
  <si>
    <t>612125110</t>
  </si>
  <si>
    <t>Vyplnění spár vnitřních povrchů vápennou maltou, ploch z tvárnic nebo kamene stěn</t>
  </si>
  <si>
    <t xml:space="preserve"> "1.PP výstavní prostory a chodba - režné zdivo"_x000d_
 "250"_x000d_</t>
  </si>
  <si>
    <t>612131321</t>
  </si>
  <si>
    <t>Podkladní a spojovací vrstva vnitřních omítaných ploch penetrace disperzní nanášená strojně stěn</t>
  </si>
  <si>
    <t xml:space="preserve"> "3100+350+330"_x000d_</t>
  </si>
  <si>
    <t>612316321</t>
  </si>
  <si>
    <t>Omítka sanační vápenná vnitřních ploch jednovrstvá jednovrstvá, tloušťky do 20 mm nanášená strojně svislých konstrukcí stěn</t>
  </si>
  <si>
    <t xml:space="preserve"> "`1.PP`350"_x000d_</t>
  </si>
  <si>
    <t>612321321</t>
  </si>
  <si>
    <t>Omítka vápenocementová vnitřních ploch nanášená strojně jednovrstvá, tloušťky do 10 mm hladká svislých konstrukcí stěn</t>
  </si>
  <si>
    <t xml:space="preserve"> "omítka pod keramický obklad "_x000d_
 "330"_x000d_</t>
  </si>
  <si>
    <t>skladba F02.1 a F02.2</t>
  </si>
  <si>
    <t>612321341</t>
  </si>
  <si>
    <t>Omítka vápenocementová vnitřních ploch nanášená strojně dvouvrstvá, tloušťky jádrové omítky do 10 mm a tloušťky štuku do 3 mm štuková svislých konstrukcí stěn</t>
  </si>
  <si>
    <t xml:space="preserve"> "`1.NP`1400"_x000d_
 "`2.NP`700"_x000d_
 "`3.NP a 4.NP`1000"_x000d_
 "Součet 3100"_x000d_</t>
  </si>
  <si>
    <t>612321391</t>
  </si>
  <si>
    <t>Omítka vápenocementová vnitřních ploch nanášená strojně Příplatek k cenám za každých dalších i započatých 5 mm tloušťky omítky přes 10 mm stěn</t>
  </si>
  <si>
    <t xml:space="preserve"> "3100+330"_x000d_</t>
  </si>
  <si>
    <t>619995001</t>
  </si>
  <si>
    <t>Začištění omítek (s dodáním hmot) kolem oken, dveří, podlah, obkladů apod.</t>
  </si>
  <si>
    <t xml:space="preserve"> 250.000000 = 250,000 [A]_x000d_</t>
  </si>
  <si>
    <t>619996117</t>
  </si>
  <si>
    <t>Ochrana stavebních konstrukcí a samostatných prvků včetně pozdějšího odstranění obedněním z OSB desek podlahy</t>
  </si>
  <si>
    <t xml:space="preserve"> "ponechávané podlahy v 1.NP"_x000d_
 "261"_x000d_</t>
  </si>
  <si>
    <t>619996127</t>
  </si>
  <si>
    <t>Ochrana stavebních konstrukcí a samostatných prvků včetně pozdějšího odstranění obedněním z OSB desek svislých ploch</t>
  </si>
  <si>
    <t xml:space="preserve"> "ponechávané obklady v 1.NP"_x000d_
 "60"_x000d_</t>
  </si>
  <si>
    <t>619996137</t>
  </si>
  <si>
    <t>Ochrana stavebních konstrukcí a samostatných prvků včetně pozdějšího odstranění obedněním z OSB desek samostatných konstrukcí a prvků</t>
  </si>
  <si>
    <t xml:space="preserve"> "přípojková skříň a technologie ČD/SŽ vč. propojovacího kabelu"_x000d_
 "5"_x000d_</t>
  </si>
  <si>
    <t>619996145</t>
  </si>
  <si>
    <t>Ochrana stavebních konstrukcí a samostatných prvků včetně pozdějšího odstranění geotextilií obalením samostatných konstrukcí a prvků</t>
  </si>
  <si>
    <t xml:space="preserve"> "ochrana stávajícího schodiště S1"_x000d_
 "100"_x000d_</t>
  </si>
  <si>
    <t>621325R01</t>
  </si>
  <si>
    <t>Niveleta na fasádě - štítek v omítce, vyjmutí, repase a zapracování zpět do omítky</t>
  </si>
  <si>
    <t>viz tabulka výrobků 30.8/01</t>
  </si>
  <si>
    <t>622111001</t>
  </si>
  <si>
    <t>Ubroušení výstupků betonu po odbednění neomítaných vnějších ploch ze spár bednicích desek do roviny povrchu stěn</t>
  </si>
  <si>
    <t xml:space="preserve"> "vstupní stéla"_x000d_
 "(10,97+2*0,8)*13,3"_x000d_
 "boční atika vstupu"_x000d_
 "2*3,15*0,8"_x000d_
 "Součet 172,221"_x000d_</t>
  </si>
  <si>
    <t>skladba E09</t>
  </si>
  <si>
    <t>622131301</t>
  </si>
  <si>
    <t>Podkladní a spojovací vrstva vnějších omítaných ploch cementový postřik nanášený strojně celoplošně stěn</t>
  </si>
  <si>
    <t xml:space="preserve"> 172.221000 = 172,221 [A]_x000d_</t>
  </si>
  <si>
    <t>622142001</t>
  </si>
  <si>
    <t>Pletivo vnějších ploch v ploše nebo pruzích, na plném podkladu sklovláknité vtlačené do tmelu stěn</t>
  </si>
  <si>
    <t xml:space="preserve"> "vstupní stéla E09"_x000d_
 "172,221"_x000d_
 "sokl E10"_x000d_
 "124,800"_x000d_
 "anglický dvorek E04"_x000d_
 "30"_x000d_
 "stěny vzduchové komory u jižní fasády"_x000d_
 "20"_x000d_
 "Součet 347,021"_x000d_</t>
  </si>
  <si>
    <t>622151031</t>
  </si>
  <si>
    <t>Penetrační nátěr vnějších pastovitých tenkovrstvých omítek silikonový stěn</t>
  </si>
  <si>
    <t xml:space="preserve"> "`anglický dvorek`2*2,5*6"_x000d_</t>
  </si>
  <si>
    <t>skladba E04</t>
  </si>
  <si>
    <t>622211011</t>
  </si>
  <si>
    <t>Montáž kontaktního zateplení lepením a mechanickým kotvením z polystyrenových desek (dodávka ve specifikaci) na vnější stěny, na podklad betonový nebo z lehčeného betonu, z tvárnic keramických nebo vá</t>
  </si>
  <si>
    <t xml:space="preserve"> 50.000000 = 50,000 [A]_x000d_</t>
  </si>
  <si>
    <t>skladba E07</t>
  </si>
  <si>
    <t>622211041</t>
  </si>
  <si>
    <t xml:space="preserve"> "obvodové zdivo nové -  přizdívka sokl skladba E10"_x000d_
 "`jižní křídlo`(7,05+17,1+7,05)*2"_x000d_
 "`severní křídlo`(7,05+17,1+7,05)*2"_x000d_
 "Součet 124,8"_x000d_</t>
  </si>
  <si>
    <t>622221041</t>
  </si>
  <si>
    <t>Montáž kontaktního zateplení lepením a mechanickým kotvením z desek minerální vlny s podélnou orientací vláken nebo kombinovaných (dodávka ve specifikaci) na vnější stěny, na podklad betonový nebo z l</t>
  </si>
  <si>
    <t xml:space="preserve"> "skladba E03"_x000d_
 "225"_x000d_
 "stěny střešní štěrbiny - skladba S05"_x000d_
 "208"_x000d_
 "Součet 433"_x000d_</t>
  </si>
  <si>
    <t>622222R01</t>
  </si>
  <si>
    <t>Montáž kontaktního zateplení vnějšího ostění, nadpraží nebo parapetu lepením z desek z minerální vlny s podélnou nebo kolmou orientací vláken nebo z kombinovaných desek hloubky špalet přes 500 mm, tlo</t>
  </si>
  <si>
    <t xml:space="preserve"> "okna v 1.PP"_x000d_
 "6*0,9"_x000d_</t>
  </si>
  <si>
    <t>viz detail D1.01</t>
  </si>
  <si>
    <t>622261R01</t>
  </si>
  <si>
    <t>Profilace špaletových oken z obkladových feliéfních fasádních prvků z perlitu 1,16x2,25 m</t>
  </si>
  <si>
    <t xml:space="preserve"> "`32.8/04a`23+21 "_x000d_</t>
  </si>
  <si>
    <t>viz tabulka výrobků 32.8/04</t>
  </si>
  <si>
    <t>622261R02</t>
  </si>
  <si>
    <t>Profilace špaletových oken z obkladových feliéfních fasádních prvků z perlitu 1,3 x1,25 m</t>
  </si>
  <si>
    <t xml:space="preserve"> "`32.8/04b`4"_x000d_</t>
  </si>
  <si>
    <t>622261R03</t>
  </si>
  <si>
    <t>Profilace špaletových oken z obkladových feliéfních fasádních prvků z perlitu 1,435 x1,25 m</t>
  </si>
  <si>
    <t xml:space="preserve"> "`32.8/04c`6"_x000d_</t>
  </si>
  <si>
    <t>622261R04</t>
  </si>
  <si>
    <t>Parapet venkovní z obkladových prvků z lehčeného betonu tl. 30 mm, šířky přes 200 do 300 mm</t>
  </si>
  <si>
    <t xml:space="preserve"> "23*1,16"_x000d_</t>
  </si>
  <si>
    <t>viz tabulka výrobků 31.8/01</t>
  </si>
  <si>
    <t>622272R01</t>
  </si>
  <si>
    <t xml:space="preserve">Montáž zavěšené odvětrávané fasády na ocelové nosné konstrukci z fasádních betonových obkladových panelů tl. 100 mm  - svislá plocha fasády</t>
  </si>
  <si>
    <t xml:space="preserve"> "Skladba E08 + S01b"_x000d_
 "jižní a severní štít"_x000d_
 "(17,575*9,41+6,43*4,72)*2"_x000d_
 "`trojúhelník`2*4,835*2,92/2*2"_x000d_
 "Mezisoučet 419.6971"_x000d_
 "východní a západní fasáda"_x000d_
 "(7,475+7,585)*(9,41+1,8)*2"_x000d_
 "34*(4,34+1,8)*2"_x000d_
 "`východní štít` -9,745*(4,34-2,39)"_x000d_
 "`západní štít` -11,575*(4,34-1,61) "_x000d_
 "Mezisoučet 704.5627"_x000d_
 "Součet 1124,26"_x000d_</t>
  </si>
  <si>
    <t>v ceně je zahrnuta dodávka nosné konstrukce</t>
  </si>
  <si>
    <t>622272R02</t>
  </si>
  <si>
    <t xml:space="preserve">Montáž zavěšené odvětrávané fasády na ocelové nosné konstrukci z fasádních betonových obkladových panelů tl. 100 mm  - šikmá plocha střechy</t>
  </si>
  <si>
    <t xml:space="preserve"> "Skladba S01a"_x000d_
 "(7,475+34,00+7,585)*5,8*2"_x000d_
 "Součet 569,096"_x000d_</t>
  </si>
  <si>
    <t>622274R01</t>
  </si>
  <si>
    <t>Socha knihy - reliéf stěny vstupní haly</t>
  </si>
  <si>
    <t xml:space="preserve"> "autorské dílo - řemeslná výroba"_x000d_
 "1"_x000d_</t>
  </si>
  <si>
    <t>viz tabulka výrobků 32.8/01</t>
  </si>
  <si>
    <t>622324R01</t>
  </si>
  <si>
    <t>Omítka vnějších ploch nanášená strojně - pemrlované teraco umělý kámen tl. 20 mm včetně dekorativní úpravy rohů</t>
  </si>
  <si>
    <t xml:space="preserve"> "sokl E10"_x000d_
 "124,800"_x000d_</t>
  </si>
  <si>
    <t>622326259</t>
  </si>
  <si>
    <t>Oprava vápenocementové omítky s celoplošným přeštukováním vnějších ploch stupně členitosti 1, v rozsahu opravované plochy přes 80 do 100%</t>
  </si>
  <si>
    <t xml:space="preserve"> "omítka na původním zdivu "_x000d_
 "západní a východní stěna"_x000d_
 "2*35,7*10,2"_x000d_
 "2*9,2*1,8"_x000d_
 "`odpočet otvory`"_x000d_
 "`1.NP`-8*1,16*3,15"_x000d_
 "-2*(1,34+1,9)*3,15"_x000d_
 "-10*1,16*2,25"_x000d_
 "`2.NP`-2*11*1,16*2,25"_x000d_
 "`3.NP` -2*3*1,425* 1,25 "_x000d_
 "Součet 617,549"_x000d_</t>
  </si>
  <si>
    <t>skladba E05</t>
  </si>
  <si>
    <t>622511022</t>
  </si>
  <si>
    <t>Omítka tenkovrstvá akrylátová vnějších ploch probarvená bez penetrace zatíraná (škrábaná), zrnitost 2,0 mm stěn</t>
  </si>
  <si>
    <t>622511041</t>
  </si>
  <si>
    <t>Omítka tenkovrstvá akrylátová vnějších ploch probarvená bez penetrace zatíraná (škrábaná), zrnitost 4,0 mm stěn</t>
  </si>
  <si>
    <t xml:space="preserve"> "vstupní stéla "_x000d_
 "(10,97+2*0,8)*13,3"_x000d_
 "boční atika vstupu"_x000d_
 "2*3,15*0,8"_x000d_
 "Součet 172,221"_x000d_</t>
  </si>
  <si>
    <t>622531041</t>
  </si>
  <si>
    <t>Omítka tenkovrstvá silikonová vnějších ploch probarvená bez penetrace zatíraná (škrábaná), zrnitost 4,0 mm stěn</t>
  </si>
  <si>
    <t>629995213</t>
  </si>
  <si>
    <t>Očištění vnějších ploch tryskáním křemičitým pískem nesušeným ( metodou torbo tryskání), povrchu kamenného přírodního tvrdého</t>
  </si>
  <si>
    <t xml:space="preserve"> "`1.PP`12"_x000d_
 "`1.NP`32"_x000d_
 "`2.NP`30"_x000d_
 "Součet 74"_x000d_</t>
  </si>
  <si>
    <t>schodišťové stupně S1</t>
  </si>
  <si>
    <t>629995223</t>
  </si>
  <si>
    <t>Očištění vnějších ploch tryskáním Příplatek k cenám za zvýšenou pracnost ve stísněném nebo uzavřeném prostoru</t>
  </si>
  <si>
    <t xml:space="preserve"> 74.000000 = 74,000 [A]_x000d_</t>
  </si>
  <si>
    <t>629995R01</t>
  </si>
  <si>
    <t>Repase stávajícího schodiště S1 - kamenné stupně</t>
  </si>
  <si>
    <t>viz tabulka výrobků 24.2/04 (skladba P06.1)</t>
  </si>
  <si>
    <t>631311114</t>
  </si>
  <si>
    <t>Mazanina z betonu prostého bez zvýšených nároků na prostředí tl. přes 50 do 80 mm tř. C 16/20</t>
  </si>
  <si>
    <t xml:space="preserve"> "dno podlahového kanálu"_x000d_
 "30*0,05"_x000d_</t>
  </si>
  <si>
    <t>viz detail D1.02</t>
  </si>
  <si>
    <t>631342223</t>
  </si>
  <si>
    <t>Cementová litá pěna - pěnobeton tl. přes 80 do 120 mm, objemové hmotnosti 900 kg/m3</t>
  </si>
  <si>
    <t xml:space="preserve"> "spádová vrstva střechy vstupu"_x000d_
 "4*10,6*0,085"_x000d_</t>
  </si>
  <si>
    <t>skladba S03</t>
  </si>
  <si>
    <t>631362021</t>
  </si>
  <si>
    <t>Výztuž mazanin ze svařovaných sítí z drátů typu KARI</t>
  </si>
  <si>
    <t xml:space="preserve"> "skladba P05.1, P05.2, P05.3,P05.3a, P05.4 "_x000d_
 "výztuž roznášecí vrstvy - 7 kg/m2 "_x000d_
 "`lité teraco`1807,56*7/1000"_x000d_
 "Součet 12,653"_x000d_</t>
  </si>
  <si>
    <t>63151540</t>
  </si>
  <si>
    <t>deska tepelně izolační minerální kontaktních fasád podélné vlákno ?=0,035-0,036 tl 200mm</t>
  </si>
  <si>
    <t xml:space="preserve"> "433 * 1,05 ` Přepočtené koeficientem množství"_x000d_</t>
  </si>
  <si>
    <t>63152262</t>
  </si>
  <si>
    <t>deska tepelně izolační minerální kontaktních fasád podélné vlákno ?=0,034 tl 80mm</t>
  </si>
  <si>
    <t xml:space="preserve"> "6*0,9*1,15"_x000d_
 "6,21 * 1,1 ` Přepočtené koeficientem množství"_x000d_</t>
  </si>
  <si>
    <t>632451213</t>
  </si>
  <si>
    <t>Potěr cementový samonivelační litý tř. C 20, tl. přes 40 do 45 mm</t>
  </si>
  <si>
    <t xml:space="preserve"> "ochrana hydroizolace "_x000d_
 "122"_x000d_</t>
  </si>
  <si>
    <t>skladba P02.3 a P02.4</t>
  </si>
  <si>
    <t>632451254</t>
  </si>
  <si>
    <t>Potěr cementový samonivelační litý tř. C 30, tl. přes 45 do 50 mm</t>
  </si>
  <si>
    <t xml:space="preserve"> "skladba P01.1, P01.2, P01.3, P01.4, P01.5"_x000d_
 "`keramická dlažba`85,29"_x000d_
 "skladba P02.1, P02.2,  P02.2a,  P02.2s, P02.3 "_x000d_
 "`polyuretanová stěrka`401,97"_x000d_
 "skladba P04.1"_x000d_
 "`čistící rohož`9,47"_x000d_
 "skladba P05.1, P05.2, P05.3,P05.3a, P05.4 "_x000d_
 "`lité teraco`1807,56"_x000d_
 "Součet 2304,29"_x000d_</t>
  </si>
  <si>
    <t>roznášecí vrstva podlah</t>
  </si>
  <si>
    <t>632451293</t>
  </si>
  <si>
    <t>Potěr cementový samonivelační litý Příplatek k cenám za každých dalších i započatých 5 mm tloušťky přes 50 mm tř. C 30</t>
  </si>
  <si>
    <t xml:space="preserve"> "skladba P01.1, P01.2, P01.3, P01.4, P01.5"_x000d_
 "`keramická dlažba`32,93+2*(13,84+5,03+10,75)+22,74"_x000d_
 "skladba P02.1, P02.2,  P02.2a,  P02.2s, P02.3 "_x000d_
 "`polyuretanová stěrka`2*401,97"_x000d_
 "skladba P04.1"_x000d_
 "`čistící rohož`9,47"_x000d_
 "skladba P05.2, P05.4 "_x000d_
 "`lité teraco`198,89+154,07"_x000d_
 "Součet 1281,28"_x000d_</t>
  </si>
  <si>
    <t>632451R01</t>
  </si>
  <si>
    <t>Potěr cementový samonivelační litý Příplatek k cenám za spádování</t>
  </si>
  <si>
    <t xml:space="preserve"> 11.030000 = 11,030 [A]_x000d_</t>
  </si>
  <si>
    <t>skladba P02.1s</t>
  </si>
  <si>
    <t>632481213</t>
  </si>
  <si>
    <t>Separační vrstva k oddělení podlahových vrstev z polyetylénové fólie</t>
  </si>
  <si>
    <t xml:space="preserve"> "skladba P01.3, P01.4, P01.5"_x000d_
 "`keramická dlažba`38,52"_x000d_
 "skladba P02.1, P02.2,  P02.2a,  P02.2s, P02.3 "_x000d_
 "`polyuretanová stěrka`401,97"_x000d_
 "skladba P04.1"_x000d_
 "`čistící rohož`9,47"_x000d_
 "skladba  P05.3, P05.3a, P05.4 "_x000d_
 "`lité teraco`1207,53"_x000d_
 "Součet 1657,49"_x000d_</t>
  </si>
  <si>
    <t>632481215</t>
  </si>
  <si>
    <t>Separační vrstva k oddělení podlahových vrstev z geotextilie</t>
  </si>
  <si>
    <t>634112R01</t>
  </si>
  <si>
    <t>Obvodová dilatace mezi stěnou a mazaninou nebo potěrem Příplatek za systémovou dilataci</t>
  </si>
  <si>
    <t xml:space="preserve"> 2300.000000 = 2300,000 [A]_x000d_</t>
  </si>
  <si>
    <t>635211R01</t>
  </si>
  <si>
    <t>Násyp lehký pod podlahy s udusáním a urovnáním povrchu z keramzitu zpevněný cementem na stávající klenbě (prostory 1.NP nad 1.PP)</t>
  </si>
  <si>
    <t>636311R01</t>
  </si>
  <si>
    <t xml:space="preserve">Vložení vyříznutého štítku do podlahy peronu, rozměr cca  50x50 cm, tl.cca 100 mm</t>
  </si>
  <si>
    <t>viz tabulka výrobků 30.8/02</t>
  </si>
  <si>
    <t>637121R01</t>
  </si>
  <si>
    <t>Propustná vrstva dna anglických dvorků z kameniva s udusáním a urovnáním povrchu z kačírku tl. 50 mm</t>
  </si>
  <si>
    <t xml:space="preserve"> "8*0,6*1"_x000d_
 "1*0,6*1,5"_x000d_
 "Součet 5,7"_x000d_</t>
  </si>
  <si>
    <t>711</t>
  </si>
  <si>
    <t>Izolace proti vodě, vlhkosti a plynům</t>
  </si>
  <si>
    <t>11163150</t>
  </si>
  <si>
    <t>lak penetrační asfaltový</t>
  </si>
  <si>
    <t xml:space="preserve"> "380,64 * 0,00034 ` Přepočtené koeficientem množství"_x000d_</t>
  </si>
  <si>
    <t>Spotřeba 0,3-0,4kg/m2</t>
  </si>
  <si>
    <t>11163152</t>
  </si>
  <si>
    <t>lak hydroizolační asfaltový</t>
  </si>
  <si>
    <t xml:space="preserve"> "880 * 0,0003 ` Přepočtené koeficientem množství"_x000d_</t>
  </si>
  <si>
    <t>Spotřeba: 0,3-0,5 kg/m2</t>
  </si>
  <si>
    <t>28323005</t>
  </si>
  <si>
    <t>fólie profilovaná (nopová) drenážní HDPE s výškou nopů 8mm</t>
  </si>
  <si>
    <t xml:space="preserve"> "58 * 1,221 ` Přepočtené koeficientem množství"_x000d_</t>
  </si>
  <si>
    <t>28329038</t>
  </si>
  <si>
    <t>fólie PES difuzně propustná fasádní (spára max 20 mm, max. 20% plochy), 210 g/m2</t>
  </si>
  <si>
    <t xml:space="preserve"> "95 * 1,0605 ` Přepočtené koeficientem množství"_x000d_</t>
  </si>
  <si>
    <t>monolitická PES textilie se zátěrem, integrovaná lepící páska</t>
  </si>
  <si>
    <t xml:space="preserve"> "1695 * 1,0605 ` Přepočtené koeficientem množství"_x000d_</t>
  </si>
  <si>
    <t>62853004</t>
  </si>
  <si>
    <t>pás asfaltový natavitelný modifikovaný SBS s vložkou ze skleněné tkaniny a spalitelnou PE fólií nebo jemnozrnným minerálním posypem na horním povrchu tl 4,0mm</t>
  </si>
  <si>
    <t xml:space="preserve"> "761,28 * 1,221 ` Přepočtené koeficientem množství"_x000d_</t>
  </si>
  <si>
    <t xml:space="preserve"> "1760 * 1,1655 ` Přepočtené koeficientem množství"_x000d_</t>
  </si>
  <si>
    <t>711111001</t>
  </si>
  <si>
    <t>Provedení izolace proti zemní vlhkosti natěradly a tmely za studena na ploše vodorovné V nátěrem penetračním</t>
  </si>
  <si>
    <t xml:space="preserve"> 880.000000 = 880,000 [A]_x000d_</t>
  </si>
  <si>
    <t>skladby na terénu P01.2, P01.3, P01.4, P02.2, P02.3, P02.4, P05.2, P05.4</t>
  </si>
  <si>
    <t>711112001</t>
  </si>
  <si>
    <t>Provedení izolace proti zemní vlhkosti natěradly a tmely za studena na ploše svislé S nátěrem penetračním</t>
  </si>
  <si>
    <t xml:space="preserve"> 380.640000 = 380,640 [A]_x000d_</t>
  </si>
  <si>
    <t>skladba E01a, E01b, E04</t>
  </si>
  <si>
    <t>711141559</t>
  </si>
  <si>
    <t>Provedení izolace proti zemní vlhkosti pásy přitavením NAIP na ploše vodorovné V</t>
  </si>
  <si>
    <t xml:space="preserve"> "2*880"_x000d_</t>
  </si>
  <si>
    <t>711142559</t>
  </si>
  <si>
    <t>Provedení izolace proti zemní vlhkosti pásy přitavením NAIP na ploše svislé S</t>
  </si>
  <si>
    <t xml:space="preserve"> "`severní křídlo`(7,7+17,8+7,7)*4,5+(17,8*0,8)"_x000d_
 "`anglický dvorek`2*(2+6+2)*2,9"_x000d_
 "`jižní křídlo`(7,7+17,8+7,7)*0,8"_x000d_
 "`vstupní objekt`(4+11,5+4)*3,7"_x000d_
 "`dojezd výtahů`2*(2,4+3,3+3,6+3)*1,15"_x000d_
 "`kanály pod podlahou`32"_x000d_
 "Mezisoučet 380.64000000000004"_x000d_
 "`dvojitá`380,64"_x000d_
 "Součet 761,28"_x000d_</t>
  </si>
  <si>
    <t>711161273</t>
  </si>
  <si>
    <t>Provedení izolace proti zemní vlhkosti nopovou fólií na ploše svislé S z nopové fólie</t>
  </si>
  <si>
    <t xml:space="preserve"> "`anglický dvorek`2*(2+6+2)*2,9"_x000d_</t>
  </si>
  <si>
    <t>711491471</t>
  </si>
  <si>
    <t>Provedení pojistné izolace proti vodě fólií položenou volně s přelepením spojů na ploše vodorovné V</t>
  </si>
  <si>
    <t xml:space="preserve"> "dno střešní štěrbiny"_x000d_
 "65"_x000d_
 "zapuštěný střešní prostor a vzduchová komora u jižní fasády"_x000d_
 "30"_x000d_
 "Součet 95"_x000d_</t>
  </si>
  <si>
    <t>skladba S04</t>
  </si>
  <si>
    <t>711491571</t>
  </si>
  <si>
    <t>Provedení pojistné izolace proti vodě fólií položenou volně s přelepením spojů na ploše svislé S</t>
  </si>
  <si>
    <t xml:space="preserve"> "pod fasádní panely"_x000d_
 "1125+570"_x000d_</t>
  </si>
  <si>
    <t>skladba S01a, S01b a E08</t>
  </si>
  <si>
    <t>998711103</t>
  </si>
  <si>
    <t>Přesun hmot pro izolace proti vodě, vlhkosti a plynům stanovený z hmotnosti přesunovaného materiálu vodorovná dopravní vzdálenost do 50 m základní v objektech výšky přes 12 do 60 m</t>
  </si>
  <si>
    <t xml:space="preserve"> 17.547000 = 17,547 [A]_x000d_</t>
  </si>
  <si>
    <t>712</t>
  </si>
  <si>
    <t>Povlakové krytiny</t>
  </si>
  <si>
    <t>28322025</t>
  </si>
  <si>
    <t>fólie hydroizolační střešní mPVC nevyztužená určená na detaily šedá tl 2,0mm</t>
  </si>
  <si>
    <t xml:space="preserve"> "140,773 * 1,1655 ` Přepočtené koeficientem množství"_x000d_</t>
  </si>
  <si>
    <t>28342R01</t>
  </si>
  <si>
    <t>chrlič atikový hranatý 100/100 s manžetou pro hydroizolaci z PVC-P - dl. 500 mm</t>
  </si>
  <si>
    <t xml:space="preserve"> 14.000000 = 14,000 [A]_x000d_</t>
  </si>
  <si>
    <t>28342R02</t>
  </si>
  <si>
    <t>chrlič atikový hranatý 100/100 s manžetou pro hydroizolaci z PVC-P - dl. 500 mm + prodloužení</t>
  </si>
  <si>
    <t xml:space="preserve"> 4.000000 = 4,000 [A]_x000d_</t>
  </si>
  <si>
    <t>62855001</t>
  </si>
  <si>
    <t>pás asfaltový natavitelný modifikovaný SBS s vložkou z polyesterové rohože a spalitelnou PE fólií nebo jemnozrnným minerálním posypem na horním povrchu tl 4,0mm</t>
  </si>
  <si>
    <t xml:space="preserve"> "104,4 * 1,1655 ` Přepočtené koeficientem množství"_x000d_</t>
  </si>
  <si>
    <t>62855004</t>
  </si>
  <si>
    <t>pás asfaltový natavitelný modifikovaný SBS tl 5,0mm s vložkou z polyesterové rohože a hrubozrnným břidličným posypem na horním povrchu</t>
  </si>
  <si>
    <t xml:space="preserve"> "42,4 * 1,1655 ` Přepočtené koeficientem množství"_x000d_</t>
  </si>
  <si>
    <t>712341559</t>
  </si>
  <si>
    <t>Provedení povlakové krytiny střech plochých do 10° pásy přitavením NAIP v plné ploše</t>
  </si>
  <si>
    <t xml:space="preserve"> "plochá střecha nad vstupem"_x000d_
 "2*11,6*4,5"_x000d_</t>
  </si>
  <si>
    <t xml:space="preserve"> "parozábrana a provizorní hydroizolace "_x000d_
 "4*10,6"_x000d_</t>
  </si>
  <si>
    <t>712361301</t>
  </si>
  <si>
    <t>Provedení dvojitého hydroizolačního systému plochých střech na ploše vodorovné V fólií z mPVC kladenou volně jednovrstvá s horkovzdušným navařením jednotlivých segmentů</t>
  </si>
  <si>
    <t xml:space="preserve"> "zaatikový žlab  "_x000d_
 "100*(0,9+0,3+0,1)"_x000d_
 "zapuštěný střešní prostor u jižní fasády"_x000d_
 "(1,05+3,3+1,05)*1,17"_x000d_
 "0,3*3,3"_x000d_
 "1,05*3,3"_x000d_
 "Součet 140,773"_x000d_</t>
  </si>
  <si>
    <t>712998004</t>
  </si>
  <si>
    <t>Provedení povlakové krytiny střech - ostatní práce montáž odvodňovacího prvku atikového chrliče z PVC na dešťovou vodu DN 110</t>
  </si>
  <si>
    <t xml:space="preserve"> 18.000000 = 18,000 [A]_x000d_</t>
  </si>
  <si>
    <t>viz tabulka výrobků 37.8/05</t>
  </si>
  <si>
    <t>998712103</t>
  </si>
  <si>
    <t>Přesun hmot pro povlakové krytiny stanovený z hmotnosti přesunovaného materiálu vodorovná dopravní vzdálenost do 50 m základní v objektech výšky přes 12 do 24 m</t>
  </si>
  <si>
    <t xml:space="preserve"> 1.502000 = 1,502 [A]_x000d_</t>
  </si>
  <si>
    <t>713</t>
  </si>
  <si>
    <t>Izolace tepelné</t>
  </si>
  <si>
    <t>28375032</t>
  </si>
  <si>
    <t>deska EPS 150 pro konstrukce s vysokým zatížením ?=0,035 tl 130mm</t>
  </si>
  <si>
    <t xml:space="preserve"> "skladba P02.2"_x000d_
 "135,09"_x000d_
 "135,09 * 1,05 ` Přepočtené koeficientem množství"_x000d_</t>
  </si>
  <si>
    <t>28375908</t>
  </si>
  <si>
    <t>deska EPS 150 pro konstrukce s vysokým zatížením ?=0,035 tl 40mm</t>
  </si>
  <si>
    <t xml:space="preserve"> "skladba P01.1 + P05.1 + P05.3a"_x000d_
 "32,93+401,14+40"_x000d_
 "474,07 * 1,05 ` Přepočtené koeficientem množství"_x000d_</t>
  </si>
  <si>
    <t>28375909</t>
  </si>
  <si>
    <t>deska EPS 150 pro konstrukce s vysokým zatížením ?=0,035 tl 50mm</t>
  </si>
  <si>
    <t xml:space="preserve"> "skladba P04.1"_x000d_
 "9,47"_x000d_
 "9,47 * 1,05 ` Přepočtené koeficientem množství"_x000d_</t>
  </si>
  <si>
    <t>28375910</t>
  </si>
  <si>
    <t>deska EPS 150 pro konstrukce s vysokým zatížením ?=0,035 tl 60mm</t>
  </si>
  <si>
    <t xml:space="preserve"> "skladba P01.5 + P05.3 +P02.1s"_x000d_
 "22,74+1013,45+11,03"_x000d_
 "1047,22 * 1,05 ` Přepočtené koeficientem množství"_x000d_</t>
  </si>
  <si>
    <t>28375911</t>
  </si>
  <si>
    <t>deska EPS 150 pro konstrukce s vysokým zatížením ?=0,035 tl 70mm</t>
  </si>
  <si>
    <t xml:space="preserve"> "skladba P02.1 +  P02.3"_x000d_
 "108,32 + 111,34"_x000d_
 "219,66 * 1,05 ` Přepočtené koeficientem množství"_x000d_</t>
  </si>
  <si>
    <t>28375914</t>
  </si>
  <si>
    <t>deska EPS 150 pro konstrukce s vysokým zatížením ?=0,035 tl 100mm</t>
  </si>
  <si>
    <t xml:space="preserve"> "skladba P01.2 + P05.2 "_x000d_
 "13,84+199"_x000d_
 "212,84 * 1,05 ` Přepočtené koeficientem množství"_x000d_</t>
  </si>
  <si>
    <t>28375915</t>
  </si>
  <si>
    <t>deska EPS 150 pro konstrukce s vysokým zatížením ?=0,035 tl 120mm</t>
  </si>
  <si>
    <t xml:space="preserve"> "skladba P01.3 + P01.4+ P05.4"_x000d_
 "5,03+10,75+154,07"_x000d_
 "169,85 * 1,05 ` Přepočtené koeficientem množství"_x000d_</t>
  </si>
  <si>
    <t>28376103</t>
  </si>
  <si>
    <t>klín izolační spádový z čedičové minerální vaty 50kPa</t>
  </si>
  <si>
    <t xml:space="preserve"> "10,8 * 0,115 ` Přepočtené koeficientem množství"_x000d_</t>
  </si>
  <si>
    <t>28376423</t>
  </si>
  <si>
    <t>deska XPS hrana polodrážková a hladký povrch 300kPA ?=0,035 tl 120mm</t>
  </si>
  <si>
    <t xml:space="preserve"> "`vstupní objekt`(4+11,5+4)*3"_x000d_
 "58,5 * 1,1 ` Přepočtené koeficientem množství"_x000d_</t>
  </si>
  <si>
    <t>skladba E01b</t>
  </si>
  <si>
    <t>28376451</t>
  </si>
  <si>
    <t>deska XPS hrana polodrážková a hladký povrch 300kPA ?=0,035 tl 200mm</t>
  </si>
  <si>
    <t xml:space="preserve"> "`severní křídlo`(7,7+17,8+7,7)*4"_x000d_
 "`anglický dvorek`2*(2+6+2)*2,9"_x000d_
 "Součet 190,8"_x000d_
 "190,8 * 1,1 ` Přepočtené koeficientem množství"_x000d_</t>
  </si>
  <si>
    <t>skladba E01a, E04</t>
  </si>
  <si>
    <t>28376536</t>
  </si>
  <si>
    <t>deska izolační PIR s oboustrannou kompozitní fólií s hliníkovou vložkou pro šikmé střechy ?=0,022 tl 180mm</t>
  </si>
  <si>
    <t xml:space="preserve"> "650 * 1,05 ` Přepočtené koeficientem množství"_x000d_</t>
  </si>
  <si>
    <t>28376551</t>
  </si>
  <si>
    <t>deska polystyrénová pro snížení kročejového hluku (max. zatížení 4 kN/m2) tl 20mm</t>
  </si>
  <si>
    <t xml:space="preserve"> "2318 * 1,05 ` Přepočtené koeficientem množství"_x000d_</t>
  </si>
  <si>
    <t>62855000</t>
  </si>
  <si>
    <t>pás asfaltový samolepicí modifikovaný SBS s vložkou z polyesterové rohože se spalitelnou fólií nebo jemnozrnným minerálním posypem nebo textilií na horním povrchu tl 1,8mm</t>
  </si>
  <si>
    <t xml:space="preserve"> "650 * 1,1655 ` Přepočtené koeficientem množství"_x000d_</t>
  </si>
  <si>
    <t>62856001</t>
  </si>
  <si>
    <t>pás asfaltový samolepicí modifikovaný SBS s vložkou z hliníkové fólie s textilií se spalitelnou fólií nebo jemnozrnným minerálním posypem nebo textilií na horním povrchu tl 2,2mm</t>
  </si>
  <si>
    <t xml:space="preserve"> 269.360000 = 269,360 [A]_x000d_</t>
  </si>
  <si>
    <t>63148011</t>
  </si>
  <si>
    <t>deska tepelně izolační minerální univerzální ?=0,038-0,039 tl 200mm</t>
  </si>
  <si>
    <t xml:space="preserve"> "150 * 1,15 ` Přepočtené koeficientem množství"_x000d_</t>
  </si>
  <si>
    <t>63148166</t>
  </si>
  <si>
    <t>deska tepelně izolační minerální provětrávaných fasád ?=0,034-0,035 tl 200mm</t>
  </si>
  <si>
    <t xml:space="preserve"> "550 * 1,15 ` Přepočtené koeficientem množství"_x000d_</t>
  </si>
  <si>
    <t>63482234</t>
  </si>
  <si>
    <t>deska tepelně izolační z pěnového skla pevnost v tlaku 600kPa ?= 0,040-0,042 tl 80mm</t>
  </si>
  <si>
    <t xml:space="preserve"> "68,941 * 1,15 ` Přepočtené koeficientem množství"_x000d_</t>
  </si>
  <si>
    <t xml:space="preserve"> 161.540000 = 161,540 [A]_x000d_</t>
  </si>
  <si>
    <t>713121111</t>
  </si>
  <si>
    <t>Montáž tepelné izolace podlah rohožemi, pásy, deskami, dílci, bloky (izolační materiál ve specifikaci) kladenými volně jednovrstvá</t>
  </si>
  <si>
    <t xml:space="preserve"> "výplňová vrstva "_x000d_
 "skladba P01.1, P01.2, P01.3, P01.4, P01.5"_x000d_
 "`keramická dlažba`85,29"_x000d_
 "skladba P02.1,  P02.1a,  P02.1s, P02.2, P02.3 "_x000d_
 "`polyuretanová stěrka`401,97"_x000d_
 "skladba P04.1"_x000d_
 "`čistící rohož`9,47"_x000d_
 "skladba P05.1, P05.2, P05.3,P05.3a, P05.4 "_x000d_
 "`lité teraco`1807,56"_x000d_
 "Součet 2304,29"_x000d_</t>
  </si>
  <si>
    <t xml:space="preserve"> "vrstva kročejové izolace "_x000d_
 "`1.PP`360"_x000d_
 "`1.NP`686"_x000d_
 "`2.NP`606"_x000d_
 "`3.NP`637"_x000d_
 "`4.NP`93"_x000d_
 "Součet 2382"_x000d_</t>
  </si>
  <si>
    <t>713131143</t>
  </si>
  <si>
    <t>Montáž tepelné izolace stěn rohožemi, pásy, deskami, dílci, bloky (izolační materiál ve specifikaci) lepením celoplošně s mechanickým kotvením</t>
  </si>
  <si>
    <t xml:space="preserve"> 550.000000 = 550,000 [A]_x000d_</t>
  </si>
  <si>
    <t>skladba E08</t>
  </si>
  <si>
    <t>713131151</t>
  </si>
  <si>
    <t>Montáž tepelné izolace stěn rohožemi, pásy, deskami, dílci, bloky (izolační materiál ve specifikaci) vložením jednovrstvě</t>
  </si>
  <si>
    <t xml:space="preserve"> "`vstupní objekt`(4+11,5+4)*3"_x000d_
 "`severní křídlo`(7,7+17,8+7,7)*4"_x000d_
 "`anglický dvorek`2*(2+6+2)*2,9"_x000d_
 "Součet 249,3"_x000d_</t>
  </si>
  <si>
    <t>skladba E01a, E01b a E04</t>
  </si>
  <si>
    <t xml:space="preserve"> "dno střešní štěrbiny S04, zapuštěný střešní prostor a vzduchová komora u jižní fasády, další detaily na střeše"_x000d_
 "150"_x000d_</t>
  </si>
  <si>
    <t>713141311</t>
  </si>
  <si>
    <t>Montáž tepelné izolace střech plochých spádovými klíny v ploše kladenými volně</t>
  </si>
  <si>
    <t xml:space="preserve"> "dno střešní štěrbiny - koruna štítu"_x000d_
 "2*6*0,9"_x000d_</t>
  </si>
  <si>
    <t>713151132</t>
  </si>
  <si>
    <t>Montáž tepelné izolace střech šikmých rohožemi, pásy, deskami (izolační materiál ve specifikaci) kladenými volně nad krokve, sklonu střechy přes 30° do 45°</t>
  </si>
  <si>
    <t xml:space="preserve"> 650.000000 = 650,000 [A]_x000d_</t>
  </si>
  <si>
    <t>skladba S01a, S01b</t>
  </si>
  <si>
    <t>713151141</t>
  </si>
  <si>
    <t>Montáž tepelné izolace střech šikmých rohožemi, pásy, deskami (izolační materiál ve specifikaci) připevněné sponkami reflexní pod krokve parotěsné , tloušťka izolace do 5 mm</t>
  </si>
  <si>
    <t xml:space="preserve"> "dno střešní štěrbiny"_x000d_
 "2*2*(0,6+0,5+6,3+1,7+2,7)*1,3"_x000d_
 "stěny střešní štěrbiny"_x000d_
 "2*2*(7+6+7)*2,6"_x000d_
 "Součet 269,36"_x000d_</t>
  </si>
  <si>
    <t>skladba S04a, S04b, S05</t>
  </si>
  <si>
    <t>713191115</t>
  </si>
  <si>
    <t>Montáž tepelné izolace stavebních konstrukcí - doplňky a konstrukční součásti podlah, stropů vrchem nebo střech překrytí pásem asfaltovým samolepícím na sucho</t>
  </si>
  <si>
    <t xml:space="preserve"> "hlavní střecha S01"_x000d_
 "650"_x000d_</t>
  </si>
  <si>
    <t>713211111</t>
  </si>
  <si>
    <t>Montáž tepelné izolace chlazených a temperovaných místností deskami (desky ve specifikaci) přilepenými zplna asfaltovým tmelem s vytmelením spár první vrstva stropů železobetonových rovných</t>
  </si>
  <si>
    <t xml:space="preserve"> "zateplení stropu v chodbě k bunkru 1.PP"_x000d_
 "(2,87+2,73)*3,45+(2,185+1,82)*3,17"_x000d_
 "zateplení stropu vstupního prostoru  "_x000d_
 "3,5*10,55"_x000d_
 "Součet 68,941"_x000d_</t>
  </si>
  <si>
    <t xml:space="preserve">skladba Po11  a S03</t>
  </si>
  <si>
    <t>713211131</t>
  </si>
  <si>
    <t>Montáž tepelné izolace chlazených a temperovaných místností deskami (desky ve specifikaci) přilepenými zplna asfaltovým tmelem s vytmelením spár první vrstva stěn</t>
  </si>
  <si>
    <t xml:space="preserve"> "vnitřní zateplení stěn v chodbě k bunkru 1.PP"_x000d_
 "(2,87+2,73) *3,05"_x000d_
 "vnitřní zateplení sěn vstupního prostoru  "_x000d_
 "(2*0,55+10,55)*12,4"_x000d_
 "Součet 161,54"_x000d_</t>
  </si>
  <si>
    <t>998713103</t>
  </si>
  <si>
    <t>Přesun hmot pro izolace tepelné stanovený z hmotnosti přesunovaného materiálu vodorovná dopravní vzdálenost do 50 m s užitím mechanizace v objektech výšky přes 12 m do 24 m</t>
  </si>
  <si>
    <t xml:space="preserve"> 26.553000 = 26,553 [A]_x000d_</t>
  </si>
  <si>
    <t>714</t>
  </si>
  <si>
    <t>Akustická a protiotřesová opatření</t>
  </si>
  <si>
    <t>714000R01</t>
  </si>
  <si>
    <t>Měření doby dozvuku - etapové</t>
  </si>
  <si>
    <t xml:space="preserve"> 5.000000 = 5,000 [A]_x000d_</t>
  </si>
  <si>
    <t>714000R02</t>
  </si>
  <si>
    <t>Měření doby dozvuku - závěrečné</t>
  </si>
  <si>
    <t>714111R01</t>
  </si>
  <si>
    <t>Dodávka a montáž akustických obkladů pohltivých z desek perforovaných pohledových na bázi dřeva tl. 18 mm</t>
  </si>
  <si>
    <t xml:space="preserve"> "výuková místnost 2.NP"_x000d_
 "8,5"_x000d_</t>
  </si>
  <si>
    <t>skladba F05.2</t>
  </si>
  <si>
    <t>714111R02</t>
  </si>
  <si>
    <t>Dodávka a montáž akustických obkladů pohltivých z funkčních panelů s jádrem na bázi skelného vlákna tl. 50 mm, povrch skelná tkanina</t>
  </si>
  <si>
    <t xml:space="preserve"> "stěny strojovny VZT  1.PP a 2.NP"_x000d_
 "76+16,1+102,2"_x000d_</t>
  </si>
  <si>
    <t>skladba F05.1</t>
  </si>
  <si>
    <t>714112R01</t>
  </si>
  <si>
    <t>Dodávka a montáž akustický vypínaný textilní podhled do systémového rámu včetně absorpční vložka - rovný strop</t>
  </si>
  <si>
    <t xml:space="preserve"> "sál ve 2.NP"_x000d_
 "377,02"_x000d_</t>
  </si>
  <si>
    <t>skladba Po02.1b</t>
  </si>
  <si>
    <t>714112R02</t>
  </si>
  <si>
    <t>Dodávka a montáž akustický vypínaný textilní podhled do systémového rámu včetně absorpční vložky - šikminy</t>
  </si>
  <si>
    <t xml:space="preserve"> "sály 3./4.NP"_x000d_
 "347,09+96,04+92,35"_x000d_
 "výuková místnost 2.NP"_x000d_
 "60,63"_x000d_
 "Součet 596,11"_x000d_</t>
  </si>
  <si>
    <t>skladba Po02.1a</t>
  </si>
  <si>
    <t>714121R01</t>
  </si>
  <si>
    <t>Dodávka a montáž akustických obkladů stropu ze sádrokartonivých akustických desek včetně absorpční vložky a lokálního obkladu</t>
  </si>
  <si>
    <t xml:space="preserve"> "obklad stropu strojovny VZT  2.NP"_x000d_
 "70,69"_x000d_</t>
  </si>
  <si>
    <t>skladba Po05.1</t>
  </si>
  <si>
    <t>714121R02</t>
  </si>
  <si>
    <t>Dodávka a montáž akustických obkladů stropu ze sádrokartonivých akustických desek 2x včetně absorpční vložky a lokálního obkladu</t>
  </si>
  <si>
    <t xml:space="preserve"> "obklad stropu strojovny VZT  1.NP"_x000d_
 "111,34"_x000d_</t>
  </si>
  <si>
    <t>skladba Po05.2</t>
  </si>
  <si>
    <t>714121R03</t>
  </si>
  <si>
    <t>Dodávka a montáž akustického zákrytu montážního otvoru strojovny</t>
  </si>
  <si>
    <t xml:space="preserve"> "5,55*1,4"_x000d_</t>
  </si>
  <si>
    <t>viz tabulka výrobků 33.8/09</t>
  </si>
  <si>
    <t>998714103</t>
  </si>
  <si>
    <t>Přesun hmot pro akustická a protiotřesová opatření stanovený z hmotnosti přesunovaného materiálu vodorovná dopravní vzdálenost do 50 m základní v objektech výšky přes 12 do 24 m</t>
  </si>
  <si>
    <t xml:space="preserve"> 62.633000 = 62,633 [A]_x000d_</t>
  </si>
  <si>
    <t>721</t>
  </si>
  <si>
    <t>Zdravotechnika - vnitřní kanalizace</t>
  </si>
  <si>
    <t>721219R01</t>
  </si>
  <si>
    <t>Dodávka a montáž odtokového žlabu z umělé hmoty s plastovou mříží - nízkoprofilové</t>
  </si>
  <si>
    <t xml:space="preserve"> 28.200000 = 28,200 [A]_x000d_</t>
  </si>
  <si>
    <t>viz tabulka výrobků 33.8/06</t>
  </si>
  <si>
    <t>998721103</t>
  </si>
  <si>
    <t>Přesun hmot pro vnitřní kanalizaci stanovený z hmotnosti přesunovaného materiálu vodorovná dopravní vzdálenost do 50 m základní v objektech výšky přes 12 do 24 m</t>
  </si>
  <si>
    <t xml:space="preserve"> 0.004000 = 0,004 [A]_x000d_</t>
  </si>
  <si>
    <t>722</t>
  </si>
  <si>
    <t>Zdravotechnika - vnitřní vodovod</t>
  </si>
  <si>
    <t>722250143</t>
  </si>
  <si>
    <t>Požární příslušenství a armatury hydrantový systém s tvarově stálou hadicí prosklený D 25 x 30 m</t>
  </si>
  <si>
    <t>SOUBOR</t>
  </si>
  <si>
    <t>viz tabulka výrobků 58.7/01</t>
  </si>
  <si>
    <t>722254116</t>
  </si>
  <si>
    <t>Požární příslušenství a armatury hydrantové skříně vnitřní s výzbrojí C 52 (polyesterová hadice)</t>
  </si>
  <si>
    <t>998722103</t>
  </si>
  <si>
    <t>Přesun hmot pro vnitřní vodovod stanovený z hmotnosti přesunovaného materiálu vodorovná dopravní vzdálenost do 50 m základní v objektech výšky přes 12 do 24 m</t>
  </si>
  <si>
    <t xml:space="preserve"> 0.240000 = 0,240 [A]_x000d_</t>
  </si>
  <si>
    <t>725</t>
  </si>
  <si>
    <t>Zdravotechnika - zařizovací předměty</t>
  </si>
  <si>
    <t>725291621</t>
  </si>
  <si>
    <t>Doplňky zařízení koupelen a záchodů nerezové zásobník toaletních papírů d=300 mm</t>
  </si>
  <si>
    <t xml:space="preserve"> "`74.4/03`10"_x000d_
 "`74.4/05`1"_x000d_
 "Součet 11"_x000d_</t>
  </si>
  <si>
    <t>viz tabulka výrobků 74.4/03+05</t>
  </si>
  <si>
    <t>725291R01</t>
  </si>
  <si>
    <t>Doplňky zařízení koupelen a záchodů nerezové - wc štětka</t>
  </si>
  <si>
    <t>viz tabulka výrobků 74.4/03</t>
  </si>
  <si>
    <t>725291R02</t>
  </si>
  <si>
    <t>Doplňky zařízení koupelen a záchodů nerezové - koš</t>
  </si>
  <si>
    <t xml:space="preserve"> "`74.4/03`8"_x000d_
 "`74.4/05`1"_x000d_
 "Součet 9"_x000d_</t>
  </si>
  <si>
    <t>725291R03</t>
  </si>
  <si>
    <t>Doplňky zařízení koupelen a záchodů nerezové - háček na oděv</t>
  </si>
  <si>
    <t>725291R04</t>
  </si>
  <si>
    <t>Doplňky zařízení koupelen a záchodů nerezové - dávkovač tekutého mýdla</t>
  </si>
  <si>
    <t xml:space="preserve"> "`74.4/05`1"_x000d_
 "Součet 1"_x000d_</t>
  </si>
  <si>
    <t>viz tabulka výrobků 74.4/05</t>
  </si>
  <si>
    <t>725291R05</t>
  </si>
  <si>
    <t>Doplňky zařízení koupelen a záchodů nerezové - zásobník na papírové utěrky</t>
  </si>
  <si>
    <t>725291R06</t>
  </si>
  <si>
    <t>Doplňky zařízení koupelen a záchodů nerezové - koš na papírové utěrky</t>
  </si>
  <si>
    <t xml:space="preserve"> "`74.4/04`7"_x000d_
 "`74.4/05`1"_x000d_
 "Součet 8"_x000d_</t>
  </si>
  <si>
    <t>viz tabulka výrobků 74.4/04+05</t>
  </si>
  <si>
    <t>725291R07</t>
  </si>
  <si>
    <t>Doplňky zařízení koupelen a záchodů nerezové - madlo nástěnné sklopné</t>
  </si>
  <si>
    <t xml:space="preserve"> "sklopné madlo k WC  "_x000d_
 "`74.4/05`1 "_x000d_
 "Součet 1"_x000d_</t>
  </si>
  <si>
    <t>725291R08</t>
  </si>
  <si>
    <t>Doplňky zařízení koupelen a záchodů nerezové - zrcadlo sklopné</t>
  </si>
  <si>
    <t>725291R09</t>
  </si>
  <si>
    <t>Doplňky zařízení koupelen a záchodů nerezové - zrcadlová předstěna nad umyvadly</t>
  </si>
  <si>
    <t xml:space="preserve"> "`74.4/04`7"_x000d_
 "Součet 7"_x000d_</t>
  </si>
  <si>
    <t>viz tabulka výrobků 74.4/04</t>
  </si>
  <si>
    <t>725291R10</t>
  </si>
  <si>
    <t>Doplňky zařízení koupelen - přebalovací pult</t>
  </si>
  <si>
    <t>viz tabulka výrobků 74.4/07</t>
  </si>
  <si>
    <t>725291R11</t>
  </si>
  <si>
    <t>Doplňky zařízení koupelen - umyvadlová deska</t>
  </si>
  <si>
    <t xml:space="preserve"> "`1.PP`1*0,915"_x000d_
 "`1.NP`1*1,23+2*1,84"_x000d_
 "`3.NP`1,005+1,29"_x000d_
 "Součet 8,12"_x000d_</t>
  </si>
  <si>
    <t>725291R12</t>
  </si>
  <si>
    <t>Doplňky zařízení koupelen a záchodů nerezové - madlo nástěnné pevné</t>
  </si>
  <si>
    <t xml:space="preserve"> "pevné madlo k WC a 2x k umyvadlu"_x000d_
 "`74.4/05`1+2"_x000d_
 "Součet 3"_x000d_</t>
  </si>
  <si>
    <t>998725102</t>
  </si>
  <si>
    <t>Přesun hmot pro zařizovací předměty stanovený z hmotnosti přesunovaného materiálu vodorovná dopravní vzdálenost do 50 m základní v objektech výšky přes 6 do 12 m</t>
  </si>
  <si>
    <t xml:space="preserve"> 0.038000 = 0,038 [A]_x000d_</t>
  </si>
  <si>
    <t>741</t>
  </si>
  <si>
    <t>Elektroinstalace - silnoproud</t>
  </si>
  <si>
    <t>741421R01</t>
  </si>
  <si>
    <t>Demontáž hromosvodného vedení bez zachování funkčnosti</t>
  </si>
  <si>
    <t>KPL</t>
  </si>
  <si>
    <t>742</t>
  </si>
  <si>
    <t>Elektroinstalace - slaboproud</t>
  </si>
  <si>
    <t>742340R01</t>
  </si>
  <si>
    <t>Repase původních závěsných hodin</t>
  </si>
  <si>
    <t>viz tabulka výrobků 30.8/06</t>
  </si>
  <si>
    <t>742410R01</t>
  </si>
  <si>
    <t>Repase původních nádražních tlampačů včetně napojení na slaboproudé rozvody</t>
  </si>
  <si>
    <t>viz tabulka výrobků 30.8/04</t>
  </si>
  <si>
    <t>751</t>
  </si>
  <si>
    <t>Vzduchotechnika</t>
  </si>
  <si>
    <t>42972R01</t>
  </si>
  <si>
    <t>žaluzie protidešťová AL, včetně ochranné sítě proti hmyzu a montážního rámu atyp</t>
  </si>
  <si>
    <t>42972R02</t>
  </si>
  <si>
    <t>větrací síť proti hmyzu, vč. AL montážního rámu atyp</t>
  </si>
  <si>
    <t>751398025</t>
  </si>
  <si>
    <t>Montáž ostatních zařízení větrací mřížky stěnové, průřezu přes 0,200 m2</t>
  </si>
  <si>
    <t>viz tabulka výrobků 32.8/14</t>
  </si>
  <si>
    <t>751398053</t>
  </si>
  <si>
    <t>Montáž ostatních zařízení protidešťové žaluzie nebo žaluziové klapky na čtyřhranné potrubí, průřezu přes 0,300 do 0,450 m2</t>
  </si>
  <si>
    <t>viz tabulka výrobků 32.8/13</t>
  </si>
  <si>
    <t>998751102</t>
  </si>
  <si>
    <t>Přesun hmot pro vzduchotechniku stanovený z hmotnosti přesunovaného materiálu vodorovná dopravní vzdálenost do 100 m základní v objektech výšky přes 12 do 24 m</t>
  </si>
  <si>
    <t xml:space="preserve"> 0.045000 = 0,045 [A]_x000d_</t>
  </si>
  <si>
    <t>761</t>
  </si>
  <si>
    <t>Konstrukce prosvětlovací</t>
  </si>
  <si>
    <t>56245R01</t>
  </si>
  <si>
    <t>světlík sklepní betonový hl. 600mm, š. 1000mm, v. 800mm bez dna včetně pojezdného roštu 30/10 a kotvící sady</t>
  </si>
  <si>
    <t xml:space="preserve"> "`50.8/01b`3"_x000d_</t>
  </si>
  <si>
    <t>56245R02</t>
  </si>
  <si>
    <t>světlík sklepní betonový hl. 600mm, š. 1000mm, v. 800mm bez dna včetně pochozího roštu 30/10 a kotvící sady</t>
  </si>
  <si>
    <t xml:space="preserve"> "`50.8/01a`4"_x000d_</t>
  </si>
  <si>
    <t>56245R03</t>
  </si>
  <si>
    <t>světlík sklepní betonový hl. 600mm, š. 1000mm, v. 1200mm bez dna včetně pojezdného roštu 30/10 a kotvící sady</t>
  </si>
  <si>
    <t>56245R04</t>
  </si>
  <si>
    <t>světlík sklepní betonový hl. 600mm, š. 1500mm, v. 1300mm bez dna včetně pojezdného roštu 30/10 a kotvící sady</t>
  </si>
  <si>
    <t>761661021</t>
  </si>
  <si>
    <t>Osazení sklepních světlíků (anglických dvorků) včetně osazení roštu, osazení odvodňovacího prvku a osazení pojistky (proti vloupání ) hloubky přes 0,6 m do 1,0 m, šířky do 1,0 m</t>
  </si>
  <si>
    <t xml:space="preserve"> "`50.8/01a`4"_x000d_
 "`50.8/01b`3"_x000d_
 "Součet 7"_x000d_</t>
  </si>
  <si>
    <t>viz tabulka výrobků 50.8</t>
  </si>
  <si>
    <t>761661061</t>
  </si>
  <si>
    <t>Osazení sklepních světlíků (anglických dvorků) včetně osazení roštu, osazení odvodňovacího prvku a osazení pojistky (proti vloupání ) hloubky přes 1,0 m, šířky do 1,0 m</t>
  </si>
  <si>
    <t xml:space="preserve"> "`50.8/3`1"_x000d_</t>
  </si>
  <si>
    <t>761661071</t>
  </si>
  <si>
    <t>Osazení sklepních světlíků (anglických dvorků) včetně osazení roštu, osazení odvodňovacího prvku a osazení pojistky (proti vloupání ) hloubky přes 1,0 m, šířky přes 1,0 do 1,5 m</t>
  </si>
  <si>
    <t xml:space="preserve"> "`50.8/2`1"_x000d_</t>
  </si>
  <si>
    <t>761661805</t>
  </si>
  <si>
    <t>Demontáž sklepních světlíků (anglických dvorků) hloubky přes 1,00 m</t>
  </si>
  <si>
    <t xml:space="preserve"> 7.000000 = 7,000 [A]_x000d_</t>
  </si>
  <si>
    <t>998761103</t>
  </si>
  <si>
    <t>Přesun hmot pro konstrukce prosvětlovací stanovený z hmotnosti přesunovaného materiálu vodorovná dopravní vzdálenost do 50 m základní v objektech výšky přes 12 do 24 m</t>
  </si>
  <si>
    <t xml:space="preserve"> 0.411000 = 0,411 [A]_x000d_</t>
  </si>
  <si>
    <t>762</t>
  </si>
  <si>
    <t>Konstrukce tesařské</t>
  </si>
  <si>
    <t>60512125</t>
  </si>
  <si>
    <t>hranol stavební řezivo průřezu do 120cm2 do dl 6m</t>
  </si>
  <si>
    <t xml:space="preserve"> 1.350000 = 1,350 [A]_x000d_</t>
  </si>
  <si>
    <t>60514112</t>
  </si>
  <si>
    <t>řezivo jehličnaté lať surová dl 4m</t>
  </si>
  <si>
    <t xml:space="preserve"> 0.270000 = 0,270 [A]_x000d_</t>
  </si>
  <si>
    <t>60516105</t>
  </si>
  <si>
    <t>řezivo borové sušené tl 30mm</t>
  </si>
  <si>
    <t xml:space="preserve"> "198 * 0,0275 ` Přepočtené koeficientem množství"_x000d_</t>
  </si>
  <si>
    <t>60516107</t>
  </si>
  <si>
    <t>řezivo borové sušené tl 60-70mm</t>
  </si>
  <si>
    <t xml:space="preserve"> "225 * 0,01078 ` Přepočtené koeficientem množství"_x000d_</t>
  </si>
  <si>
    <t>60722228</t>
  </si>
  <si>
    <t>deska dřevotřísková surová 2070x2800mm tl 25mm – vodovzdorná, rovná hrana</t>
  </si>
  <si>
    <t xml:space="preserve"> "228 * 1,1 ` Přepočtené koeficientem množství"_x000d_</t>
  </si>
  <si>
    <t xml:space="preserve"> "725 * 1,1 ` Přepočtené koeficientem množství"_x000d_</t>
  </si>
  <si>
    <t>762081510</t>
  </si>
  <si>
    <t>Hoblování hraněného řeziva zabudovaného do konstrukce plošné prkna, fošny</t>
  </si>
  <si>
    <t xml:space="preserve"> "střecha perón S02 - pohledová spodní strana prken"_x000d_
 "4,5*44"_x000d_</t>
  </si>
  <si>
    <t>762082220</t>
  </si>
  <si>
    <t>Profilování zhlaví trámů a ozdobných konců jednoduché seříznutí dvěma řezy, plochy do 160 cm2</t>
  </si>
  <si>
    <t xml:space="preserve"> "replika původních krokví S02"_x000d_
 "60"_x000d_</t>
  </si>
  <si>
    <t>762083122</t>
  </si>
  <si>
    <t>Impregnace řeziva máčením proti dřevokaznému hmyzu, houbám a plísním, třída ohrožení 3 a 4 (dřevo v exteriéru)</t>
  </si>
  <si>
    <t xml:space="preserve"> 25.000000 = 25,000 [A]_x000d_</t>
  </si>
  <si>
    <t>762332531</t>
  </si>
  <si>
    <t>Montáž vázaných konstrukcí krovů střech pultových, sedlových, valbových, stanových čtvercového nebo obdélníkového půdorysu z řeziva hoblovaného pomocí tesařských spojů průřezové plochy přes 50 do 120</t>
  </si>
  <si>
    <t xml:space="preserve"> "krokve střechy perónu S02"_x000d_
 "4,5*50"_x000d_</t>
  </si>
  <si>
    <t>762341250</t>
  </si>
  <si>
    <t>Montáž bednění střech rovných a šikmých sklonu do 60° s vyřezáním otvorů z prken hoblovaných</t>
  </si>
  <si>
    <t xml:space="preserve"> "střecha perón S02"_x000d_
 "4,5*44"_x000d_</t>
  </si>
  <si>
    <t>762342511</t>
  </si>
  <si>
    <t>Montáž laťování montáž kontralatí na podklad bez tepelné izolace</t>
  </si>
  <si>
    <t xml:space="preserve"> 100.000000 = 100,000 [A]_x000d_</t>
  </si>
  <si>
    <t>762351120</t>
  </si>
  <si>
    <t>Montáž nadstřešních konstrukcí světlíků, větráků, dýmníků z hraněného řeziva průřezové plochy přes 100 do 144 cm2</t>
  </si>
  <si>
    <t xml:space="preserve"> "dno střešní stěrbiny S04"_x000d_
 "2*2*25"_x000d_</t>
  </si>
  <si>
    <t>762361313</t>
  </si>
  <si>
    <t>Konstrukční vrstva pod klempířské prvky pro oplechování horních ploch zdí a nadezdívek (atik) z desek dřevoštěpkových šroubovaných do podkladu, tloušťky desky 25 mm</t>
  </si>
  <si>
    <t xml:space="preserve"> "klempířské prvky"_x000d_
 "`37.5/03`0,57*52,7"_x000d_
 "`37.5/04`0,3*61,8"_x000d_
 "`37.5/09`1,175*6,2"_x000d_
 "`37.5/10`0,5*12,9"_x000d_
 "`37.5/11`1,08*12,9"_x000d_
 "`37.5/12`0,8*6,45"_x000d_
 "`37.5/16`0,2*19"_x000d_
 "`37.5/19`1,1*1,9"_x000d_
 "`37.5/24`6*0,4*1,25 "_x000d_
 "`37.5/25a`2*(2,78+0,3)*0,3+0,3*2,18"_x000d_
 "`37.5/25b`2*(1,72+0,3)*0,3+0,3*1,115"_x000d_
 "zaatikový žlab - pod folii"_x000d_
 "100*(0,9+0,3+0,1)"_x000d_
 "dno střešní štěrbiny - skladba S04"_x000d_
 "2*2*(0,6+0,5+6,3+1,7+2,7)*1,3"_x000d_
 "Součet 285,705"_x000d_</t>
  </si>
  <si>
    <t>viz tabulka výrobků 37.5</t>
  </si>
  <si>
    <t>762395000</t>
  </si>
  <si>
    <t>Spojovací prostředky krovů, bednění a laťování, nadstřešních konstrukcí svorníky, prkna, hřebíky, pásová ocel, vruty</t>
  </si>
  <si>
    <t>762421220</t>
  </si>
  <si>
    <t>Obložení stropů nebo střešních podhledů montáž deskami z dřevovláknitých hmot s tvarováním a úpravou pro olištování spár dřevotřískovými nebo dřevoštěpkovými na sraz</t>
  </si>
  <si>
    <t xml:space="preserve"> "hlavní střecha S01"_x000d_
 "650"_x000d_
 "dno střešní štěrbiny S04"_x000d_
 "65"_x000d_
 "dno zapuštěného střešního prostoru a vzduchové komory"_x000d_
 "2*5"_x000d_
 "Součet 725"_x000d_</t>
  </si>
  <si>
    <t>762431220</t>
  </si>
  <si>
    <t>Obložení stěn montáž deskami z dřevovláknitých hmot včetně tvarování a úpravy pro olištování spár dřevotřískovými nebo dřevoštěpkovými na sraz</t>
  </si>
  <si>
    <t xml:space="preserve"> "stěny střešní štěrbiny S05 - podkladní konstrukční deska"_x000d_
 "208"_x000d_
 "stěny střešního zapuštěného prostoru a vzduchové komory u jižní fasády"_x000d_
 "20"_x000d_
 "Součet 228"_x000d_</t>
  </si>
  <si>
    <t>762812R01</t>
  </si>
  <si>
    <t>Demontáž trámových stropů z hraněného řeziva se spodním i vrchním záklopem</t>
  </si>
  <si>
    <t xml:space="preserve"> "strop nad 1.NP"_x000d_
 "16,15*34"_x000d_
 "`odpočet schodiště`-5*5"_x000d_
 "strop nad 2.NP"_x000d_
 "16,15*34"_x000d_
 "`odpočet schodiště`-5*5"_x000d_
 "Součet 1048,2"_x000d_</t>
  </si>
  <si>
    <t>762812R02</t>
  </si>
  <si>
    <t>Demontáž vázaných konstrukcí krovů sklonu do 60° z hranolů, hranolků, fošen a krokví</t>
  </si>
  <si>
    <t xml:space="preserve"> "půdorysná plocha krovu"_x000d_
 "17*34"_x000d_</t>
  </si>
  <si>
    <t>998762103</t>
  </si>
  <si>
    <t>Přesun hmot pro konstrukce tesařské stanovený z hmotnosti přesunovaného materiálu vodorovná dopravní vzdálenost do 50 m základní v objektech výšky přes 12 do 24 m</t>
  </si>
  <si>
    <t xml:space="preserve"> 27.391000 = 27,391 [A]_x000d_</t>
  </si>
  <si>
    <t>763</t>
  </si>
  <si>
    <t>Konstrukce suché výstavby</t>
  </si>
  <si>
    <t>763111333</t>
  </si>
  <si>
    <t>Příčka ze sádrokartonových desek s nosnou konstrukcí z jednoduchých ocelových profilů UW, CW jednoduše opláštěná deskou impregnovanou H2 tl. 12,5 mm, příčka tl. 100 mm, profil 75, s izolací, EI 30, Rw</t>
  </si>
  <si>
    <t xml:space="preserve"> "1.PP"_x000d_
 "`zázemí personálu kavárny`2*1,85*2,2"_x000d_
 "1.NP"_x000d_
 "`zázemí zaměstnanců`(0,975+0,93)*4,7"_x000d_
 "3.NP"_x000d_
 "`WC muži`(1,3+1,495)*2,95"_x000d_
 "`WC ženy`(2*2,395+1,51)*2,95"_x000d_
 "Součet 43,924"_x000d_</t>
  </si>
  <si>
    <t>skladba I12</t>
  </si>
  <si>
    <t>763111336</t>
  </si>
  <si>
    <t>Příčka ze sádrokartonových desek s nosnou konstrukcí z jednoduchých ocelových profilů UW, CW jednoduše opláštěná deskou impregnovanou H2 tl. 12,5 mm, příčka tl. 125 mm, profil 100, s izolací, EI 30, R</t>
  </si>
  <si>
    <t xml:space="preserve"> "1.NP"_x000d_
 "`zázemí kavárny`(2*1,29+5,52)*4,7"_x000d_
 "`hygienické zázemí`(2*1,375+1,65+3,225+2*0,6)*4,7"_x000d_
 "`zázemí zaměstnanců`(6,49+ 3,385+2,54+5,55+2,125+0,93)*4,7"_x000d_
 "Součet 178,342"_x000d_</t>
  </si>
  <si>
    <t>763111421</t>
  </si>
  <si>
    <t>Příčka ze sádrokartonových desek s nosnou konstrukcí z jednoduchých ocelových profilů UW, CW dvojitě opláštěná deskami protipožárními DF tl. 2 x 12,5 mm EI 90, příčka tl. 100 mm, profil 50, s izolací,</t>
  </si>
  <si>
    <t xml:space="preserve"> "1.PP"_x000d_
 "`vstup zázemí personálu kavárny`1,4*2,45"_x000d_</t>
  </si>
  <si>
    <t>763111437</t>
  </si>
  <si>
    <t>Příčka ze sádrokartonových desek s nosnou konstrukcí z jednoduchých ocelových profilů UW, CW dvojitě opláštěná deskami impregnovanými H2 tl. 2 x 12,5 mm EI 60, příčka tl. 150 mm, profil 100, s izolací</t>
  </si>
  <si>
    <t xml:space="preserve"> "1.PP"_x000d_
 "`zázemí personálu kavárny`2*2,5*2,2"_x000d_
 "1.NP"_x000d_
 "`zázemí kavárny`4,305*4,7"_x000d_
 "`hygienické zázemí`(3,165+5,55+2*1,84+1,56+1,4)*4,7"_x000d_
 "Součet 103,402"_x000d_</t>
  </si>
  <si>
    <t>763111447</t>
  </si>
  <si>
    <t>Příčka ze sádrokartonových desek s nosnou konstrukcí z jednoduchých ocelových profilů UW, CW dvojitě opláštěná deskami protipožárními impregnovanými DFH2 tl. 2 x 12,5 mm EI 90, příčka tl. 150 mm, prof</t>
  </si>
  <si>
    <t xml:space="preserve"> "1.NP"_x000d_
 "`zázemí kavárny-WC ženy`(1,305+0,88+3,89+1,5)*4,7"_x000d_
 "Součet 35,603"_x000d_</t>
  </si>
  <si>
    <t>763111720</t>
  </si>
  <si>
    <t>Příčka ze sádrokartonových desek ostatní konstrukce a práce na příčkách ze sádrokartonových desek vyztužení příčky pro osazení skříněk, polic atd.</t>
  </si>
  <si>
    <t xml:space="preserve"> "výdřevy ve 2.NP"_x000d_
 "4*28"_x000d_
 "výdřevy ve 3.NP"_x000d_
 "4*(5,8+23,2+5,4)"_x000d_
 "Součet 249,6"_x000d_</t>
  </si>
  <si>
    <t>ve dvou výškách</t>
  </si>
  <si>
    <t>763121413</t>
  </si>
  <si>
    <t>Stěna předsazená ze sádrokartonových desek s nosnou konstrukcí z ocelových profilů CW, UW jednoduše opláštěná deskou standardní A tl. 12,5 mm bez izolace, EI 15, stěna tl. 87,5 mm, profil 75</t>
  </si>
  <si>
    <t xml:space="preserve"> "2.NP"_x000d_
 "2*2*(5,01+0,8)*3,65"_x000d_
 "2*(4,805+0,8)*3,65"_x000d_
 "Součet 125,743"_x000d_</t>
  </si>
  <si>
    <t>skladba I11</t>
  </si>
  <si>
    <t>763121426</t>
  </si>
  <si>
    <t>Stěna předsazená ze sádrokartonových desek s nosnou konstrukcí z ocelových profilů CW, UW jednoduše opláštěná deskou impregnovanou H2 tl. 12,5 mm bez izolace, EI 15, stěna tl. 112,5 mm, profil 100</t>
  </si>
  <si>
    <t xml:space="preserve"> "3.NP"_x000d_
 "`WC muži`2,49*2,95"_x000d_
 "`WC ženy`2,395*2,95"_x000d_
 "Součet 14,411"_x000d_</t>
  </si>
  <si>
    <t>763121455</t>
  </si>
  <si>
    <t>Stěna předsazená ze sádrokartonových desek s nosnou konstrukcí z ocelových profilů CW, UW dvojitě opláštěná deskami protipožárními DF tl. 2 x 12,5 mm bez izolace, EI 30, stěna tl. 125 mm, profil 100</t>
  </si>
  <si>
    <t xml:space="preserve"> "podélné předstěny"_x000d_
 "2.NP"_x000d_
 "`výstavní sál`2*28*3,95"_x000d_
 "`odpočet otvor`-2,3*1,15"_x000d_
 "3.a 4.NP"_x000d_
 "`výstavní sál`2*28*4,80"_x000d_
 "`schodiště`2*2,4*4,85"_x000d_
 "`galerie` 4*2,7*1,7"_x000d_
 "`auditorium a knihovna` 4*7,1*4,85"_x000d_
 "příčné předstěny"_x000d_
 "3.NP"_x000d_
 "`boky knihovny`  (2*0,6+0,79+0,85)*4,145"_x000d_
 "`stěna auditorium`15,15*4,85`odpočet otvorů`-2*3*2,6"_x000d_
 "4.NP  "_x000d_
 "`nad knihovnou`10*3,7+1,6*4"_x000d_
 "`nad auditoriem`10*3,7+1,6*4"_x000d_
 "`galerie`4*4*3"_x000d_
 "Součet 797,707"_x000d_</t>
  </si>
  <si>
    <t>763131411</t>
  </si>
  <si>
    <t>Podhled ze sádrokartonových desek dvouvrstvá zavěšená spodní konstrukce z ocelových profilů CD, UD jednoduše opláštěná deskou standardní A, tl. 12,5 mm, bez izolace</t>
  </si>
  <si>
    <t xml:space="preserve"> "`1.NP`274,4"_x000d_
 "`2.NP`13,68"_x000d_
 "`3.NP`84,78"_x000d_
 "Součet 372,86"_x000d_</t>
  </si>
  <si>
    <t>skladba Po01.1</t>
  </si>
  <si>
    <t>763131451</t>
  </si>
  <si>
    <t>Podhled ze sádrokartonových desek dvouvrstvá zavěšená spodní konstrukce z ocelových profilů CD, UD jednoduše opláštěná deskou impregnovanou H2, tl. 12,5 mm, bez izolace</t>
  </si>
  <si>
    <t xml:space="preserve"> "`1.NP`66,3"_x000d_
 "`3.NP`15,94"_x000d_
 "Součet 82,24"_x000d_</t>
  </si>
  <si>
    <t>skladba Po01.2</t>
  </si>
  <si>
    <t>763164657</t>
  </si>
  <si>
    <t>Obklad konstrukcí sádrokartonovými deskami včetně ochranných úhelníků ve tvaru U rozvinuté šíře přes 1,2 m, opláštěný deskou protipožární DF, tl. 2 x 12,5 mm</t>
  </si>
  <si>
    <t xml:space="preserve"> "protipožární opláštění VZT ve 4.NP galerie"_x000d_
 "1*(2*0,65+0,96)*0,63"_x000d_
 "1*(2*0,9+2)*0,63"_x000d_
 "Součet 3,818"_x000d_</t>
  </si>
  <si>
    <t>763164R01</t>
  </si>
  <si>
    <t>Obklad konstrukcí sádrokartonovými deskami s pořární odolností včetně nosných a montážních profilů</t>
  </si>
  <si>
    <t xml:space="preserve"> 850.000000 = 850,000 [A]_x000d_</t>
  </si>
  <si>
    <t>763182314</t>
  </si>
  <si>
    <t>Výplně otvorů konstrukcí ze sádrokartonových desek ostění oken z desek hloubky přes 0,3 do 0,5 m</t>
  </si>
  <si>
    <t xml:space="preserve"> "`okno výstavní sál 2.NP`2*(2,3+1,15)"_x000d_
 "`průzory výstavní sál 3.NP`2*(0,3+0,6)*4"_x000d_
 "Součet 14,1"_x000d_</t>
  </si>
  <si>
    <t>998763303</t>
  </si>
  <si>
    <t>Přesun hmot pro konstrukce montované z desek sádrokartonových, sádrovláknitých, cementovláknitých nebo cementových stanovený z hmotnosti přesunovaného materiálu vodorovná dopravní vzdálenost do 50 m z</t>
  </si>
  <si>
    <t xml:space="preserve"> 72.372000 = 72,372 [A]_x000d_</t>
  </si>
  <si>
    <t>764</t>
  </si>
  <si>
    <t>Konstrukce klempířské</t>
  </si>
  <si>
    <t>764001821</t>
  </si>
  <si>
    <t>Demontáž klempířských konstrukcí krytiny ze svitků nebo tabulí do suti</t>
  </si>
  <si>
    <t xml:space="preserve"> "`velké vikýře`2*10,4*4,4"_x000d_
 "`malé vikýře`8*1,5"_x000d_
 "Součet 103,52"_x000d_</t>
  </si>
  <si>
    <t>764002821</t>
  </si>
  <si>
    <t>Demontáž klempířských konstrukcí střešního výlezu do suti</t>
  </si>
  <si>
    <t>764002861</t>
  </si>
  <si>
    <t>Demontáž klempířských konstrukcí oplechování říms do suti</t>
  </si>
  <si>
    <t xml:space="preserve"> 220.000000 = 220,000 [A]_x000d_</t>
  </si>
  <si>
    <t>764002881</t>
  </si>
  <si>
    <t>Demontáž klempířských konstrukcí lemování střešních prostupů do suti</t>
  </si>
  <si>
    <t xml:space="preserve"> 90.000000 = 90,000 [A]_x000d_</t>
  </si>
  <si>
    <t>764004801</t>
  </si>
  <si>
    <t>Demontáž klempířských konstrukcí žlabu podokapního do suti</t>
  </si>
  <si>
    <t xml:space="preserve"> "`hlavní budova` 2*35,6"_x000d_
 "`jednopodlažní přístavby`2*(17,5+(2*7,5))"_x000d_
 "`střecha peronu`44+2*4,4"_x000d_
 "Součet 189"_x000d_</t>
  </si>
  <si>
    <t>764004861</t>
  </si>
  <si>
    <t>Demontáž klempířských konstrukcí svodu do suti</t>
  </si>
  <si>
    <t xml:space="preserve"> 85.000000 = 85,000 [A]_x000d_</t>
  </si>
  <si>
    <t>764042419</t>
  </si>
  <si>
    <t>Strukturovaná odddělovací rohož s integrovanou pojistnou hydroizolací jakékoliv rš</t>
  </si>
  <si>
    <t xml:space="preserve"> "konstrukční vrstva pod klempířské prvky"_x000d_
 "130,088"_x000d_
 "pod krytinu peronu S02"_x000d_
 "198"_x000d_
 "dno střešní štěrbiny"_x000d_
 "2*2*(0,6+0,5+6,3+1,7+2,7)*1,3"_x000d_
 "Součet 389,448"_x000d_</t>
  </si>
  <si>
    <t>764141401</t>
  </si>
  <si>
    <t>Krytina ze svitků nebo tabulí z titanzinkového předzvětralého plechu s úpravou u okapů, prostupů a výčnělků střechy rovné drážkováním ze svitků rš 500 mm, sklon střechy do 30°</t>
  </si>
  <si>
    <t xml:space="preserve"> "střecha peron S02"_x000d_
 "4,5*44"_x000d_
 "dno střešní štěrbiny"_x000d_
 "2*2*(0,6+0,5+6,3+1,7+2,7)*1,3"_x000d_
 "Součet 259,36"_x000d_</t>
  </si>
  <si>
    <t>764241R01</t>
  </si>
  <si>
    <t>Oplechování střešních prvků z titanzinkového předzvětralého plechu - střešní štěrbina</t>
  </si>
  <si>
    <t xml:space="preserve"> "`37.5/07`2*25"_x000d_</t>
  </si>
  <si>
    <t>viz tabulka výrobků 37.5/07</t>
  </si>
  <si>
    <t>764242405</t>
  </si>
  <si>
    <t>Oplechování střešních prvků z titanzinkového předzvětralého plechu štítu závětrnou lištou rš 400 mm</t>
  </si>
  <si>
    <t xml:space="preserve"> 1.900000 = 1,900 [A]_x000d_</t>
  </si>
  <si>
    <t>viz tabulka výrobků 37.5/21</t>
  </si>
  <si>
    <t>764245404</t>
  </si>
  <si>
    <t>Oplechování horních ploch zdí a nadezdívek (atik) z titanzinkového předzvětralého plechu celoplošně lepené rš 330 mm</t>
  </si>
  <si>
    <t xml:space="preserve"> "`37.5/13`98,2"_x000d_
 "`37.5/15`137,18"_x000d_
 "`37.5/17`46"_x000d_
 "Součet 281,38"_x000d_</t>
  </si>
  <si>
    <t>iz tabulka výrobků 37.5/13+15+17</t>
  </si>
  <si>
    <t>764245405</t>
  </si>
  <si>
    <t>Oplechování horních ploch zdí a nadezdívek (atik) z titanzinkového předzvětralého plechu celoplošně lepené rš 400 mm</t>
  </si>
  <si>
    <t xml:space="preserve"> 19.000000 = 19,000 [A]_x000d_</t>
  </si>
  <si>
    <t>viz tabulka výrobků 37.5/16</t>
  </si>
  <si>
    <t>764245411</t>
  </si>
  <si>
    <t>Oplechování horních ploch zdí a nadezdívek (atik) z titanzinkového předzvětralého plechu celoplošně lepené přes rš 800 mm</t>
  </si>
  <si>
    <t xml:space="preserve"> "`37.5/10`(0,725+0,4)*12,9"_x000d_
 "`37.5/11`(1,29+0,36)*12,9"_x000d_
 "`37.5/12`1,3*6,45"_x000d_
 "Součet 44,183"_x000d_</t>
  </si>
  <si>
    <t>viz tabulka výrobků 37.5/10+11+12</t>
  </si>
  <si>
    <t>764246445</t>
  </si>
  <si>
    <t>Oplechování parapetů z titanzinkového předzvětralého plechu rovných celoplošně lepené, bez rohů rš 400 mm</t>
  </si>
  <si>
    <t xml:space="preserve"> "`37.5/24`6*1,25"_x000d_
 "Součet 7,5"_x000d_</t>
  </si>
  <si>
    <t>viz tabulka výrobků 37.5/24</t>
  </si>
  <si>
    <t>764248424</t>
  </si>
  <si>
    <t>Oplechování říms a ozdobných prvků z titanzinkového předzvětralého plechu rovných, bez rohů celoplošně lepené rš 330 mm</t>
  </si>
  <si>
    <t xml:space="preserve"> "`37.5/02`22,4"_x000d_
 "`37.5/05`50,8"_x000d_
 "Součet 73,2"_x000d_</t>
  </si>
  <si>
    <t>viz tabulka výrobků 37.5/02+05</t>
  </si>
  <si>
    <t>764248425</t>
  </si>
  <si>
    <t>Oplechování říms a ozdobných prvků z titanzinkového předzvětralého plechu rovných, bez rohů celoplošně lepené rš 400 mm</t>
  </si>
  <si>
    <t xml:space="preserve"> 122.000000 = 122,000 [A]_x000d_</t>
  </si>
  <si>
    <t>764248426</t>
  </si>
  <si>
    <t>Oplechování říms a ozdobných prvků z titanzinkového předzvětralého plechu rovných, bez rohů celoplošně lepené rš 500 mm</t>
  </si>
  <si>
    <t xml:space="preserve"> "`37.5/01`55,8"_x000d_
 "`37.5/06`9,8"_x000d_
 "Součet 65,6"_x000d_</t>
  </si>
  <si>
    <t>viz tabulka výrobků 37.5/01+06</t>
  </si>
  <si>
    <t>764248431</t>
  </si>
  <si>
    <t>Oplechování říms a ozdobných prvků z titanzinkového předzvětralého plechu rovných, bez rohů celoplošně lepené přes rš 670 mm</t>
  </si>
  <si>
    <t xml:space="preserve"> "`37.5/03`52,7*0,825"_x000d_
 "`37.5/04`61,8*0,5"_x000d_
 "`37.5/09`1,44*6,2"_x000d_
 "`37.5/19`1,48*1,9"_x000d_
 "`37.5/20`1,55*1,9"_x000d_
 "`37.5/25a`2*(2,78+0,3)*0,3+0,3*2,18"_x000d_
 "`37.5/25b`2*(1,72+0,3)*0,3+0,3*1,115"_x000d_
 "Součet 93,111"_x000d_</t>
  </si>
  <si>
    <t>viz tabulka výrobků 37.5/03+04+09+19+20+25a b</t>
  </si>
  <si>
    <t>764541415</t>
  </si>
  <si>
    <t>Žlab podokapní z titanzinkového předzvětralého plechu včetně háků a čel hranatý rš 400 mm</t>
  </si>
  <si>
    <t xml:space="preserve"> "svod střechy peronu  "_x000d_
 "4,6+44,4+4,6"_x000d_</t>
  </si>
  <si>
    <t>764541435</t>
  </si>
  <si>
    <t>Žlab podokapní z titanzinkového předzvětralého plechu roh nebo kout, žlabu hranatého rš 400 mm</t>
  </si>
  <si>
    <t>764541464</t>
  </si>
  <si>
    <t>Žlab podokapní z titanzinkového předzvětralého plechu kotlík hranatý, rš žlabu/průměr svodu 330/100 mm</t>
  </si>
  <si>
    <t>764548403</t>
  </si>
  <si>
    <t>Svod z titanzinkového předzvětralého plechu včetně objímek, kolen a odskoků hranatý, o straně 100 mm</t>
  </si>
  <si>
    <t xml:space="preserve"> "svod střechy peronu  "_x000d_
 "`37.5/18`2*3,8"_x000d_</t>
  </si>
  <si>
    <t>viz tabulka výrobků 37.5/18</t>
  </si>
  <si>
    <t>764548425</t>
  </si>
  <si>
    <t>Svod z titanzinkového předzvětralého plechu včetně objímek, kolen a odskoků kruhový, průměru 150 mm</t>
  </si>
  <si>
    <t xml:space="preserve"> "svod střechy  "_x000d_
 "`37.5/23`4*10"_x000d_</t>
  </si>
  <si>
    <t>viz tabulka výrobků 37.5/23</t>
  </si>
  <si>
    <t>998764103</t>
  </si>
  <si>
    <t>Přesun hmot pro konstrukce klempířské stanovený z hmotnosti přesunovaného materiálu vodorovná dopravní vzdálenost do 50 m základní v objektech výšky přes 12 do 24 m</t>
  </si>
  <si>
    <t xml:space="preserve"> 5.202000 = 5,202 [A]_x000d_</t>
  </si>
  <si>
    <t>765</t>
  </si>
  <si>
    <t>Krytina skládaná</t>
  </si>
  <si>
    <t>765111821</t>
  </si>
  <si>
    <t>Demontáž krytiny keramické hladké (bobrovky), sklonu do 30° na sucho do suti</t>
  </si>
  <si>
    <t xml:space="preserve"> "2*24*10,8"_x000d_
 "2*10,4*5,3"_x000d_
 "`světlík`-24"_x000d_
 "Součet 604,64"_x000d_</t>
  </si>
  <si>
    <t>765111861</t>
  </si>
  <si>
    <t>Demontáž krytiny keramické hřebenů a nároží, sklonu do 30° z hřebenáčů na sucho do suti</t>
  </si>
  <si>
    <t xml:space="preserve"> 34.400000 = 34,400 [A]_x000d_</t>
  </si>
  <si>
    <t>766</t>
  </si>
  <si>
    <t>Konstrukce truhlářské</t>
  </si>
  <si>
    <t>05217R01</t>
  </si>
  <si>
    <t>madlo dřevěné D 49 mm</t>
  </si>
  <si>
    <t xml:space="preserve"> "35,399 * 1,1 ` Přepočtené koeficientem množství"_x000d_</t>
  </si>
  <si>
    <t>05217R02</t>
  </si>
  <si>
    <t xml:space="preserve"> "43,201 * 1,1 ` Přepočtené koeficientem množství"_x000d_</t>
  </si>
  <si>
    <t>62432065</t>
  </si>
  <si>
    <t>deska kompaktní laminátová jádro bílé tl 10mm</t>
  </si>
  <si>
    <t xml:space="preserve"> "`31.1/10`2*0,3*0,87"_x000d_
 "`31.1/11`2*0,3*0,87"_x000d_
 "Součet 1,044"_x000d_
 "1,044 * 1,1 ` Přepočtené koeficientem množství"_x000d_</t>
  </si>
  <si>
    <t>62432066</t>
  </si>
  <si>
    <t>deska kompaktní laminátová jádro bílé tl 12mm</t>
  </si>
  <si>
    <t xml:space="preserve"> "`34.1/15`2*9,9*0,2"_x000d_</t>
  </si>
  <si>
    <t>766211211</t>
  </si>
  <si>
    <t>Montáž schodišťových madel kotvených na středovou konstrukci zábradlí dřevěných průběžných, šířky do 150 mm</t>
  </si>
  <si>
    <t xml:space="preserve"> "rovná část"_x000d_
 "`34.1/01 - S4`1,21"_x000d_
 "`34.1/04 - S2`1,21"_x000d_
 "`34.1/07 - S3`1,3"_x000d_
 "`34.1/16 - S3`1,12"_x000d_
 "šikmá část"_x000d_
 "`34.1/02 - S4`2,565"_x000d_
 "`34.1/03 - S4`4,457"_x000d_
 "`34.1/05 - S2`3,488"_x000d_
 "`34.1/06 - S2`4,769"_x000d_
 "`34.1/08 - S3`3,174"_x000d_
 "`34.1/09 - S3`3,817"_x000d_
 "`34.1/10 - S3`3,841"_x000d_
 "`34.1/11 - S3`4,448"_x000d_
 "Součet 35,399"_x000d_</t>
  </si>
  <si>
    <t>viz tabulka výrobků 34.1/01-11+16</t>
  </si>
  <si>
    <t>766211611</t>
  </si>
  <si>
    <t>Montáž schodišťových madel kotvených do stěny dřevěných průběžných, šířky do 150 mm</t>
  </si>
  <si>
    <t xml:space="preserve"> "`34.2/01 - S2`0,15+0,656+0,15"_x000d_
 "`34.2/02 - S2`0,15+4,385"_x000d_
 "`34.2/03 - S2`0,15+4,385"_x000d_
 "`34.2/04 - S2`0,15+4,826+0,15"_x000d_
 "`34.2/05 - S2`0,15+3,52+0,15"_x000d_
 "`34.2/06 - S4`0,15+4,49+0,15"_x000d_
 "`34.2/07 - S4`0,15+2,565+0,15"_x000d_
 "`34.2/08 - S3`0,15+4,48+0,15"_x000d_
 "`34.2/09 - S3`0,15+3,84+0,15"_x000d_
 "`34.2/10 - S3`0,15+3,849+0,15"_x000d_
 "`34.2/11 - S3`0,15+3,205+0,15"_x000d_
 "Součet 43,201"_x000d_</t>
  </si>
  <si>
    <t>viz tabulka výrobků 34.2/01-11</t>
  </si>
  <si>
    <t>766383R01</t>
  </si>
  <si>
    <t>Dodávka a montáž křídlo posuvných dveří před věšákovu stěnu v auditoriu atypický rozměr 3000x2600mm</t>
  </si>
  <si>
    <t>viz tabulka výrobků 32.8/05</t>
  </si>
  <si>
    <t>766610R01</t>
  </si>
  <si>
    <t>Fixní jednoduché zaskelní - sklo s mléčnou fólií dělěné kovovými profily</t>
  </si>
  <si>
    <t>viz tabulka výrobků 32.1/02</t>
  </si>
  <si>
    <t>766610R02</t>
  </si>
  <si>
    <t>Repase historického fixního okénka</t>
  </si>
  <si>
    <t>viz tabulka výrobků 32.1/03</t>
  </si>
  <si>
    <t>766610R03</t>
  </si>
  <si>
    <t>Repase historických dveří</t>
  </si>
  <si>
    <t>viz tabulka výrobků 32.2/134</t>
  </si>
  <si>
    <t>766610R04</t>
  </si>
  <si>
    <t>Repase historické sestavy se dvěma dveřmi</t>
  </si>
  <si>
    <t>viz tabulka výrobků 32.2/135</t>
  </si>
  <si>
    <t>766660R01</t>
  </si>
  <si>
    <t>Dodávka a montáž - dveře vnitřní plné jednokřídlé v zázemí, zárubeň ocelová, křídlo odlehčená DTD deska, kompletní provedení včetně zámku a kování, TYP 2</t>
  </si>
  <si>
    <t>viz tabulka výrobků 32.2/002</t>
  </si>
  <si>
    <t>766660R02</t>
  </si>
  <si>
    <t>viz tabulka výrobků 32.2/003</t>
  </si>
  <si>
    <t>766660R03</t>
  </si>
  <si>
    <t>viz tabulka výrobků 32.2/006</t>
  </si>
  <si>
    <t>766660R04</t>
  </si>
  <si>
    <t>viz tabulka výrobků 32.2/009</t>
  </si>
  <si>
    <t>766660R05</t>
  </si>
  <si>
    <t>viz tabulka výrobků 32.2/015</t>
  </si>
  <si>
    <t>766660R07</t>
  </si>
  <si>
    <t>viz tabulka výrobků 32.2/101</t>
  </si>
  <si>
    <t>766660R08</t>
  </si>
  <si>
    <t>viz tabulka výrobků 32.2/102</t>
  </si>
  <si>
    <t>766660R09</t>
  </si>
  <si>
    <t>viz tabulka výrobků 32.2/205</t>
  </si>
  <si>
    <t>766660R10</t>
  </si>
  <si>
    <t>viz tabulka výrobků 32.2/206</t>
  </si>
  <si>
    <t>766660R11</t>
  </si>
  <si>
    <t>viz tabulka výrobků 32.2/207</t>
  </si>
  <si>
    <t>766660R12</t>
  </si>
  <si>
    <t>viz tabulka výrobků 32.2/208</t>
  </si>
  <si>
    <t>766660R14</t>
  </si>
  <si>
    <t>Dodávka a montáž - dveře vnitřní plné jednokřídlé, zárubeň ocelová ocelová bloková, dvoudílná se skrytým kotvením, křídlo odlehčená DTD deska, kompletní provedení včetně zámku a kování, TYP 5b</t>
  </si>
  <si>
    <t>viz tabulka výrobků 32.2/007</t>
  </si>
  <si>
    <t>766660R15</t>
  </si>
  <si>
    <t>viz tabulka výrobků 32.2/008</t>
  </si>
  <si>
    <t>766660R16</t>
  </si>
  <si>
    <t>viz tabulka výrobků 32.2/010</t>
  </si>
  <si>
    <t>766660R17</t>
  </si>
  <si>
    <t>viz tabulka výrobků 32.2/011</t>
  </si>
  <si>
    <t>766660R18</t>
  </si>
  <si>
    <t>viz tabulka výrobků 32.2/012</t>
  </si>
  <si>
    <t>766660R19</t>
  </si>
  <si>
    <t>viz tabulka výrobků 32.2/013</t>
  </si>
  <si>
    <t>766660R20</t>
  </si>
  <si>
    <t>Dodávka a montáž - dveře vnitřní plné jednokřídlé, zárubeň ocelová s nutou, křídlo odlehčená DTD deska, kompletní provedení včetně zámku a kování, TYP 5a</t>
  </si>
  <si>
    <t>viz tabulka výrobků 32.2/109</t>
  </si>
  <si>
    <t>766660R21</t>
  </si>
  <si>
    <t>viz tabulka výrobků 32.2/110</t>
  </si>
  <si>
    <t>766660R22</t>
  </si>
  <si>
    <t>viz tabulka výrobků 32.2/112</t>
  </si>
  <si>
    <t>766660R23</t>
  </si>
  <si>
    <t>viz tabulka výrobků 32.2/114</t>
  </si>
  <si>
    <t>766660R24</t>
  </si>
  <si>
    <t>viz tabulka výrobků 32.2/122</t>
  </si>
  <si>
    <t>766660R26</t>
  </si>
  <si>
    <t>viz tabulka výrobků 32.2/124</t>
  </si>
  <si>
    <t>766660R27</t>
  </si>
  <si>
    <t>viz tabulka výrobků 32.2/125</t>
  </si>
  <si>
    <t>766660R28</t>
  </si>
  <si>
    <t>viz tabulka výrobků 32.2/126</t>
  </si>
  <si>
    <t>766660R29</t>
  </si>
  <si>
    <t>viz tabulka výrobků 32.2/136</t>
  </si>
  <si>
    <t>766660R30</t>
  </si>
  <si>
    <t>viz tabulka výrobků 32.2/201</t>
  </si>
  <si>
    <t>766660R31</t>
  </si>
  <si>
    <t>viz tabulka výrobků 32.2/202</t>
  </si>
  <si>
    <t>766660R32</t>
  </si>
  <si>
    <t>viz tabulka výrobků 32.2/203</t>
  </si>
  <si>
    <t>766660R33</t>
  </si>
  <si>
    <t>viz tabulka výrobků 32.2/204</t>
  </si>
  <si>
    <t>766660R34</t>
  </si>
  <si>
    <t>viz tabulka výrobků 32.2/302</t>
  </si>
  <si>
    <t>766660R35</t>
  </si>
  <si>
    <t>viz tabulka výrobků 32.2/304</t>
  </si>
  <si>
    <t>766660R36</t>
  </si>
  <si>
    <t>viz tabulka výrobků 32.2/307</t>
  </si>
  <si>
    <t>766660R37</t>
  </si>
  <si>
    <t>viz tabulka výrobků 32.2/308</t>
  </si>
  <si>
    <t>766660R38</t>
  </si>
  <si>
    <t>Dodávka a montáž - dveře WC vnitřní plné jednokřídlé, zárubeň ocelová s nutou, křídlo odlehčená DTD deska, kompletní provedení včetně zámku a kování, TYP 6</t>
  </si>
  <si>
    <t>viz tabulka výrobků 32.2/111</t>
  </si>
  <si>
    <t>766660R39</t>
  </si>
  <si>
    <t>Dodávka a montáž - dveře WC vnitřní plné jednokřídlé, zárubeň ocelová s nutou, křídlo odlehčená DTD deska, kompletní provedení včetně zámku a kování, TYP 7</t>
  </si>
  <si>
    <t>viz tabulka výrobků 32.2/004</t>
  </si>
  <si>
    <t>766660R40</t>
  </si>
  <si>
    <t>viz tabulka výrobků 32.2/005</t>
  </si>
  <si>
    <t>766660R41</t>
  </si>
  <si>
    <t>viz tabulka výrobků 32.2/103</t>
  </si>
  <si>
    <t>766660R42</t>
  </si>
  <si>
    <t>viz tabulka výrobků 32.2/105</t>
  </si>
  <si>
    <t>766660R43</t>
  </si>
  <si>
    <t>766660R44</t>
  </si>
  <si>
    <t>viz tabulka výrobků 32.2/106</t>
  </si>
  <si>
    <t>766660R45</t>
  </si>
  <si>
    <t>viz tabulka výrobků 32.2/107</t>
  </si>
  <si>
    <t>766660R46</t>
  </si>
  <si>
    <t>viz tabulka výrobků 32.2/127</t>
  </si>
  <si>
    <t>766660R47</t>
  </si>
  <si>
    <t>viz tabulka výrobků 32.2/128</t>
  </si>
  <si>
    <t>766660R48</t>
  </si>
  <si>
    <t>viz tabulka výrobků 32.2/129</t>
  </si>
  <si>
    <t>766660R49</t>
  </si>
  <si>
    <t>viz tabulka výrobků 32.2/130</t>
  </si>
  <si>
    <t>766660R50</t>
  </si>
  <si>
    <t>viz tabulka výrobků 32.2/303</t>
  </si>
  <si>
    <t>766660R51</t>
  </si>
  <si>
    <t>viz tabulka výrobků 32.2/305</t>
  </si>
  <si>
    <t>766660R52</t>
  </si>
  <si>
    <t>viz tabulka výrobků 32.2/306</t>
  </si>
  <si>
    <t>766660R53</t>
  </si>
  <si>
    <t>viz tabulka výrobků 32.2/309</t>
  </si>
  <si>
    <t>766660R54</t>
  </si>
  <si>
    <t xml:space="preserve">Dodávka a montáž -  dveře vnitřní plné posuvné jednokřídlé v zázemí, předsazený pojezd, křídlo odlehčená DTD deska, kompletní provedení včetně zámku a kování,  TYP 8</t>
  </si>
  <si>
    <t>viz tabulka výrobků 32.2/118</t>
  </si>
  <si>
    <t>766660R55</t>
  </si>
  <si>
    <t>viz tabulka výrobků 32.2/131</t>
  </si>
  <si>
    <t>766660R56</t>
  </si>
  <si>
    <t>viz tabulka výrobků 32.2/132</t>
  </si>
  <si>
    <t>766660R57</t>
  </si>
  <si>
    <t>viz tabulka výrobků 32.2/133</t>
  </si>
  <si>
    <t>766661R01</t>
  </si>
  <si>
    <t>Dodávka a montáž - dveře "zavřené" dvoukřídlé s nadsvětlíkem, replika historických dveří, dřevěná rámová konstrukce s kazetovou výplní, izolační dvojsklo, kompletní provedení včetně zámku a kování, TY</t>
  </si>
  <si>
    <t>viz tabulka výrobků 31.4/105</t>
  </si>
  <si>
    <t>766661R02</t>
  </si>
  <si>
    <t>Dodávka a montáž - dveře hlavní vstupní dvoukřídlé s nadsvětlíkem, replika historických dveří, dřevěná rámová konstrukce s kazetovou výplní, izolační dvojsklo, kompletní provedení včetně zámku a kován</t>
  </si>
  <si>
    <t>viz tabulka výrobků 31.4/106</t>
  </si>
  <si>
    <t>766661R03</t>
  </si>
  <si>
    <t>viz tabulka výrobků 31.4/107</t>
  </si>
  <si>
    <t>766661R04</t>
  </si>
  <si>
    <t>viz tabulka výrobků 31.4/110</t>
  </si>
  <si>
    <t>766674810</t>
  </si>
  <si>
    <t>Demontáž střešních oken na krytině hladké a drážkové, sklonu do 30°</t>
  </si>
  <si>
    <t>766694116</t>
  </si>
  <si>
    <t>Montáž ostatních truhlářských konstrukcí parapetních desek dřevěných nebo plastových šířky do 300 mm</t>
  </si>
  <si>
    <t xml:space="preserve"> "`34.1/15`2*9,9"_x000d_</t>
  </si>
  <si>
    <t>viz tabulka výrobků 34.1/15</t>
  </si>
  <si>
    <t>766694126</t>
  </si>
  <si>
    <t>Montáž ostatních truhlářských konstrukcí parapetních desek dřevěných nebo plastových šířky přes 300 mm</t>
  </si>
  <si>
    <t xml:space="preserve"> "`31.1/10`2*0,3 "_x000d_
 "`31.1/11`2*0,3 "_x000d_
 "Součet 1,2"_x000d_</t>
  </si>
  <si>
    <t>998766103</t>
  </si>
  <si>
    <t>Přesun hmot pro konstrukce truhlářské stanovený z hmotnosti přesunovaného materiálu vodorovná dopravní vzdálenost do 50 m základní v objektech výšky přes 12 do 24 m</t>
  </si>
  <si>
    <t xml:space="preserve"> 0.080000 = 0,080 [A]_x000d_</t>
  </si>
  <si>
    <t>767</t>
  </si>
  <si>
    <t>Konstrukce zámečnické</t>
  </si>
  <si>
    <t>31452201</t>
  </si>
  <si>
    <t>nerezové lano určené pro systémy s požadavkem na permanentní kotvicí vedení tl 8mm</t>
  </si>
  <si>
    <t xml:space="preserve"> "2*32"_x000d_
 "4*7"_x000d_
 "3*6"_x000d_
 "Součet 110"_x000d_</t>
  </si>
  <si>
    <t>31452203</t>
  </si>
  <si>
    <t>koncovka k nerez lanu napínací pro systémy s požadavkem na permanentní kotvicí vedení lano tl 8mm</t>
  </si>
  <si>
    <t xml:space="preserve"> 9.000000 = 9,000 [A]_x000d_</t>
  </si>
  <si>
    <t>31452205</t>
  </si>
  <si>
    <t>koncovka k nerez lanu pevná určená k nalisování na nerezové lano lano tl 8mm</t>
  </si>
  <si>
    <t>55341001</t>
  </si>
  <si>
    <t>okno Al s fixním zasklením trojsklo do plochy 1m2</t>
  </si>
  <si>
    <t xml:space="preserve"> 0.720000 = 0,720 [A]_x000d_</t>
  </si>
  <si>
    <t>55341005</t>
  </si>
  <si>
    <t>okno Al s fixním zasklením trojsklo přes plochu 1m2 v 1,5-2,5m</t>
  </si>
  <si>
    <t xml:space="preserve"> 15.638000 = 15,638 [A]_x000d_</t>
  </si>
  <si>
    <t>55341011</t>
  </si>
  <si>
    <t>okno Al otevíravé/sklopné trojsklo přes plochu 1m2 do v 1,5m</t>
  </si>
  <si>
    <t xml:space="preserve"> 9.206000 = 9,206 [A]_x000d_</t>
  </si>
  <si>
    <t>553410R01</t>
  </si>
  <si>
    <t>okno Al s fixním zasklením trojsklo přes plochu 1m2 v 1,5-2,5m s požární odolností EW 45</t>
  </si>
  <si>
    <t xml:space="preserve"> 5.220000 = 5,220 [A]_x000d_</t>
  </si>
  <si>
    <t>55341R02</t>
  </si>
  <si>
    <t>okno Al otevíravé/sklopné trojsklo přes plochu 1m2 v do 1,5m s požární odolností EW 45</t>
  </si>
  <si>
    <t xml:space="preserve"> 3.132000 = 3,132 [A]_x000d_</t>
  </si>
  <si>
    <t>55343R18</t>
  </si>
  <si>
    <t>dvířka na hlavní uzávěr plynu HUP 1000x1000mm</t>
  </si>
  <si>
    <t xml:space="preserve"> "`32.3/18`1"_x000d_</t>
  </si>
  <si>
    <t>55343R31</t>
  </si>
  <si>
    <t>zábradlí schodiště z oceli - rovná část</t>
  </si>
  <si>
    <t xml:space="preserve"> "`34.1/01 - S4`1,21"_x000d_
 "`34.1/04 - S2`1,21"_x000d_
 "`34.1/07 - S3`1,3"_x000d_
 "`34.1/16 - S3`1,12"_x000d_
 "Součet 4,84"_x000d_</t>
  </si>
  <si>
    <t>55343R32</t>
  </si>
  <si>
    <t>zábradlí schodiště z oceli - šikmá část</t>
  </si>
  <si>
    <t xml:space="preserve"> "`34.1/02 - S4`2,565"_x000d_
 "`34.1/03 - S4`4,457"_x000d_
 "`34.1/05 - S2`3,488"_x000d_
 "`34.1/06 - S2`4,769"_x000d_
 "`34.1/08 - S3`3,174"_x000d_
 "`34.1/09 - S3`3,817"_x000d_
 "`34.1/10 - S3`3,841"_x000d_
 "`34.1/11 - S3`4,448"_x000d_
 "Součet 30,559"_x000d_</t>
  </si>
  <si>
    <t>59030712</t>
  </si>
  <si>
    <t>dvířka revizní jednokřídlá s automatickým zámkem 400x400mm</t>
  </si>
  <si>
    <t xml:space="preserve"> "`32.3/07`4"_x000d_</t>
  </si>
  <si>
    <t>59030713</t>
  </si>
  <si>
    <t>dvířka revizní jednokřídlá s automatickým zámkem 500x500mm</t>
  </si>
  <si>
    <t xml:space="preserve"> "`32.3/12`8"_x000d_
 "`32.3/16`4"_x000d_
 "Součet 12"_x000d_</t>
  </si>
  <si>
    <t>59030714</t>
  </si>
  <si>
    <t>dvířka revizní jednokřídlá s automatickým zámkem 600x600mm</t>
  </si>
  <si>
    <t xml:space="preserve"> "`32.3/02`27"_x000d_
 "`32.3/03`28"_x000d_
 "Součet 55"_x000d_</t>
  </si>
  <si>
    <t>59030763</t>
  </si>
  <si>
    <t>dvířka revizní protipožární pro stěny a podhledy EI 60 600x600 mm</t>
  </si>
  <si>
    <t xml:space="preserve"> "`32.3/19`2"_x000d_</t>
  </si>
  <si>
    <t>59030R01</t>
  </si>
  <si>
    <t>dvířka revizní v podhledu různé atypické rozměry do 0,5 m2</t>
  </si>
  <si>
    <t xml:space="preserve"> "`32.3/10`14"_x000d_</t>
  </si>
  <si>
    <t>59030R02</t>
  </si>
  <si>
    <t>dvířka revizní ve stěně atypické rozměry do 0,5 m2</t>
  </si>
  <si>
    <t xml:space="preserve"> "`32.3/15`1"_x000d_</t>
  </si>
  <si>
    <t>59030R04</t>
  </si>
  <si>
    <t>dvířka revizní jednokřídlá s automatickým zámkem designová dvířka 400x400mm</t>
  </si>
  <si>
    <t xml:space="preserve"> "`32.3/04`67"_x000d_</t>
  </si>
  <si>
    <t>59030R05</t>
  </si>
  <si>
    <t>dvířka revizní jednokřídlá atyp rozměr, pozink plech</t>
  </si>
  <si>
    <t xml:space="preserve"> "`32.3/05`1"_x000d_</t>
  </si>
  <si>
    <t>59030R06</t>
  </si>
  <si>
    <t>dvířka revizní jednokřídlá s automatickým zámkem 200x400mm</t>
  </si>
  <si>
    <t xml:space="preserve"> "`32.3/06`7"_x000d_</t>
  </si>
  <si>
    <t>59030R11</t>
  </si>
  <si>
    <t>dvířka revizní VZT 1 - 1,6 m2</t>
  </si>
  <si>
    <t xml:space="preserve"> "`32.3/11`5"_x000d_</t>
  </si>
  <si>
    <t>59030R13</t>
  </si>
  <si>
    <t>dvířka revizní protipožární pro stěny a podhledy EI 30 600x800 mm</t>
  </si>
  <si>
    <t xml:space="preserve"> "`32.3/13`4"_x000d_</t>
  </si>
  <si>
    <t>59030R14</t>
  </si>
  <si>
    <t xml:space="preserve"> "`32.3/14`4"_x000d_</t>
  </si>
  <si>
    <t>59030R17</t>
  </si>
  <si>
    <t>dvířka revizní VZT 800 x 800 mm</t>
  </si>
  <si>
    <t xml:space="preserve"> "`32.3/17`1"_x000d_</t>
  </si>
  <si>
    <t>59030R20</t>
  </si>
  <si>
    <t>dvířka fasádní pro přístup k zásuvkám silnoproudu 200 x 300mm</t>
  </si>
  <si>
    <t xml:space="preserve"> "`32.3/20`2"_x000d_</t>
  </si>
  <si>
    <t>63473R01</t>
  </si>
  <si>
    <t>střešní světlík severní - hliníková sedlová konstrukce, izolační trojsklo</t>
  </si>
  <si>
    <t>viz tabulka výrobků 37.8/01</t>
  </si>
  <si>
    <t>63473R02</t>
  </si>
  <si>
    <t xml:space="preserve">střešní světlík výstavní sál  - hliníková sedlová konstrukce, izolační trojsklo, 4 x otevíravé okno 1x0,6 m</t>
  </si>
  <si>
    <t>viz tabulka výrobků 37.8/02</t>
  </si>
  <si>
    <t>63473R03</t>
  </si>
  <si>
    <t>střešní světlík jižní - hliníková sedlová konstrukce, izolační trojsklo</t>
  </si>
  <si>
    <t>viz tabulka výrobků 37.8/03</t>
  </si>
  <si>
    <t>63479R01</t>
  </si>
  <si>
    <t>příplatek za zatmavení skla</t>
  </si>
  <si>
    <t xml:space="preserve"> "`31.1/02`1,16*3,15*3"_x000d_</t>
  </si>
  <si>
    <t>69752003</t>
  </si>
  <si>
    <t>rohož vstupní provedení hliník super 27 mm</t>
  </si>
  <si>
    <t xml:space="preserve"> "9,15 * 1,1 ` Přepočtené koeficientem množství"_x000d_</t>
  </si>
  <si>
    <t>70921323</t>
  </si>
  <si>
    <t>kotvicí bod pro betonové konstrukce pomocí integrované hmoždinky dl 400mm</t>
  </si>
  <si>
    <t>beton min C20/25</t>
  </si>
  <si>
    <t>70921356</t>
  </si>
  <si>
    <t>kotvicí bod pro tenké dřevěné konstrukce pomocí 16ti vrutů dl 400mm</t>
  </si>
  <si>
    <t>roznášecí deska 200x200mm bednění min tl 18mm</t>
  </si>
  <si>
    <t>70921386</t>
  </si>
  <si>
    <t>kotvicí bod pro ocelové konstrukce do předvrtaného otvoru v nosníku pomocí závitové tyče dl 300mm</t>
  </si>
  <si>
    <t xml:space="preserve"> 22.000000 = 22,000 [A]_x000d_</t>
  </si>
  <si>
    <t>70921389</t>
  </si>
  <si>
    <t>kotvicí bod pro ocelové konstrukce do předvrtaného otvoru v nosníku pomocí závitové tyče dl 600mm</t>
  </si>
  <si>
    <t xml:space="preserve"> 40.000000 = 40,000 [A]_x000d_</t>
  </si>
  <si>
    <t>70921R01</t>
  </si>
  <si>
    <t>ztužující trubka dl 600mm</t>
  </si>
  <si>
    <t>70921R02</t>
  </si>
  <si>
    <t xml:space="preserve">kotvicí bod pro ocelové nosníky  dl 300mm, kotvení z boku</t>
  </si>
  <si>
    <t>70921R03</t>
  </si>
  <si>
    <t>ztužující trubka dl 300mm</t>
  </si>
  <si>
    <t xml:space="preserve"> 12.000000 = 12,000 [A]_x000d_</t>
  </si>
  <si>
    <t>70921R04</t>
  </si>
  <si>
    <t>ztužující trubka dl 400mm</t>
  </si>
  <si>
    <t>767114R01</t>
  </si>
  <si>
    <t xml:space="preserve">Dodávka a montáž - dveře vnitřní celoprosklené posuvné,  sloupková hliníková konstrukce, kompletní provedení včetně zámku a kování, TYP 4d</t>
  </si>
  <si>
    <t>viz tabulka výrobků 32.2/113</t>
  </si>
  <si>
    <t>767114R02</t>
  </si>
  <si>
    <t xml:space="preserve">Dodávka a montáž - dveře vnitřní celoprosklené,  sloupková hliníková konstrukce, kompletní provedení včetně zámku a kování, TYP 4a</t>
  </si>
  <si>
    <t>viz tabulka výrobků 32.2/115</t>
  </si>
  <si>
    <t>767114R03</t>
  </si>
  <si>
    <t>Dodávka a montáž - dveře vnitřní celoprosklené ve skleněné příčce, sloupková hliníková konstrukce, kompletní provedení včetně zámku a kování, TYP 4b</t>
  </si>
  <si>
    <t>viz tabulka výrobků 32.2/116</t>
  </si>
  <si>
    <t>767114R04</t>
  </si>
  <si>
    <t xml:space="preserve">Dodávka a montáž - dveře vnitřní celoprosklené,  sloupková hliníková konstrukce, kompletní provedení včetně zámku a kování, TYP 4e</t>
  </si>
  <si>
    <t>viz tabulka výrobků 32.2/117</t>
  </si>
  <si>
    <t>767114R05</t>
  </si>
  <si>
    <t>viz tabulka výrobků 32.2/119</t>
  </si>
  <si>
    <t>767114R06</t>
  </si>
  <si>
    <t>viz tabulka výrobků 32.2/120</t>
  </si>
  <si>
    <t>767114R07</t>
  </si>
  <si>
    <t>viz tabulka výrobků 32.2/121</t>
  </si>
  <si>
    <t>767114R08</t>
  </si>
  <si>
    <t>viz tabulka výrobků 32.2/209</t>
  </si>
  <si>
    <t>767114R09</t>
  </si>
  <si>
    <t>Dodávka a montáž - dveře vnitřní plné s prosklením, sloupková hliníková konstrukce, kompletní provedení včetně zámku a kování, TYP 4c</t>
  </si>
  <si>
    <t>viz tabulka výrobků 32.2/301</t>
  </si>
  <si>
    <t>767114R10</t>
  </si>
  <si>
    <t>viz tabulka výrobků 32.2/310</t>
  </si>
  <si>
    <t>767114R11</t>
  </si>
  <si>
    <t>viz tabulka výrobků 32.2/123</t>
  </si>
  <si>
    <t>767114R13</t>
  </si>
  <si>
    <t>Dodávka a montáž - speciální vnitřní jednokřídlé akustické dveře se zvýšenou neprůzvučností, kompletní provedení včetně zámku a kování, TYP 10</t>
  </si>
  <si>
    <t>viz tabulka výrobků 32.2/001</t>
  </si>
  <si>
    <t>767114R24</t>
  </si>
  <si>
    <t>Dodávka a montáž -dveře vstupní posuvné ve vysoké prosklené stěně, kompletní provedení včetně zámku a kování, TYP 24</t>
  </si>
  <si>
    <t>viz tabulka výrobků 31.4/111</t>
  </si>
  <si>
    <t>767115R01</t>
  </si>
  <si>
    <t xml:space="preserve">Dodávka a montáž - dveře vstupní zásobování, dvoukřídlé prosklené s nadsvětlíkem, hliníková konstrukce, zasklení  izolační trojsklo, kompletní provedení včetně zámku a kování, TYP 22</t>
  </si>
  <si>
    <t>viz tabulka výrobků 31.4/101</t>
  </si>
  <si>
    <t>767115R02</t>
  </si>
  <si>
    <t xml:space="preserve">Dodávka a montáž - dveře vstupní zaměstnanci, dvoukřídlé prosklené s nadsvětlíkem, hliníková konstrukce, zasklení  izolační trojsklo, kompletní provedení včetně zámku a kování, TYP 22</t>
  </si>
  <si>
    <t>viz tabulka výrobků 31.4/102</t>
  </si>
  <si>
    <t>767115R03</t>
  </si>
  <si>
    <t xml:space="preserve">Dodávka a montáž - dveře vstupní gastro, jednokřídlé prosklené s nadsvětlíkem, hliníková konstrukce, zasklení  izolační trojsklo, kompletní provedení včetně zámku a kování, TYP 22</t>
  </si>
  <si>
    <t>viz tabulka výrobků 31.4/103</t>
  </si>
  <si>
    <t>767115R04</t>
  </si>
  <si>
    <t xml:space="preserve">Dodávka a montáž - dveře vstupní kavárna, jednokřídlé prosklené s nadsvětlíkem, hliníková konstrukce, zasklení  izolační trojsklo, kompletní provedení včetně zámku a kování, TYP 22</t>
  </si>
  <si>
    <t>viz tabulka výrobků 31.4/104</t>
  </si>
  <si>
    <t>767115R05</t>
  </si>
  <si>
    <t xml:space="preserve">Dodávka a montáž - dveře vstupní a schodiště, jednokřídlé prosklené s nadsvětlíkem, hliníková konstrukce, zasklení  izolační trojsklo, kompletní provedení včetně zámku a kování, TYP 22</t>
  </si>
  <si>
    <t>viz tabulka výrobků 31.4/108</t>
  </si>
  <si>
    <t>767131R01</t>
  </si>
  <si>
    <t>Dodávka a montáž zámečnické stěny pod schodišťovým ramenem, včetně dveří</t>
  </si>
  <si>
    <t>viz tabulka výrobků 32.8/02</t>
  </si>
  <si>
    <t>767161833</t>
  </si>
  <si>
    <t>Demontáž zábradlí k dalšímu použití rovného nerozebíratelný spoj hmotnosti 1 m zábradlí do 20 kg</t>
  </si>
  <si>
    <t xml:space="preserve"> "zábradlí peron k repasování"_x000d_
 "2*3,5+42,3"_x000d_</t>
  </si>
  <si>
    <t>767163R01</t>
  </si>
  <si>
    <t>Repase a montáž původního demontovaného zábradlí na peroně</t>
  </si>
  <si>
    <t xml:space="preserve"> "`34.1/13`2*3,5+42,3"_x000d_</t>
  </si>
  <si>
    <t>viz tabulka výrobků 34.1/13</t>
  </si>
  <si>
    <t>767163R02</t>
  </si>
  <si>
    <t>Dodávka a montáž repliky zábradlí na nástupišti</t>
  </si>
  <si>
    <t xml:space="preserve"> "`34.1/13`2"_x000d_</t>
  </si>
  <si>
    <t>767211R01</t>
  </si>
  <si>
    <t>Dodávka a montáž schodiště S5, S8 - ocelové dvouramenné interierové, výška 3150 mm</t>
  </si>
  <si>
    <t>viz tabulka výrobků 24.2/01
výkaz materiálu viz SKR</t>
  </si>
  <si>
    <t>767211R02</t>
  </si>
  <si>
    <t>Dodávka a montáž schodiště S6, S7 - ocelové dvouramenné interierové, výška 3150 mm</t>
  </si>
  <si>
    <t>viz tabulka výrobků 24.2/02
výkaz materiálu viz SKR</t>
  </si>
  <si>
    <t>767211R03</t>
  </si>
  <si>
    <t xml:space="preserve">Dodávka a montáž schodiště - ocelové jednoramenné se zábradlím, stupnice z pororoštu,  4 stupně šířka 1400 mm</t>
  </si>
  <si>
    <t>viz tabulka výrobků 24.2/03</t>
  </si>
  <si>
    <t>767220430</t>
  </si>
  <si>
    <t>Montáž schodišťového zábradlí z profilové oceli do zdiva, hmotnosti 1 m zábradlí přes 40 kg</t>
  </si>
  <si>
    <t>767311350</t>
  </si>
  <si>
    <t>Montáž světlíků sedlových podélných nebo příčných (housenkových) se zasklením, rozpětí 4500 mm</t>
  </si>
  <si>
    <t xml:space="preserve"> "`37.8/01`6,8"_x000d_
 "`37.8/02`31,7"_x000d_
 "`37.8/03`5,8"_x000d_
 "Součet 44,3"_x000d_</t>
  </si>
  <si>
    <t>767311860</t>
  </si>
  <si>
    <t>Demontáž světlíků se skleněnou výplní pultových</t>
  </si>
  <si>
    <t xml:space="preserve"> "4,5*5,5"_x000d_</t>
  </si>
  <si>
    <t>767316R01</t>
  </si>
  <si>
    <t>Dodávka a montáž kruhového světlíku v podlaze</t>
  </si>
  <si>
    <t>viz tabulka výrobků 33.8/01</t>
  </si>
  <si>
    <t>767322R01</t>
  </si>
  <si>
    <t>Dodávka a montáž zakrytí montážního otvoru ve stropu nad 1.PP severní přístavby</t>
  </si>
  <si>
    <t>KG</t>
  </si>
  <si>
    <t xml:space="preserve"> 685.140000 = 685,140 [A]_x000d_</t>
  </si>
  <si>
    <t>767426R01</t>
  </si>
  <si>
    <t>Dodávka a montáž elektricky ovládaných hliníkových střešních slunolamů s natáčecími lamelami</t>
  </si>
  <si>
    <t xml:space="preserve"> "`31.6/01`4,9*6,7"_x000d_
 "`31.6/02`4,9*31,2"_x000d_
 "`31.6/03`4,9*6,1"_x000d_
 "Součet 215,6"_x000d_</t>
  </si>
  <si>
    <t>viz tabulka výrobků 31.6.</t>
  </si>
  <si>
    <t>767531111</t>
  </si>
  <si>
    <t>Montáž vstupních čistících zón z rohoží kovových nebo plastových</t>
  </si>
  <si>
    <t xml:space="preserve"> "skladba P04.1"_x000d_
 "2*1,50*3,050"_x000d_</t>
  </si>
  <si>
    <t>viz tabulka výrobků 33.8/05</t>
  </si>
  <si>
    <t>767541R01</t>
  </si>
  <si>
    <t>Dodávka a montáž ocelové rámové konstrukce vstupu do dutiny VZT s podlahou z pororoštu, včetně žebříku a zábradlí</t>
  </si>
  <si>
    <t>KS</t>
  </si>
  <si>
    <t>viz tabulka výrobků 24.8/01</t>
  </si>
  <si>
    <t>767590R01</t>
  </si>
  <si>
    <t>Dodávka a montáž roštu sání VZT včetně ocelové nosné konstrukce</t>
  </si>
  <si>
    <t>viz tabulka výrobků 33.8/03</t>
  </si>
  <si>
    <t>767590R02</t>
  </si>
  <si>
    <t>Dodávka a montáž roštu v podlaze 1.NP 1000 x 1500 mm</t>
  </si>
  <si>
    <t>viz tabulka výrobků 33.8/04</t>
  </si>
  <si>
    <t>767590R03</t>
  </si>
  <si>
    <t>Dodávka a montáž roštu v podlaze 1.PP 500 x 500 mm</t>
  </si>
  <si>
    <t>viz tabulka výrobků 33.8/07</t>
  </si>
  <si>
    <t>767610R01</t>
  </si>
  <si>
    <t>Fixní bezrámové jednoduché strukturální zaskelní atypyckého tvaru - sklo bezpečnostnostní vrstvené tl 8,76mm s mléčnou fólií</t>
  </si>
  <si>
    <t xml:space="preserve"> "28*2"_x000d_</t>
  </si>
  <si>
    <t>viz tabulka výrobků 32.1/01</t>
  </si>
  <si>
    <t>767620321</t>
  </si>
  <si>
    <t>Montáž oken s izolačními skly z hliníkových nebo ocelových profilů na polyuretanovou pěnu s trojskly pevných do zdiva, plochy do 0,6 m2</t>
  </si>
  <si>
    <t xml:space="preserve"> "`31.1/10`0,3*0,6*2"_x000d_
 "`31.1/11`0,3*0,6*2"_x000d_
 "Součet 0,72"_x000d_</t>
  </si>
  <si>
    <t>viz tabulka výrobků 31.1</t>
  </si>
  <si>
    <t>767620324</t>
  </si>
  <si>
    <t>Montáž oken s izolačními skly z hliníkových nebo ocelových profilů na polyuretanovou pěnu s trojskly pevných do zdiva, plochy přes 2,5 do 6 m2</t>
  </si>
  <si>
    <t xml:space="preserve"> "`31.1/01`1,16*2,25*2"_x000d_
 "`31.1/02B`1,16*2,25*2"_x000d_
 "`31.1/08`1,16*2,25*1"_x000d_
 "`31.1/09`1,15*2,25*1"_x000d_
 "Součet 15,638"_x000d_</t>
  </si>
  <si>
    <t>kompletní provedení - viz tabulka výrobků 31.1</t>
  </si>
  <si>
    <t>767620352</t>
  </si>
  <si>
    <t>Montáž oken s izolačními skly z hliníkových nebo ocelových profilů na polyuretanovou pěnu s trojskly otevíravých do zdiva, plochy přes 0,6 do 1,5 m2</t>
  </si>
  <si>
    <t xml:space="preserve"> "otevíravý nadsvětlík"_x000d_
 "`31.1/01`1,16*0,9*2"_x000d_
 "`31.1/02B`1,16*0,9*2"_x000d_
 "`31.1/08`1,16*0,9*1"_x000d_
 "okna v 1.PP s větrací štěrbinou"_x000d_
 "`31.1/03`0,86*0,745*3"_x000d_
 "`31.1/04`0,97*0,745*1"_x000d_
 "`31.1/05`1,03*0,745*1"_x000d_
 "`31.1/06`0,77*0,745*1"_x000d_
 "Součet 9,206"_x000d_</t>
  </si>
  <si>
    <t>767620R01</t>
  </si>
  <si>
    <t>Montáž oken s izolačními skly z hliníkových nebo ocelových profilů na polyuretanovou pěnu s trojskly pevných do zdiva, plochy přes 2,5 do 6 m2 s pořární odolností</t>
  </si>
  <si>
    <t xml:space="preserve"> "`31.1/02A`1,16*2,25*1"_x000d_
 "`31.1/07`1,16*2,25*1"_x000d_
 "Součet 5,22"_x000d_</t>
  </si>
  <si>
    <t>767620R02</t>
  </si>
  <si>
    <t>Montáž oken s izolačními skly z hliníkových nebo ocelových profilů na polyuretanovou pěnu s trojskly otevíravých do zdiva, plochy přes 0,6 do 1,5 m2 s pořární odolností</t>
  </si>
  <si>
    <t xml:space="preserve"> "otevíravý nadsvětlík"_x000d_
 "`31.1/02A`1,16*0,9*1"_x000d_
 "`31.1/07`1,16*0,9*1"_x000d_
 "Součet 2,088"_x000d_</t>
  </si>
  <si>
    <t>767623R01</t>
  </si>
  <si>
    <t>Akustická okenní štěrbina pro přívod vzduchu</t>
  </si>
  <si>
    <t xml:space="preserve"> "`31.1/03`3"_x000d_
 "`31.1/04`1"_x000d_
 "`31.1/05`1"_x000d_
 "`31.1/06`1"_x000d_
 "Součet 6"_x000d_</t>
  </si>
  <si>
    <t>767640R01</t>
  </si>
  <si>
    <t>Dodávka a montáž - dveře vnitřní plné dvoukřídlé, sloupková hliníková konstrukce, zvukově izolované, kompletní provedení včetně zámku a kování, TYP 9</t>
  </si>
  <si>
    <t>viz tabulka výrobků 32.2/210</t>
  </si>
  <si>
    <t>767640R02</t>
  </si>
  <si>
    <t>viz tabulka výrobků 32.2/211</t>
  </si>
  <si>
    <t>767641R01</t>
  </si>
  <si>
    <t>Dodávka a montáž - dveře vstupní hliníkové dvoukřídlé plné provozí zásobování, kompletní provedení včetně zámku a kování, TYP 23</t>
  </si>
  <si>
    <t>viz tabulka výrobků 31.4/109</t>
  </si>
  <si>
    <t>767646411</t>
  </si>
  <si>
    <t>Montáž revizních dveří a dvířek hliníkových, ocelových nebo plastových s rámem jednokřídlových, plochy do 0,5 m2</t>
  </si>
  <si>
    <t xml:space="preserve"> "`32.3/02`27*0,6*0,6"_x000d_
 "`32.3/03`28*0,6*0,6"_x000d_
 "`32.3/04`67*0,4*0,4"_x000d_
 "`32.3/05`1*0,28*1,2"_x000d_
 "`32.3/06`7*0,2*0,4"_x000d_
 "`32.3/07`4*0,4*0,4"_x000d_
 "`32.3/10`14*0,5"_x000d_
 "`32.3/12`8*0,3*0,3"_x000d_
 "`32.3/13`4*0,6*0,8"_x000d_
 "`32.3/14`4*0,6*0,8"_x000d_
 "`32.3/15`1*0,5"_x000d_
 "`32.3/16`4*0,5*0,5"_x000d_
 "`32.3/19`2*0,6*0,6"_x000d_
 "`32.3/20`2*0,2*0,3"_x000d_
 "Součet 45,956"_x000d_</t>
  </si>
  <si>
    <t>viz tabulka výrobků 32.3</t>
  </si>
  <si>
    <t>767646412</t>
  </si>
  <si>
    <t>Montáž revizních dveří a dvířek hliníkových, ocelových nebo plastových s rámem jednokřídlových, plochy přes 0,5 do 1 m2</t>
  </si>
  <si>
    <t xml:space="preserve"> "`32.3/17`1*0,8*0,8"_x000d_
 "`32.3/18`1*1*1"_x000d_
 "Součet 1,64"_x000d_</t>
  </si>
  <si>
    <t>767646432</t>
  </si>
  <si>
    <t>Montáž revizních dveří a dvířek hliníkových, ocelových nebo plastových s rámem dvoukřídlových, plochy přes 1 do 2 m2</t>
  </si>
  <si>
    <t xml:space="preserve"> "`32.3/11`5*1,3"_x000d_</t>
  </si>
  <si>
    <t>767661811</t>
  </si>
  <si>
    <t>Demontáž mříží pevných nebo otevíravých</t>
  </si>
  <si>
    <t xml:space="preserve"> "jižní fasáda "_x000d_
 "`okna`5*1,15*2,25 "_x000d_
 "severní fasáda"_x000d_
 "`okna`8*1,15*2,25 "_x000d_
 "východní fasáda "_x000d_
 "`okna`19*1,15*2,25"_x000d_
 "`dveře`2*1,3*3,15+1*1,9*3,15"_x000d_
 "západní fasáda "_x000d_
 "`okna`14*1,15*2,25"_x000d_
 " `dveře`1,6*3,15"_x000d_
 "Součet 133,2"_x000d_</t>
  </si>
  <si>
    <t>cca 140 ks</t>
  </si>
  <si>
    <t>767812851</t>
  </si>
  <si>
    <t>Demontáž markýz fasádních, šířky do 2 000 mm</t>
  </si>
  <si>
    <t xml:space="preserve"> "`západní vstup`1"_x000d_
 "`vstup dopravní kancelář`1"_x000d_
 "Součet 2"_x000d_</t>
  </si>
  <si>
    <t>767832R01</t>
  </si>
  <si>
    <t>Dodávka a montáž ocelového žebříku - Revizní žebřík šachtový</t>
  </si>
  <si>
    <t>viz tabulka výrobků 24.3/01</t>
  </si>
  <si>
    <t>767832R02</t>
  </si>
  <si>
    <t>viz tabulka výrobků 24.3/02</t>
  </si>
  <si>
    <t>767832R03</t>
  </si>
  <si>
    <t>viz tabulka výrobků 24.3/03</t>
  </si>
  <si>
    <t>767832R05</t>
  </si>
  <si>
    <t xml:space="preserve"> 6.000000 = 6,000 [A]_x000d_</t>
  </si>
  <si>
    <t>viz tabulka výrobků 24.3/05</t>
  </si>
  <si>
    <t>767832R06</t>
  </si>
  <si>
    <t>viz tabulka výrobků 24.3/06</t>
  </si>
  <si>
    <t>767851R01</t>
  </si>
  <si>
    <t xml:space="preserve">Dodávka a montáž  kompletní celé ocelové střešní lávky 60 cm</t>
  </si>
  <si>
    <t xml:space="preserve"> 44.000000 = 44,000 [A]_x000d_</t>
  </si>
  <si>
    <t>viz tabulka výrobků 37.8/06</t>
  </si>
  <si>
    <t>767871R01</t>
  </si>
  <si>
    <t>Dodávka a montáž kotev pro zavěšení břemen</t>
  </si>
  <si>
    <t xml:space="preserve"> 10.000000 = 10,000 [A]_x000d_</t>
  </si>
  <si>
    <t>viz tabulka výrobků 32.8/10</t>
  </si>
  <si>
    <t>767881111</t>
  </si>
  <si>
    <t>Montáž záchytného systému proti pádu bodů samostatných nebo v systému s poddajným kotvícím vedením do železobetonu expanzní kotvou, samořeznými vruty, sevřením</t>
  </si>
  <si>
    <t xml:space="preserve"> "plochá střecha vstupního objektu (beton) (typ U5)"_x000d_
 "2"_x000d_</t>
  </si>
  <si>
    <t>viz tabulka výrobků 37.8/04</t>
  </si>
  <si>
    <t>767881124</t>
  </si>
  <si>
    <t>Montáž záchytného systému proti pádu bodů samostatných nebo v systému s poddajným kotvícím vedením do ocelových profilů šroubením, sevřením</t>
  </si>
  <si>
    <t xml:space="preserve"> "šikmé betonové fasádní panely (beton/ocel) (typ U1)   "_x000d_
 "40"_x000d_
 "střešní štěrbina (ocel) (typ U6) "_x000d_
 "22"_x000d_
 "Součet 62"_x000d_</t>
  </si>
  <si>
    <t>767881128</t>
  </si>
  <si>
    <t>Montáž záchytného systému proti pádu bodů samostatných nebo v systému s poddajným kotvícím vedením do dřevěných trámových konstrukcí sevřením, kotvení svrchní, objímkou</t>
  </si>
  <si>
    <t xml:space="preserve"> "oplechované části u světlíku střechy (konstrukční deska) (typ U4)"_x000d_
 "8"_x000d_</t>
  </si>
  <si>
    <t>767881144</t>
  </si>
  <si>
    <t>Montáž záchytného systému proti pádu bodů samostatných nebo v systému s poddajným kotvícím vedením do ocelových profilů svorníky</t>
  </si>
  <si>
    <t xml:space="preserve"> "ocelová kce ve vrcholu střechy (ocel ext.)  (typ U2/U3)"_x000d_
 "6+12"_x000d_</t>
  </si>
  <si>
    <t>767881161</t>
  </si>
  <si>
    <t>Montáž záchytného systému proti pádu nástavců určených k upevnění na sloupky nebo body v systému poddajného kotvícího vedení uchycení lana k nástavcům</t>
  </si>
  <si>
    <t>767881R01</t>
  </si>
  <si>
    <t>Příplatek za atyp kotvení do pohledového betonového panelu</t>
  </si>
  <si>
    <t>767881R02</t>
  </si>
  <si>
    <t>Příplatek za atyp kotvení s přerušením tepelného mostu</t>
  </si>
  <si>
    <t>767885R01</t>
  </si>
  <si>
    <t>Repase původní lavičky - kovová konstrukce, sedák z dřevěných latí</t>
  </si>
  <si>
    <t>viz tabulka výrobků 30.8/05</t>
  </si>
  <si>
    <t>767885R02</t>
  </si>
  <si>
    <t>Repase mobiliáře u pokladen - 2x odkládací pultík a zábradlí - kovová konstrukce podnoží + dřevo</t>
  </si>
  <si>
    <t>viz tabulka výrobků 34.1/12</t>
  </si>
  <si>
    <t>767885R03</t>
  </si>
  <si>
    <t xml:space="preserve">Repase a úprava (zvýšení)  kovového zábradlí a dřevěného madla původního schodiště S1</t>
  </si>
  <si>
    <t>viz tabulka výrobků 34.1/14</t>
  </si>
  <si>
    <t>767885R04</t>
  </si>
  <si>
    <t xml:space="preserve">Repase  stožáru na vlajky integrovaného do střechy peronu</t>
  </si>
  <si>
    <t>viz tabulka výrobků 30.8/08</t>
  </si>
  <si>
    <t>767885R05</t>
  </si>
  <si>
    <t>Repase ocelové nosné konstrukce střechy peronu - vaznice i sloupy včetně nátěrového systému</t>
  </si>
  <si>
    <t>skladba S02</t>
  </si>
  <si>
    <t>767885R06</t>
  </si>
  <si>
    <t>Repase ocelových dveří bunkru</t>
  </si>
  <si>
    <t>viz tabulka výrobků 32.2/014
zafixování současného vzhledu bez zachování funkčnosti
včetně vybourání a přesunu do nové polohy</t>
  </si>
  <si>
    <t>767896R01</t>
  </si>
  <si>
    <t xml:space="preserve">Dodávka a montáž skrytého obrubníku z nerezového plechu  - vymezení peronu</t>
  </si>
  <si>
    <t xml:space="preserve"> 58.500000 = 58,500 [A]_x000d_</t>
  </si>
  <si>
    <t>viz tabulka výrobků 50.8/04</t>
  </si>
  <si>
    <t>767995R03</t>
  </si>
  <si>
    <t>Dodávka a montáž obkladu ostění a nadpraží francouzských oken z plechu tl. 8 mm</t>
  </si>
  <si>
    <t>viz tabulka výrobků 31.8/03</t>
  </si>
  <si>
    <t>767995R04</t>
  </si>
  <si>
    <t>Dodávka a montáž obkladu ostění a nadpraží niky výtahu V1 v 1.NP + obklad stěny nad výtahem z plechu tl. 8 mm</t>
  </si>
  <si>
    <t>viz tabulka výrobků 31.8/04</t>
  </si>
  <si>
    <t>767995R05</t>
  </si>
  <si>
    <t xml:space="preserve">Dodávka a montáž obkladu ostění a nadpraží  niky výtahu V2 v 1.NP + obklad stěny nad výtahem z plechu tl. 8 mm</t>
  </si>
  <si>
    <t>viz tabulka výrobků 31.8/05</t>
  </si>
  <si>
    <t>767995R06</t>
  </si>
  <si>
    <t>Dodávka a montáž obkladu ostění a nadpraží niky výtahu V1 ve 2.NP z plechu tl. 8 mm</t>
  </si>
  <si>
    <t>viz tabulka výrobků 31.8/06</t>
  </si>
  <si>
    <t>767995R07</t>
  </si>
  <si>
    <t>Dodávka a montáž obkladu ostění a nadpraží niky výtahu V2 ve 2.NP z plechu tl. 8 mm</t>
  </si>
  <si>
    <t>viz tabulka výrobků 31.8/07</t>
  </si>
  <si>
    <t>767995R08</t>
  </si>
  <si>
    <t xml:space="preserve">Dodávka a montáž obkladu ostění a nadpraží  průchodu mezi místnostmi 1.16/1.05 z plechu tl. 8 mm</t>
  </si>
  <si>
    <t>viz tabulka výrobků 31.8/08</t>
  </si>
  <si>
    <t>767995R09</t>
  </si>
  <si>
    <t xml:space="preserve">Dodávka a montáž obkladu ostění a nadpraží  průchodu mezi místnostmi 1.05/1.04 z plechu tl. 8 mm</t>
  </si>
  <si>
    <t>viz tabulka výrobků 31.8/09</t>
  </si>
  <si>
    <t>767995R10</t>
  </si>
  <si>
    <t xml:space="preserve">Dodávka a montáž obkladu ostění a nadpraží  průchodu mezi místnostmi 1.17/1.30 z plechu tl. 8 mm</t>
  </si>
  <si>
    <t>viz tabulka výrobků 31.8/10</t>
  </si>
  <si>
    <t>767995R11</t>
  </si>
  <si>
    <t xml:space="preserve">Dodávka a montáž obkladu ostění a nadpraží  průchodu mezi místnostmi 1.26/1.30 z plechu tl. 8 mm</t>
  </si>
  <si>
    <t>viz tabulka výrobků 31.8/11</t>
  </si>
  <si>
    <t>767995R12</t>
  </si>
  <si>
    <t xml:space="preserve">Dodávka a montáž obkladu ostění a nadpraží niky výtahu V1 v 1.PP  z plechu tl. 8 mm</t>
  </si>
  <si>
    <t>viz tabulka výrobků 31.8/12</t>
  </si>
  <si>
    <t>767995R13</t>
  </si>
  <si>
    <t>Dodávka a montáž obkladu ostění a nadpraží niky výtahu V1 ve 3.NP + obklad stěny nad výtahem z plechu tl. 8 mm</t>
  </si>
  <si>
    <t>viz tabulka výrobků 31.8/13</t>
  </si>
  <si>
    <t>767995R14</t>
  </si>
  <si>
    <t>Dodávka a montáž obkladu ostění a nadpraží niky výtahu V2 ve 3.NP + obklad stěny nad výtahem z plechu tl. 8 mm</t>
  </si>
  <si>
    <t>viz tabulka výrobků 31.8/14</t>
  </si>
  <si>
    <t>767996701</t>
  </si>
  <si>
    <t>Demontáž ostatních zámečnických konstrukcí řezáním o hmotnosti jednotlivých dílů do 50 kg</t>
  </si>
  <si>
    <t xml:space="preserve"> "drobné konstrukce a držáky na fasádě"_x000d_
 "300"_x000d_</t>
  </si>
  <si>
    <t>767996R01</t>
  </si>
  <si>
    <t>Dodávka a montáž konstrukce pro podporu opláštění štěrbiny</t>
  </si>
  <si>
    <t>viz tabulka výrobků 32.8/11</t>
  </si>
  <si>
    <t>767996R02</t>
  </si>
  <si>
    <t>Dodávka a montáž zakrytí mezery mezi historickým schodištěm a prosklenou stěnou 1.NP z plechu tl. 8 mm</t>
  </si>
  <si>
    <t>viz tabulka výrobků 24.2/05</t>
  </si>
  <si>
    <t>998767103</t>
  </si>
  <si>
    <t>Přesun hmot pro zámečnické konstrukce stanovený z hmotnosti přesunovaného materiálu vodorovná dopravní vzdálenost do 50 m základní v objektech výšky přes 12 do 24 m</t>
  </si>
  <si>
    <t xml:space="preserve"> 2.306000 = 2,306 [A]_x000d_</t>
  </si>
  <si>
    <t>771</t>
  </si>
  <si>
    <t>Podlahy z dlaždic</t>
  </si>
  <si>
    <t>59761415</t>
  </si>
  <si>
    <t>dlažba velkoformátová keramická slinutá protiskluzná do interiéru i exteriéru pro vysoké mechanické namáhání přes 2 do 4ks/m2</t>
  </si>
  <si>
    <t xml:space="preserve"> "85,29 * 1,15 ` Přepočtené koeficientem množství"_x000d_</t>
  </si>
  <si>
    <t>771111011</t>
  </si>
  <si>
    <t>Příprava podkladu před provedením dlažby vysátí podlah</t>
  </si>
  <si>
    <t xml:space="preserve"> 85.290000 = 85,290 [A]_x000d_</t>
  </si>
  <si>
    <t>skladba P01.1, P01.2, P01.3, P01.4, P01.5</t>
  </si>
  <si>
    <t>771121011</t>
  </si>
  <si>
    <t>Příprava podkladu před provedením dlažby nátěr penetrační na podlahu</t>
  </si>
  <si>
    <t xml:space="preserve"> "`1.PP`15,78"_x000d_
 "`1.NP`53,57"_x000d_
 "`3.NP`15,94"_x000d_
 "Součet 85,29"_x000d_</t>
  </si>
  <si>
    <t>771574261</t>
  </si>
  <si>
    <t>Montáž podlah z dlaždic keramických lepených flexibilním lepidlem velkoformátových pro vysoké mechanické zatížení protiskluzných nebo reliéfních (bezbariérových) přes 2 do 4 ks/m2</t>
  </si>
  <si>
    <t>771574R01</t>
  </si>
  <si>
    <t>Repase stávající historické keramické dlažby vč. doplnění chybějícího potisku, odstranění poškozených a doplnění chybějících dlaždic</t>
  </si>
  <si>
    <t xml:space="preserve"> "`hala 1.NP`125,8"_x000d_</t>
  </si>
  <si>
    <t>skladba P01.10</t>
  </si>
  <si>
    <t>771591112</t>
  </si>
  <si>
    <t>Izolace podlahy pod dlažbu nátěrem nebo stěrkou ve dvou vrstvách</t>
  </si>
  <si>
    <t xml:space="preserve"> "`1.PP`5,03"_x000d_
 "`1.NP`53,57"_x000d_
 "`3.NP`15,94"_x000d_
 "Součet 74,54"_x000d_</t>
  </si>
  <si>
    <t>skladba P01.1, P01.2, P01.3, P01.5</t>
  </si>
  <si>
    <t>771592011</t>
  </si>
  <si>
    <t>Čištění vnitřních ploch po položení dlažby podlah nebo schodišť chemickými prostředky</t>
  </si>
  <si>
    <t xml:space="preserve"> "`keramická dlažba`85,29"_x000d_
 "`historická dlažba`125,8"_x000d_
 "Součet 211,09"_x000d_</t>
  </si>
  <si>
    <t>998771103</t>
  </si>
  <si>
    <t>Přesun hmot pro podlahy z dlaždic stanovený z hmotnosti přesunovaného materiálu vodorovná dopravní vzdálenost do 50 m základní v objektech výšky přes 12 do 24 m</t>
  </si>
  <si>
    <t xml:space="preserve"> 3.412000 = 3,412 [A]_x000d_</t>
  </si>
  <si>
    <t>773</t>
  </si>
  <si>
    <t>Podlahy z litého teraca</t>
  </si>
  <si>
    <t>773211211</t>
  </si>
  <si>
    <t>Obklady schodišť přírodním litým teracem stupňů tloušťky do 20 mm bez zábradlí rovných</t>
  </si>
  <si>
    <t xml:space="preserve"> "S1 v 1.PP monolit"_x000d_
 "7,45*1,05"_x000d_
 "S2 v 1.PP (severní křídlo) monolit"_x000d_
 "3,51*1,05 + 0,74*1,4"_x000d_
 "S2 + S4 prefabrikát"_x000d_
 "52*0,27*1,09"_x000d_
 "S3 prefabrikát"_x000d_
 "52*0,27*1,09"_x000d_
 "Součet 43,151"_x000d_</t>
  </si>
  <si>
    <t>skladba P05.5</t>
  </si>
  <si>
    <t>773213100</t>
  </si>
  <si>
    <t>Obklady schodišť přírodním litým teracem čel stupňů tloušťky do 20 mm</t>
  </si>
  <si>
    <t xml:space="preserve"> "S1 v 1.PP monolit"_x000d_
 "3,16*1,05"_x000d_
 "S2 v 1.PP (severní křídlo) monolit"_x000d_
 "2,602*1,05+0,558*1,4"_x000d_
 "S2 + S4 prefabrikát"_x000d_
 "8,96*1,09"_x000d_
 "S3 prefabrikát"_x000d_
 "8,96*1,09"_x000d_
 "Součet 26,364"_x000d_</t>
  </si>
  <si>
    <t>773219195</t>
  </si>
  <si>
    <t>Obklady schodišť přírodním litým teracem Příplatek k cenám za každých dalších i započatých 5 mm tloušťky</t>
  </si>
  <si>
    <t xml:space="preserve"> 70.000000 = 70,000 [A]_x000d_</t>
  </si>
  <si>
    <t>773291113</t>
  </si>
  <si>
    <t>Příprava podkladu před provedením teracových podlah schodiště vysátí</t>
  </si>
  <si>
    <t>773291173</t>
  </si>
  <si>
    <t>Příprava podkladu před provedením teracových podlah schodiště penetrační nátěr</t>
  </si>
  <si>
    <t>773511260</t>
  </si>
  <si>
    <t>Podlaha z přírodního litého teraca prostá tloušťky do 20 mm</t>
  </si>
  <si>
    <t xml:space="preserve"> "`1.PP`136,01"_x000d_
 "`1.NP`433,05"_x000d_
 "`2.NP`486,21"_x000d_
 "`3.NP`620,26"_x000d_
 "`4.NP`92,03"_x000d_
 "`podesty`40"_x000d_
 "Součet 1807,56"_x000d_</t>
  </si>
  <si>
    <t>skladba P05.1, P05.2, P05.3, P05.3a, P05.4</t>
  </si>
  <si>
    <t>773513R01</t>
  </si>
  <si>
    <t xml:space="preserve">Příplatek za provedení detailů -  dilatace, napojení na stěnu atp.</t>
  </si>
  <si>
    <t xml:space="preserve"> 1807.560000 = 1807,560 [A]_x000d_</t>
  </si>
  <si>
    <t>773591111</t>
  </si>
  <si>
    <t>Příprava podkladu před provedením teracových podlah podlah vysátí</t>
  </si>
  <si>
    <t>773591171</t>
  </si>
  <si>
    <t>Příprava podkladu před provedením teracových podlah podlah penetrační nátěr</t>
  </si>
  <si>
    <t>skladba P05.1, P05.2, P05.3, P05.4</t>
  </si>
  <si>
    <t>773993901</t>
  </si>
  <si>
    <t>Údržba podlah z litého teraca broušení stávající podlahy</t>
  </si>
  <si>
    <t>773993905</t>
  </si>
  <si>
    <t>Údržba podlah z litého teraca ošetření polymerním voskem</t>
  </si>
  <si>
    <t>773993907</t>
  </si>
  <si>
    <t>Údržba podlah z litého teraca impregnace</t>
  </si>
  <si>
    <t>998773103</t>
  </si>
  <si>
    <t>Přesun hmot pro podlahy teracové lité stanovený z hmotnosti přesunovaného materiálu vodorovná dopravní vzdálenost do 50 m základní v objektech výšky přes 12 do 24 m</t>
  </si>
  <si>
    <t xml:space="preserve"> 134.446000 = 134,446 [A]_x000d_</t>
  </si>
  <si>
    <t>777</t>
  </si>
  <si>
    <t>Podlahy lité</t>
  </si>
  <si>
    <t>777111111</t>
  </si>
  <si>
    <t>Příprava podkladu před provedením litých podlah vysátí</t>
  </si>
  <si>
    <t xml:space="preserve"> 411.440000 = 411,440 [A]_x000d_</t>
  </si>
  <si>
    <t xml:space="preserve">skladba P02.1,  P02.1a,  P02.1s, P02.2, P02.3, P04.1</t>
  </si>
  <si>
    <t>777131113</t>
  </si>
  <si>
    <t>Penetrační nátěr podlahy polyuretanový na podklad vlhký nebo s nízkou nasákavostí</t>
  </si>
  <si>
    <t>777312R01</t>
  </si>
  <si>
    <t>Podlahy na schodišťové stupně - polyuretanový systém vč. přípravy povrchu a penetrace a protiskluzného vsypu</t>
  </si>
  <si>
    <t xml:space="preserve"> "pružná zálivka stupňů"_x000d_
 "4*10"_x000d_</t>
  </si>
  <si>
    <t>skladba P07.1</t>
  </si>
  <si>
    <t>777521105</t>
  </si>
  <si>
    <t>Krycí stěrka dekorativní polyuretanová, tloušťky přes 2 do 3 mm</t>
  </si>
  <si>
    <t xml:space="preserve"> "`1.PP`203,55"_x000d_
 "`1.NP`79,07+9,470"_x000d_
 "`2.NP`119,35"_x000d_
 "Součet 411,44"_x000d_</t>
  </si>
  <si>
    <t>998777103</t>
  </si>
  <si>
    <t>Přesun hmot pro podlahy lité stanovený z hmotnosti přesunovaného materiálu vodorovná dopravní vzdálenost do 50 m základní v objektech výšky přes 12 do 24 m</t>
  </si>
  <si>
    <t xml:space="preserve"> 2.280000 = 2,280 [A]_x000d_</t>
  </si>
  <si>
    <t>781</t>
  </si>
  <si>
    <t>Dokončovací práce - obklady</t>
  </si>
  <si>
    <t>59761626</t>
  </si>
  <si>
    <t>obklad keramický hladký přes 50 do 85ks/m2</t>
  </si>
  <si>
    <t xml:space="preserve"> "330 * 1,1 ` Přepočtené koeficientem množství"_x000d_</t>
  </si>
  <si>
    <t>781131112</t>
  </si>
  <si>
    <t>Izolace stěny pod obklad izolace nátěrem nebo stěrkou ve dvou vrstvách</t>
  </si>
  <si>
    <t xml:space="preserve"> 330.000000 = 330,000 [A]_x000d_</t>
  </si>
  <si>
    <t>781131R01</t>
  </si>
  <si>
    <t>Izolace stěny pod obklad - příplatek za systémové doplňky (rohy a kouty)</t>
  </si>
  <si>
    <t>781474119</t>
  </si>
  <si>
    <t>Montáž keramických obkladů stěn lepených cementovým flexibilním lepidlem hladkých přes 50 do 85 ks/m2</t>
  </si>
  <si>
    <t xml:space="preserve"> "`1.PP personál kavárny`27"_x000d_
 "`1.NP zázemí kavárny`50"_x000d_
 "`1.NP zaměstnanci`46"_x000d_
 "`1.NP veřejnost`137"_x000d_
 "`3.NP veřejnost`70"_x000d_
 "Součet 330"_x000d_</t>
  </si>
  <si>
    <t>781494R01</t>
  </si>
  <si>
    <t>Obklad - příplatek za dokončující práce - profily ukončovací lepené flexibilním lepidlem</t>
  </si>
  <si>
    <t>781495211</t>
  </si>
  <si>
    <t>Čištění vnitřních ploch po provedení obkladu stěn chemickými prostředky</t>
  </si>
  <si>
    <t xml:space="preserve"> "`keramický obklad nový`330"_x000d_
 "`historický obklad`50"_x000d_
 "Součet 380"_x000d_</t>
  </si>
  <si>
    <t>78149R01</t>
  </si>
  <si>
    <t>Repase stávajícího historického keramického obkladu, kontrola povrchu a stavu obkladu, kontrola přídržnosti vč. příp. doplnění chybějících částí</t>
  </si>
  <si>
    <t xml:space="preserve"> "`hala 1.NP`60"_x000d_</t>
  </si>
  <si>
    <t>skladba F02.10</t>
  </si>
  <si>
    <t>998781103</t>
  </si>
  <si>
    <t>Přesun hmot pro obklady keramické stanovený z hmotnosti přesunovaného materiálu vodorovná dopravní vzdálenost do 50 m základní v objektech výšky přes 12 do 24 m</t>
  </si>
  <si>
    <t xml:space="preserve"> 6.360000 = 6,360 [A]_x000d_</t>
  </si>
  <si>
    <t>782</t>
  </si>
  <si>
    <t>Dokončovací práce - obklady z kamene</t>
  </si>
  <si>
    <t>58384R01</t>
  </si>
  <si>
    <t>kámen nepravidelný obklad/dlažba tl do 25 mm</t>
  </si>
  <si>
    <t>782132411</t>
  </si>
  <si>
    <t>Montáž obkladů stěn z tvrdých kamenů kladených do lepidla ze zlomků desek s upravením stran na místě přisekáním tl. do 25 mm</t>
  </si>
  <si>
    <t xml:space="preserve"> "chodba a výstavní prostor 1.PP "_x000d_
 "`stěny`3*2 +0,8*2,5"_x000d_</t>
  </si>
  <si>
    <t>998782102</t>
  </si>
  <si>
    <t>Přesun hmot pro obklady kamenné stanovený z hmotnosti přesunovaného materiálu vodorovná dopravní vzdálenost do 50 m základní v objektech výšky přes 6 do 12 m</t>
  </si>
  <si>
    <t xml:space="preserve"> 0.622000 = 0,622 [A]_x000d_</t>
  </si>
  <si>
    <t>783</t>
  </si>
  <si>
    <t>Dokončovací práce - nátěry</t>
  </si>
  <si>
    <t>24599022</t>
  </si>
  <si>
    <t>hmota nátěrová fotokatalytická pro venkovní i vnitřní použití, bílá, obsah TiO2 70-100g/l</t>
  </si>
  <si>
    <t>litr</t>
  </si>
  <si>
    <t xml:space="preserve"> "1695 * 0,189 ` Přepočtené koeficientem množství"_x000d_</t>
  </si>
  <si>
    <t>28374124</t>
  </si>
  <si>
    <t>dekorační prvek fasádní průběžná římsa v do 300mm</t>
  </si>
  <si>
    <t xml:space="preserve"> 47.000000 = 47,000 [A]_x000d_</t>
  </si>
  <si>
    <t>28374R01</t>
  </si>
  <si>
    <t>dekorační prvek fasádní - písmena s nástřikem fasádní stěrkovou hmotou</t>
  </si>
  <si>
    <t>28374R02</t>
  </si>
  <si>
    <t xml:space="preserve">dekorační prvek fasádní - pomlčka  s nástřikem fasádní stěrkovou hmotou</t>
  </si>
  <si>
    <t>28374R12</t>
  </si>
  <si>
    <t xml:space="preserve">dekorační prvek fasádní  - profilace horní části štítu dle původního stavu</t>
  </si>
  <si>
    <t>783237R01</t>
  </si>
  <si>
    <t>Krycí nátěr tesařských konstrukcí</t>
  </si>
  <si>
    <t xml:space="preserve"> "pohledová plocha bednění a krokví střechy perónu"_x000d_
 "250"_x000d_</t>
  </si>
  <si>
    <t>783801403</t>
  </si>
  <si>
    <t>Příprava podkladu omítek před provedením nátěru oprášení</t>
  </si>
  <si>
    <t xml:space="preserve"> "1.PP výstavní prostory a chodba - režné zdivo stěn + očištěné klenby"_x000d_
 "250+150"_x000d_</t>
  </si>
  <si>
    <t>783805100</t>
  </si>
  <si>
    <t>Provedení funkčního nátěru omítek antigraffiti, protikarbonatačního, fotokatalytického, hydrofobizačního apod., ploch hladkých betonových povrchů nebo povrchů z desek na bázi dřeva (dřevovláknitých ap</t>
  </si>
  <si>
    <t xml:space="preserve"> "vrchní nanonátěr betonových fasádních panelů"_x000d_
 "1125+570"_x000d_</t>
  </si>
  <si>
    <t>783809201</t>
  </si>
  <si>
    <t>Montáž ozdobných prvků na fasádní plochy (materiál ve specifikaci ) plošných, tvaru pravidelného, průměru nebo výšky (šířky) lepené plochy do 150 mm</t>
  </si>
  <si>
    <t xml:space="preserve"> "Pomlčka v nápisu PRAHA - BUBNY"_x000d_
 "4*1"_x000d_</t>
  </si>
  <si>
    <t>viz tabulka výrobků 30.8/07</t>
  </si>
  <si>
    <t>783809215</t>
  </si>
  <si>
    <t>Montáž ozdobných prvků na fasádní plochy (materiál ve specifikaci ) plošných, tvaru nepravidelného, průměru nebo výšky (šířky) lepené plochy přes 200 do 500 mm</t>
  </si>
  <si>
    <t xml:space="preserve"> "Písmena v nápisu PRAHA - BUBNY"_x000d_
 "4*10"_x000d_</t>
  </si>
  <si>
    <t>783809237</t>
  </si>
  <si>
    <t>Montáž ozdobných prvků na fasádní plochy (materiál ve specifikaci ) s převažujícím délkovým rozměrem ornamentových, výšky přes 200 mm</t>
  </si>
  <si>
    <t>viz tabulka výrobků 31.8/02</t>
  </si>
  <si>
    <t xml:space="preserve"> "2*(5+6+3)*2"_x000d_</t>
  </si>
  <si>
    <t>viz tabulka výrobků 32.8/12</t>
  </si>
  <si>
    <t>783823139</t>
  </si>
  <si>
    <t>Fungicidní penetrační nátěr omítek hladkých omítek hladkých, zrnitých tenkovrstvých nebo štukových stupně členitosti 1 a 2</t>
  </si>
  <si>
    <t xml:space="preserve"> "1.PP - omítané klenby"_x000d_
 "130"_x000d_
 "původní omítané zdivo"_x000d_
 "800"_x000d_
 "Součet 930"_x000d_</t>
  </si>
  <si>
    <t>783823149</t>
  </si>
  <si>
    <t>Fungicidní penetrační nátěr omítek hladkých zdiva lícového</t>
  </si>
  <si>
    <t>783826655</t>
  </si>
  <si>
    <t>Hydrofobizační nátěr omítek silikonový, transparentní, povrchů hladkých lícového zdiva</t>
  </si>
  <si>
    <t xml:space="preserve"> "šikmý parapet 1.PP"_x000d_
 "6*0,97*0,7"_x000d_</t>
  </si>
  <si>
    <t>viz tabulka výrobků 31.1/03-06</t>
  </si>
  <si>
    <t>783826675</t>
  </si>
  <si>
    <t>Hydrofobizační nátěr omítek silikonový, transparentní, povrchů hrubých betonových povrchů nebo omítek hrubých, rýhovaných tenkovrstvých nebo škrábaných (břízolitových)</t>
  </si>
  <si>
    <t xml:space="preserve"> "anglický dvorek"_x000d_
 "`podlaha`2*6*2"_x000d_
 "`stěny`2*(6+2)*2,5"_x000d_
 "Součet 64"_x000d_</t>
  </si>
  <si>
    <t>783827127</t>
  </si>
  <si>
    <t>Krycí (ochranný) nátěr omítek jednonásobný hladkých omítek hladkých, zrnitých tenkovrstvých nebo štukových stupně členitosti 1 a 2 vápenný</t>
  </si>
  <si>
    <t xml:space="preserve"> "`anglický dvorek E04`2*2,5*6"_x000d_</t>
  </si>
  <si>
    <t>783827401</t>
  </si>
  <si>
    <t>Krycí (ochranný) nátěr omítek dvojnásobný hladkých betonových povrchů nebo povrchů z desek na bázi dřeva (dřevovláknitých apod.) akrylátový</t>
  </si>
  <si>
    <t xml:space="preserve"> "sokl PODLAH v. 80 mm omyvatelný transparentní"_x000d_
 "120"_x000d_
 "omyvatelný nátěr zázemí kavárny - skladba F01.3 a F01.4"_x000d_
 "180"_x000d_
 "Součet 300"_x000d_</t>
  </si>
  <si>
    <t>783827501</t>
  </si>
  <si>
    <t>Krycí (ochranný) nátěr omítek dvojnásobný hladkých zdiva lícového akrylátový</t>
  </si>
  <si>
    <t>783827521</t>
  </si>
  <si>
    <t>Krycí (ochranný) nátěr omítek dvojnásobný hrubých betonových povrchů nebo omítek hrubých, rýhovaných tenkovrstvých nebo škrábaných (břízolitových) akrylátový</t>
  </si>
  <si>
    <t xml:space="preserve"> "nátěr výtahových šachet F01.5"_x000d_
 "`V1`2*(1,8+2,3)*16"_x000d_
 "`V2`2*(2,9+2,4)*13"_x000d_
 "nátěr stěn strojovny VZT v 1.PP"_x000d_
 "100"_x000d_
 "Součet 369"_x000d_</t>
  </si>
  <si>
    <t>783846503</t>
  </si>
  <si>
    <t>Antigraffiti preventivní nátěr omítek hladkých betonových povrchů trvalý pro opakované odstraňování graffiti v počtu do 100 cyklů</t>
  </si>
  <si>
    <t xml:space="preserve"> "vrchní vnější nátěr do 1.NP"_x000d_
 "550"_x000d_</t>
  </si>
  <si>
    <t>skladba E03, E05, E06, E07, E09, E10</t>
  </si>
  <si>
    <t>783923161</t>
  </si>
  <si>
    <t>Penetrační nátěr betonových podlah pórovitých ( např. z cihelné dlažby, betonu apod.) akrylátový</t>
  </si>
  <si>
    <t xml:space="preserve"> 10.800000 = 10,800 [A]_x000d_</t>
  </si>
  <si>
    <t>skladba P02.4</t>
  </si>
  <si>
    <t>783927161</t>
  </si>
  <si>
    <t>Krycí (uzavírací) nátěr betonových podlah dvojnásobný akrylátový</t>
  </si>
  <si>
    <t xml:space="preserve"> "dojezd výtahu - skladba P02.4"_x000d_
 "`V1`1,8*1,8"_x000d_
 "`V2`2,4*3,15"_x000d_
 "Součet 10,8"_x000d_</t>
  </si>
  <si>
    <t>784</t>
  </si>
  <si>
    <t>Dokončovací práce - malby a tapety</t>
  </si>
  <si>
    <t>784181101</t>
  </si>
  <si>
    <t>Penetrace podkladu jednonásobná základní akrylátová bezbarvá v místnostech výšky do 3,80 m</t>
  </si>
  <si>
    <t xml:space="preserve"> 6645.000000 = 6645,000 [A]_x000d_</t>
  </si>
  <si>
    <t>784211101</t>
  </si>
  <si>
    <t>Malby z malířských směsí oděruvzdorných za mokra dvojnásobné, bílé za mokra oděruvzdorné výborně v místnostech výšky do 3,80 m</t>
  </si>
  <si>
    <t xml:space="preserve"> "`stropy rovné skladba F01.6`400"_x000d_
 "`klenby skladba F01.1`130"_x000d_
 "`SDK podhledy Po01.1 a Po01.2`455"_x000d_
 "`SDK předstěny`1000"_x000d_
 "`SDK příčky`720"_x000d_
 "`stěny omítka`3780"_x000d_
 "Součet 6485"_x000d_</t>
  </si>
  <si>
    <t>784211107</t>
  </si>
  <si>
    <t>Malby z malířských směsí oděruvzdorných za mokra dvojnásobné, bílé za mokra oděruvzdorné výborně na schodišti o výšce podlaží do 3,80 m</t>
  </si>
  <si>
    <t>784211151</t>
  </si>
  <si>
    <t>Malby z malířských směsí oděruvzdorných za mokra Příplatek k cenám dvojnásobných maleb za provádění barevné malby tónované tónovacími přípravky</t>
  </si>
  <si>
    <t>784681R01</t>
  </si>
  <si>
    <t>Repase reliefu nade dveřmi v interieru - nápis VRÁTNICE, ÚSCHOVNA</t>
  </si>
  <si>
    <t>viz tabulka výrobků 32.8/03</t>
  </si>
  <si>
    <t>787</t>
  </si>
  <si>
    <t>Dokončovací práce - zasklívání</t>
  </si>
  <si>
    <t>787213R01</t>
  </si>
  <si>
    <t>Celoskleněné samonosné zábradlí kotvené zboku do ocelového schodiště vrstvené bezpečnostní sklo 2x10mm</t>
  </si>
  <si>
    <t xml:space="preserve"> "podesta 4.NP"_x000d_
 "3,765+1,3"_x000d_
 "mezipodesta"_x000d_
 "1,1+0,2"_x000d_
 "rameno schodiště"_x000d_
 "2*2,45+1*2,7"_x000d_
 "Mezisoučet 13.965"_x000d_
 "4*13,965*1,1"_x000d_</t>
  </si>
  <si>
    <t>viz tabulka výrobků 34.1/17</t>
  </si>
  <si>
    <t>998787103</t>
  </si>
  <si>
    <t>Přesun hmot pro zasklívání stanovený z hmotnosti přesunovaného materiálu vodorovná dopravní vzdálenost do 50 m základní v objektech výšky přes 12 do 24 m</t>
  </si>
  <si>
    <t xml:space="preserve"> 1.246000 = 1,246 [A]_x000d_</t>
  </si>
  <si>
    <t>9</t>
  </si>
  <si>
    <t>Ostatní konstrukce a práce, bourání</t>
  </si>
  <si>
    <t>13431R01</t>
  </si>
  <si>
    <t>úhelník ocelový rovnostranný jakost S235JR (11 375) 150x150x10mm</t>
  </si>
  <si>
    <t xml:space="preserve"> "`150/150/10`65,8*23/1000"_x000d_
 "1,513 * 1,1 ` Přepočtené koeficientem množství"_x000d_</t>
  </si>
  <si>
    <t>Hmotnost: 23 kg/m</t>
  </si>
  <si>
    <t>14550R01</t>
  </si>
  <si>
    <t>profil ocelový svařovaný jakost S355 průřez obdelníkový 120x100x8mm</t>
  </si>
  <si>
    <t xml:space="preserve"> "`180/100/8`65,8*30,462/1000"_x000d_
 "2,004 * 1,1 ` Přepočtené koeficientem množství"_x000d_</t>
  </si>
  <si>
    <t>Hmotnost: 30,462 kg/m</t>
  </si>
  <si>
    <t>24551090</t>
  </si>
  <si>
    <t>nástřik ochranný čerstvého betonu proti vysychání</t>
  </si>
  <si>
    <t xml:space="preserve"> "299,264 * 0,25 ` Přepočtené koeficientem množství"_x000d_</t>
  </si>
  <si>
    <t>Spotřeba: 200 - 250 g/m2</t>
  </si>
  <si>
    <t>28355R01</t>
  </si>
  <si>
    <t>pás protinárazový ochranný š 160mm, pryžový tl 50mm</t>
  </si>
  <si>
    <t xml:space="preserve"> "10,2 * 1,1 ` Přepočtené koeficientem množství"_x000d_</t>
  </si>
  <si>
    <t>42392874</t>
  </si>
  <si>
    <t>konzole 300/200 otvor D 17mm</t>
  </si>
  <si>
    <t xml:space="preserve"> 60.000000 = 60,000 [A]_x000d_</t>
  </si>
  <si>
    <t>44932114</t>
  </si>
  <si>
    <t>přístroj hasicí ruční práškový PG 6 LE</t>
  </si>
  <si>
    <t xml:space="preserve"> "`58.7/02`17"_x000d_</t>
  </si>
  <si>
    <t>44932R01</t>
  </si>
  <si>
    <t>přístroj hasicí ruční práškový s ochanným štítem hasebním účinkem 34 A designový</t>
  </si>
  <si>
    <t xml:space="preserve"> "`58.7/03`18"_x000d_</t>
  </si>
  <si>
    <t>54889R01</t>
  </si>
  <si>
    <t>uchycení madla na zeď - typ A</t>
  </si>
  <si>
    <t xml:space="preserve"> 45.000000 = 45,000 [A]_x000d_</t>
  </si>
  <si>
    <t>54889R02</t>
  </si>
  <si>
    <t>uchycení madla na zeď - typ B</t>
  </si>
  <si>
    <t>54889R03</t>
  </si>
  <si>
    <t>uchycení madla na zeď - typ C</t>
  </si>
  <si>
    <t>73534510</t>
  </si>
  <si>
    <t>tabulka bezpečnostní plastová s tiskem 2 barvy A4 210x297mm</t>
  </si>
  <si>
    <t>919111114</t>
  </si>
  <si>
    <t>Řezání dilatačních spár v čerstvém cementobetonovém krytu příčných nebo podélných, šířky 4 mm, hloubky přes 90 do 100 mm</t>
  </si>
  <si>
    <t xml:space="preserve"> "`perón`4*8"_x000d_
 "`rampa`2*4 "_x000d_
 "Součet 40"_x000d_</t>
  </si>
  <si>
    <t>919716111</t>
  </si>
  <si>
    <t>Ocelová výztuž cementobetonového krytu ze svařovaných sítí hmotnosti do 7,5 kg/m2</t>
  </si>
  <si>
    <t xml:space="preserve"> "300*7,5/1000"_x000d_</t>
  </si>
  <si>
    <t>919742111</t>
  </si>
  <si>
    <t>Zdrsnění povrchu vozovky vodním paprskem pod tlakem do 2 500 barů (např. Peel Jet) betonového nebo živičného</t>
  </si>
  <si>
    <t xml:space="preserve"> "okraj chodníku před vstupem"_x000d_
 "2*12,5*0,8"_x000d_</t>
  </si>
  <si>
    <t>919748111</t>
  </si>
  <si>
    <t>Provedení postřiku cementobetonového krytu nebo podkladu ochrannou emulzí</t>
  </si>
  <si>
    <t xml:space="preserve"> "chodník před vstupem"_x000d_
 "2*3,855*12,4"_x000d_
 "perón"_x000d_
 "4*50,915"_x000d_
 "Součet 299,264"_x000d_</t>
  </si>
  <si>
    <t>926931R01</t>
  </si>
  <si>
    <t>Odstranění světelné tabule s názvem železniční stanice</t>
  </si>
  <si>
    <t>926931R02</t>
  </si>
  <si>
    <t>Odstranění menších světelných tabulí</t>
  </si>
  <si>
    <t>935932119</t>
  </si>
  <si>
    <t>Odvodňovací plastový žlab pro třídu zatížení A 15 vnitřní šířky 100 mm s krycím roštem děrovaným z pozinkované oceli</t>
  </si>
  <si>
    <t xml:space="preserve"> "1,16+1,55"_x000d_</t>
  </si>
  <si>
    <t>viz tabulka výrobků 50.8/05</t>
  </si>
  <si>
    <t>935932415</t>
  </si>
  <si>
    <t>Odvodňovací plastový žlab pro třídu zatížení D 400 vnitřní šířky 100 mm s krycím roštem můstkovým z litiny</t>
  </si>
  <si>
    <t xml:space="preserve"> "2*3,85"_x000d_</t>
  </si>
  <si>
    <t>viz tabulka výrobků 50.8/06</t>
  </si>
  <si>
    <t>941111122</t>
  </si>
  <si>
    <t>Lešení řadové trubkové lehké pracovní s podlahami s provozním zatížením tř. 3 do 200 kg/m2 šířky tř. W09 od 0,9 do 1,2 m, výšky výšky přes 10 do 25 m montáž</t>
  </si>
  <si>
    <t xml:space="preserve"> "2*(17,5+50,7)*13,4"_x000d_</t>
  </si>
  <si>
    <t>941111222</t>
  </si>
  <si>
    <t>Lešení řadové trubkové lehké pracovní s podlahami s provozním zatížením tř. 3 do 200 kg/m2 šířky tř. W09 od 0,9 do 1,2 m, výšky výšky přes 10 do 25 m příplatek k ceně za každý den použití</t>
  </si>
  <si>
    <t xml:space="preserve"> "1827,76 * 120 ` Přepočtené koeficientem množství"_x000d_</t>
  </si>
  <si>
    <t>941111312</t>
  </si>
  <si>
    <t>Odborná prohlídka lešení řadového trubkového lehkého pracovního s podlahami s provozním zatížením tř. 3 do 200 kg/m2 šířky tř. W06 až W12 od 0,6 m do 1,5 m výšky do 25 m, celkové plochy do 500 m2 zakr</t>
  </si>
  <si>
    <t>941111812</t>
  </si>
  <si>
    <t>Lešení řadové trubkové lehké pracovní s podlahami s provozním zatížením tř. 3 do 200 kg/m2 šířky tř. W06 od 0,6 do 0,9 m výšky přes 10 do 25 m demontáž</t>
  </si>
  <si>
    <t xml:space="preserve"> 1827.760000 = 1827,760 [A]_x000d_</t>
  </si>
  <si>
    <t>943121111</t>
  </si>
  <si>
    <t>Lešení prostorové trubkové těžké pracovní nebo podpěrné bez podlah s provozním zatížením tř. 4 přes 200 do 300 kg/m2 výšky do 20 m montáž</t>
  </si>
  <si>
    <t xml:space="preserve"> "podpěra ponechaných štítových zdí"_x000d_
 "`severní`17*9*1"_x000d_
 "`jižní`17*5*1"_x000d_
 "`východní a západní`2*9*4*1"_x000d_
 "Součet 310"_x000d_</t>
  </si>
  <si>
    <t>943121211</t>
  </si>
  <si>
    <t>Lešení prostorové trubkové těžké pracovní nebo podpěrné bez podlah s provozním zatížením tř. 4 přes 200 do 300 kg/m2 výšky do 20 m příplatek k ceně za každý den použití</t>
  </si>
  <si>
    <t xml:space="preserve"> "310*20"_x000d_</t>
  </si>
  <si>
    <t>943121811</t>
  </si>
  <si>
    <t>Lešení prostorové trubkové těžké pracovní nebo podpěrné bez podlah s provozním zatížením tř. 4 přes 200 do 300 kg/m2 výšky do 20 m demontáž</t>
  </si>
  <si>
    <t xml:space="preserve"> 310.000000 = 310,000 [A]_x000d_</t>
  </si>
  <si>
    <t>944511111</t>
  </si>
  <si>
    <t>Síť ochranná zavěšená na konstrukci lešení z textilie z umělých vláken montáž</t>
  </si>
  <si>
    <t>944511211</t>
  </si>
  <si>
    <t>Síť ochranná zavěšená na konstrukci lešení z textilie z umělých vláken příplatek k ceně za každý den použití</t>
  </si>
  <si>
    <t>944511811</t>
  </si>
  <si>
    <t>Síť ochranná zavěšená na konstrukci lešení z textilie z umělých vláken demontáž</t>
  </si>
  <si>
    <t>949101111</t>
  </si>
  <si>
    <t>Lešení pomocné pracovní pro objekty pozemních staveb pro zatížení do 150 kg/m2, o výšce lešeňové podlahy do 1,9 m</t>
  </si>
  <si>
    <t xml:space="preserve"> "`1.PP`373"_x000d_
 "`1.NP`742"_x000d_
 "`2.NP`668"_x000d_
 "`3.NP`683"_x000d_
 "`4.NP`92"_x000d_
 "Součet 2558"_x000d_</t>
  </si>
  <si>
    <t>953941211</t>
  </si>
  <si>
    <t>Osazování drobných kovových předmětů se zalitím maltou cementovou, do vysekaných kapes nebo připravených otvorů konzol nebo kotev, např. pro schodišťová madla do zdí, radiátorové konzoly apod.</t>
  </si>
  <si>
    <t xml:space="preserve"> "`34.2/01 - S2`5"_x000d_
 "`34.2/02 - S2`2"_x000d_
 "`34.2/03 - S2`5"_x000d_
 "`34.2/04 - S2`5"_x000d_
 "`34.2/05 - S2`4"_x000d_
 "`34.2/06 - S4`5"_x000d_
 "`34.2/07 - S4`4"_x000d_
 "`34.2/08 - S3`5"_x000d_
 "`34.2/09 - S3`5"_x000d_
 "`34.2/10 - S3`5"_x000d_
 "`34.2/11 - S3`4"_x000d_
 "Součet 49"_x000d_</t>
  </si>
  <si>
    <t>953941611</t>
  </si>
  <si>
    <t>Osazení drobných kovových výrobků bez jejich dodání s vysekáním kapes pro upevňovací prvky se zazděním, zabetonováním nebo zalitím konzol, ve zdivu cihelném</t>
  </si>
  <si>
    <t xml:space="preserve"> "konzola římsy"_x000d_
 "60"_x000d_</t>
  </si>
  <si>
    <t>953943211</t>
  </si>
  <si>
    <t>Osazování drobných kovových předmětů kotvených do stěny hasicího přístroje</t>
  </si>
  <si>
    <t xml:space="preserve"> "`58.7/02`17"_x000d_
 "`58.7/03`18"_x000d_
 "Součet 35"_x000d_</t>
  </si>
  <si>
    <t>viz tabulka výrobků 58.7/02</t>
  </si>
  <si>
    <t>953946132</t>
  </si>
  <si>
    <t>Montáž atypických ocelových konstrukcí profilů hmotnosti přes 30 kg/m, hmotnosti konstrukce přes 1 do 2,5 t</t>
  </si>
  <si>
    <t xml:space="preserve"> "kotva soklu přístavby"_x000d_
 "`150/150/10`65,8*23/1000"_x000d_
 "`180/100/8`65,8*30,462/1000"_x000d_
 "Součet 3,518"_x000d_</t>
  </si>
  <si>
    <t>953966R01</t>
  </si>
  <si>
    <t>Montáž ochranného protinárazového profilu na stěnu pomocí hmoždinek</t>
  </si>
  <si>
    <t xml:space="preserve"> 10.200000 = 10,200 [A]_x000d_</t>
  </si>
  <si>
    <t>viz tabulka výrobků 74.4/06</t>
  </si>
  <si>
    <t>953993321</t>
  </si>
  <si>
    <t>Osazení bezpečnostní, orientační nebo informační tabulky plastové nebo smaltované přilepením</t>
  </si>
  <si>
    <t>962023391</t>
  </si>
  <si>
    <t>Bourání zdiva nadzákladového smíšeného na maltu vápennou nebo vápenocementovou, objemu přes 1 m3</t>
  </si>
  <si>
    <t xml:space="preserve"> "1.PP"_x000d_
 "`východní obvodová stěna`2* 0,86*1,75*1,1"_x000d_
 "`severní stěna`1*1,4*2*1,12+1*1,5*2*0,8"_x000d_
 "`stěny v chodbě 0.01`2*1,5*2*0,6-1,8"_x000d_
 "`výtahová šachta`3"_x000d_
 "1.NP"_x000d_
 "`vnitřní nenosné stěny` 40"_x000d_
 "`vnitřní nosné stěny` 20"_x000d_
 "2.NP"_x000d_
 "`vnitřní stěny komplet`100"_x000d_
 "Součet 173,647"_x000d_</t>
  </si>
  <si>
    <t>962031133</t>
  </si>
  <si>
    <t>Bourání příček nebo přizdívek z cihel pálených plných nebo dutých, tl. přes 100 do 150 mm</t>
  </si>
  <si>
    <t xml:space="preserve"> "1.NP"_x000d_
 "`vnitřní příčky`2*3,3*4,2+1,45*4,2"_x000d_
 "2.NP"_x000d_
 "`vnitřní příčky`8*6,6*3,85+6*6,75*3,85"_x000d_
 "3.NP"_x000d_
 "`vnitřní příčky`10*6,6*2,7+6*6,75*2,7"_x000d_
 "Součet 680,565"_x000d_</t>
  </si>
  <si>
    <t>9620332R01</t>
  </si>
  <si>
    <t xml:space="preserve">Bourání komínové roury nad střechou vláknocementové  DN přes 100 do 200</t>
  </si>
  <si>
    <t xml:space="preserve">Demontáž azbestových odvětrávacích komínků.
Materiály obsahující azbest budou  likvidovány odbornou firmou dle požadavků platné legislativy.</t>
  </si>
  <si>
    <t>963031434</t>
  </si>
  <si>
    <t>Bourání cihelných kleneb na maltu vápennou nebo vápenocementovou, tl. do 300 mm</t>
  </si>
  <si>
    <t xml:space="preserve"> "nad 1.PP - výtahová šachta"_x000d_
 "3,1*1,9"_x000d_</t>
  </si>
  <si>
    <t>963032819</t>
  </si>
  <si>
    <t>Bourání schodišťových stupňů cihelných jakýchkoliv</t>
  </si>
  <si>
    <t xml:space="preserve"> "18*1,2"_x000d_</t>
  </si>
  <si>
    <t>965022131</t>
  </si>
  <si>
    <t>Bourání podlah kamenných bez podkladního lože, s jakoukoliv výplní spár z lomového kamene nebo kostek, plochy přes 1 m2</t>
  </si>
  <si>
    <t xml:space="preserve"> "podlaha 1.PP"_x000d_
 "95"_x000d_</t>
  </si>
  <si>
    <t>965042R01</t>
  </si>
  <si>
    <t>Bourání konstrukce podlahy na terénu</t>
  </si>
  <si>
    <t xml:space="preserve"> "podlaha 1.PP"_x000d_
 "225"_x000d_
 "podlaha 1.NP"_x000d_
 "220"_x000d_
 "Součet 445"_x000d_</t>
  </si>
  <si>
    <t>965082933</t>
  </si>
  <si>
    <t>Odstranění násypu pod podlahami nebo ochranného násypu na střechách tl. do 200 mm, plochy přes 2 m2</t>
  </si>
  <si>
    <t xml:space="preserve"> "násyp kleneb nad 1.PP"_x000d_
 "220*0,25"_x000d_
 "strop nad 1.NP"_x000d_
 "16,15*34*0,15"_x000d_
 "`odpočet schodiště`-5*5"_x000d_
 "strop nad 2.NP (obsahuje škváru)"_x000d_
 "16,15*34*0,23"_x000d_
 "`odpočet schodiště`-5*5*0,23"_x000d_
 "Součet 232,908"_x000d_</t>
  </si>
  <si>
    <t>968062245</t>
  </si>
  <si>
    <t>Vybourání dřevěných rámů oken s křídly, dveřních zárubní, vrat, stěn, ostění nebo obkladů rámů oken s křídly jednoduchých, plochy do 2 m2</t>
  </si>
  <si>
    <t xml:space="preserve"> "jižní fasáda "_x000d_
 "`okna`3*1,15*1,25"_x000d_
 "severní fasáda"_x000d_
 "`okna`3*1,15*1,25"_x000d_
 "východní  fasáda"_x000d_
 "`okna`3*1,15*1,25"_x000d_
 "západní  fasáda"_x000d_
 "`okna`3*1,15*1,25"_x000d_
 "Součet 17,25"_x000d_</t>
  </si>
  <si>
    <t>968062246</t>
  </si>
  <si>
    <t>Vybourání dřevěných rámů oken s křídly, dveřních zárubní, vrat, stěn, ostění nebo obkladů rámů oken s křídly jednoduchých, plochy do 4 m2</t>
  </si>
  <si>
    <t xml:space="preserve"> "jižní fasáda"_x000d_
 "`okna`5*1,15*2,25 "_x000d_
 "východní fasáda "_x000d_
 "`okna`9*1,15*2,25"_x000d_
 "`dveře`2*0,9*3,15+1*1,25*3,15"_x000d_
 "západní fasáda "_x000d_
 "`okna`9*1,15*2,25 "_x000d_
 "Součet 69,12"_x000d_</t>
  </si>
  <si>
    <t>968082017</t>
  </si>
  <si>
    <t>Vybourání plastových rámů oken s křídly, dveřních zárubní, vrat rámu oken s křídly, plochy přes 2 do 4 m2</t>
  </si>
  <si>
    <t xml:space="preserve"> "jižní fasáda "_x000d_
 "`okna`3*1,15*2,25"_x000d_
 "severní fasáda"_x000d_
 "`okna`8*1,15*2,25"_x000d_
 "východní fasáda "_x000d_
 "`okna`11*1,15*2,25"_x000d_
 "západní fasáda "_x000d_
 "`okna`16*1,15*2,25 "_x000d_
 "Součet 98,325"_x000d_</t>
  </si>
  <si>
    <t>968082018</t>
  </si>
  <si>
    <t>Vybourání plastových rámů oken s křídly, dveřních zárubní, vrat rámu oken s křídly, plochy přes 4 m2</t>
  </si>
  <si>
    <t xml:space="preserve"> "západní fasáda "_x000d_
 " `dveře vstup`1,6*3,15"_x000d_</t>
  </si>
  <si>
    <t>971024481</t>
  </si>
  <si>
    <t>Vybourání otvorů ve zdivu základovém nebo nadzákladovém kamenném, smíšeném kamenném, na maltu vápennou nebo vápenocementovou, plochy do 0,25 m2, tl. do 900 mm</t>
  </si>
  <si>
    <t xml:space="preserve"> "otvory pro instalace různé plochy v původním zdivu různé tloušťky"_x000d_
 "`1.PP`12"_x000d_
 "`1.NP`11"_x000d_
 "Součet 23"_x000d_</t>
  </si>
  <si>
    <t>977312112</t>
  </si>
  <si>
    <t>Řezání stávajících betonových mazanin s vyztužením hloubky přes 50 do 100 mm</t>
  </si>
  <si>
    <t xml:space="preserve"> "vyříznutí štítku v chodníku ze stávající betonové plochy"_x000d_
 "2*4*0,5"_x000d_</t>
  </si>
  <si>
    <t>978011161</t>
  </si>
  <si>
    <t>Otlučení vápenných nebo vápenocementových omítek vnitřních ploch stropů, v rozsahu přes 30 do 50 %</t>
  </si>
  <si>
    <t xml:space="preserve"> 130.000000 = 130,000 [A]_x000d_</t>
  </si>
  <si>
    <t>F01.1</t>
  </si>
  <si>
    <t>978011191</t>
  </si>
  <si>
    <t>Otlučení vápenných nebo vápenocementových omítek vnitřních ploch stropů, v rozsahu přes 50 do 100 %</t>
  </si>
  <si>
    <t xml:space="preserve"> "1.PP výstavní prostory a chodba -očištění kleneb"_x000d_
 "150"_x000d_</t>
  </si>
  <si>
    <t>978013161</t>
  </si>
  <si>
    <t>Otlučení vápenných nebo vápenocementových omítek vnitřních ploch stěn s vyškrabáním spar, s očištěním zdiva, v rozsahu přes 30 do 50 %</t>
  </si>
  <si>
    <t>978013191</t>
  </si>
  <si>
    <t>Otlučení vápenných nebo vápenocementových omítek vnitřních ploch stěn s vyškrabáním spar, s očištěním zdiva, v rozsahu přes 50 do 100 %</t>
  </si>
  <si>
    <t xml:space="preserve"> "1.PP výstavní prostory a chodba - režné zdivo stěn  "_x000d_
 "250 "_x000d_</t>
  </si>
  <si>
    <t>978015331</t>
  </si>
  <si>
    <t>Otlučení vápenných nebo vápenocementových omítek vnějších ploch s vyškrabáním spar a s očištěním zdiva stupně členitosti 1 a 2, v rozsahu přes 10 do 20 %</t>
  </si>
  <si>
    <t xml:space="preserve"> 600.000000 = 600,000 [A]_x000d_</t>
  </si>
  <si>
    <t>981011315</t>
  </si>
  <si>
    <t>Demolice budov postupným rozebíráním z cihel, kamene, smíšeného nebo hrázděného zdiva, tvárnic na maltu vápennou nebo vápenocementovou s podílem konstrukcí přes 25 do 30 %</t>
  </si>
  <si>
    <t xml:space="preserve"> "severní křídlo"_x000d_
 "17,5*7,5*5"_x000d_
 "jižní křídlo"_x000d_
 "17,5*7,5*5"_x000d_
 "Součet 1312,5"_x000d_</t>
  </si>
  <si>
    <t>997</t>
  </si>
  <si>
    <t>Přesun sutě</t>
  </si>
  <si>
    <t>997006002</t>
  </si>
  <si>
    <t>Úprava stavebního odpadu třídění strojové</t>
  </si>
  <si>
    <t xml:space="preserve"> 2014.202000 = 2014,202 [A]_x000d_</t>
  </si>
  <si>
    <t>997006003</t>
  </si>
  <si>
    <t>Úprava stavebního odpadu pytlování závadného odpadu</t>
  </si>
  <si>
    <t xml:space="preserve"> 0.150000 = 0,150 [A]_x000d_</t>
  </si>
  <si>
    <t>997006511</t>
  </si>
  <si>
    <t>Vodorovná doprava suti na skládku s naložením na dopravní prostředek a složením do 100 m</t>
  </si>
  <si>
    <t>997006512</t>
  </si>
  <si>
    <t>Vodorovná doprava suti na skládku s naložením na dopravní prostředek a složením přes 100 m do 1 km</t>
  </si>
  <si>
    <t>997006519</t>
  </si>
  <si>
    <t>Vodorovná doprava suti na skládku Příplatek k ceně -6512 za každý další i započatý 1 km</t>
  </si>
  <si>
    <t xml:space="preserve"> "2014,202 * 9 ` Přepočtené koeficientem množství"_x000d_</t>
  </si>
  <si>
    <t>997013821</t>
  </si>
  <si>
    <t>Poplatek za uložení stavebního odpadu na skládce (skládkovné) ze stavebních materiálů obsahujících azbest zatříděných do Katalogu odpadů pod kódem 17 06 05</t>
  </si>
  <si>
    <t>997013871</t>
  </si>
  <si>
    <t>Poplatek za uložení stavebního odpadu na recyklační skládce (skládkovné) směsného stavebního a demoličního zatříděného do Katalogu odpadů pod kódem 17 09 04</t>
  </si>
  <si>
    <t>997013R01</t>
  </si>
  <si>
    <t>Poplatek za uložení stavebního odpadu na skládce (skládkovné) odpadního materiálu s obsahem škváry Katalogu odpadů pod kódem 10 01 01</t>
  </si>
  <si>
    <t xml:space="preserve"> "násyp ze škváry - strop nad 2.NP "_x000d_
 "121*1,1"_x000d_</t>
  </si>
  <si>
    <t>998</t>
  </si>
  <si>
    <t>Přesun hmot</t>
  </si>
  <si>
    <t>998011003</t>
  </si>
  <si>
    <t>Přesun hmot pro budovy občanské výstavby, bydlení, výrobu a služby s nosnou svislou konstrukcí zděnou z cihel, tvárnic nebo kamene vodorovná dopravní vzdálenost do 100 m základní pro budovy výšky přes</t>
  </si>
  <si>
    <t xml:space="preserve"> 2360.528000 = 2360,528 [A]_x000d_</t>
  </si>
  <si>
    <t>01a - INT</t>
  </si>
  <si>
    <t>Interier</t>
  </si>
  <si>
    <t>0.09</t>
  </si>
  <si>
    <t>ZÁZEMÍ KAVÁRNY</t>
  </si>
  <si>
    <t>0.09_01</t>
  </si>
  <si>
    <t>ŠATNÍ SKŘÍŇ</t>
  </si>
  <si>
    <t>600x500x1800 mm
antracit, odstíny šedé, matný povrch
materiál: kov
dvojskříňka s policemi min. o nostnosti 40 kg, kovové věšáky, cylindrický zámek se 2 klíči</t>
  </si>
  <si>
    <t>0.09_02</t>
  </si>
  <si>
    <t>ŠATNÍ LAVICE</t>
  </si>
  <si>
    <t>1200x400x420 mm
antracit, odstíny šedé, matný povrch
materiál: ocelové profily , laminovaná DT deska
povrchová úprava práškovým lakem, konce noh opatřeny plastovými ucpávkami</t>
  </si>
  <si>
    <t>1.04</t>
  </si>
  <si>
    <t>OBCHOD</t>
  </si>
  <si>
    <t>1.04_01</t>
  </si>
  <si>
    <t>PRODEJNÍ PULT</t>
  </si>
  <si>
    <t>4800x800x1900 mm 
antracit, teraco, matný povrch
materiál: umělý kámen (teraco), laminovaná DT deska, kov, čirý polykarbonát antracit, teraco, matný povrch
povrchová úprava práškovým lakem, logo dle grafického návrhu, negativní reliéf, prodejní pult navazuje na prodejní regály</t>
  </si>
  <si>
    <t>1.04_03</t>
  </si>
  <si>
    <t>DIGITÁLNÍ OBRAZOVKA</t>
  </si>
  <si>
    <t>1100x60x620 mm
odstíny šedé, matný povrch
tv smart led, 127cm, 4K Ultra HD, 50Hz, HDR10, HDR10+, HLG, 3× HDMI, 1× USB, CI+, LAN, WiFi, Bluetooth, DLNA, HbbTV 2.0, hlasové ovládání, párování s mobilním zařízením</t>
  </si>
  <si>
    <t>1.04_04</t>
  </si>
  <si>
    <t>OBLOŽENÍ STĚNY</t>
  </si>
  <si>
    <t>4800x50x4460 mm 
odstíny šedé, matný povrch
materiál: nestlačitelný, hladký povrch
interiérový obklad panelů s akustickou povrchovou úpravou</t>
  </si>
  <si>
    <t>1.04_05</t>
  </si>
  <si>
    <t>PRODEJNÍ REGÁL</t>
  </si>
  <si>
    <t xml:space="preserve">3855x350x2100 mm
antracit, matný povrch
materiál: laminovaná DT deska  
pět polic s dostatečnou nosností, prodejní regály navazují na prodejní pult a vstupní portál</t>
  </si>
  <si>
    <t>1.16</t>
  </si>
  <si>
    <t>KAVÁRNA</t>
  </si>
  <si>
    <t>1.16_06</t>
  </si>
  <si>
    <t>SKŘÍŇKA V NICE</t>
  </si>
  <si>
    <t>1350x390x1040 mm 
antracit, matný povrch
materiál: laminovaná DT deska, kov broušená nerez</t>
  </si>
  <si>
    <t>1.16_07</t>
  </si>
  <si>
    <t>5300x300x3300 mm
antracit, matný povrch
materiál: laminovaná DT deska
tabule z kvalitního dřeva s ochranným matným lakem pro křídové popisovače, obložení z hladkých panelů s policemi</t>
  </si>
  <si>
    <t>1.16_08</t>
  </si>
  <si>
    <t>BAROVÝ PULT</t>
  </si>
  <si>
    <t xml:space="preserve">5300x800x1200 mm
antracit, matný povrch
materiál: umělý kámen (teraco), laminovaná DT deska, kov, broušená nerez  
povrchová úprava práškovým lakem, logo dle grafického návrhu, negativní reliéf</t>
  </si>
  <si>
    <t>1.19</t>
  </si>
  <si>
    <t>KANCELÁŘ</t>
  </si>
  <si>
    <t>1.19_03</t>
  </si>
  <si>
    <t>SESTAVA KANCELÁŘSKÉHO NÁBYTKU</t>
  </si>
  <si>
    <t xml:space="preserve">7072x400x3800 mm
antracit, bílá, matný povrch
materiál: laminovaná DT deska, kov
sedm polic s dostatečnou nosností, spodní skříňky, sestava navazuje na vstupní dveře s portálem  součástí sestavy je posuvný kovový žebřík</t>
  </si>
  <si>
    <t>1.21</t>
  </si>
  <si>
    <t>KUCHYŇKA ZAMĚSTNANCI</t>
  </si>
  <si>
    <t>1.21_01</t>
  </si>
  <si>
    <t>KUCHYŇKA</t>
  </si>
  <si>
    <t>3300x650x2150 mm
grafit, matný povrch
materiál: laminovaná DT deska 
zabudovaná chladnička s mikrovlnou troubou, rektifikační kluzáky</t>
  </si>
  <si>
    <t>1.23</t>
  </si>
  <si>
    <t>ŠATNA</t>
  </si>
  <si>
    <t>1.23_01</t>
  </si>
  <si>
    <t>ŠATNÍ SKŘÍŇKA S LAVIČKOU</t>
  </si>
  <si>
    <t>800x2400x1800 mm
antracit, odstíny šedé, matný povrch
materiál: kov
skříňky s policemi min. o nostnosti 40 kg, kovové věšáky, skříňky s cylindrickými zámky se 2 klíči</t>
  </si>
  <si>
    <t>1.31</t>
  </si>
  <si>
    <t>VÝUKOVÁ MÍSTNOST</t>
  </si>
  <si>
    <t>1.31_01</t>
  </si>
  <si>
    <t>ŠATNÍ PULT</t>
  </si>
  <si>
    <t xml:space="preserve">3130x800x1000 mm
antracit, teraco, matný povrch
materiál: umělý kámen (teraco), laminovaná DT deska, kov, broušená nerez  
povrchová úprava práškovým lakem, logo dle grafického návrhu, negativní reliéf</t>
  </si>
  <si>
    <t>1.31_03</t>
  </si>
  <si>
    <t>ŠATNÍ VĚŠÁK</t>
  </si>
  <si>
    <t>3 930x1170x2000 mm
antracit, matný povrch 
materiál: laminovaná DT deska antracit
šatní panel s policí a věšáky po 130 mm</t>
  </si>
  <si>
    <t>1.31_04</t>
  </si>
  <si>
    <t>3930x50x4460 mm
odstíny šedé, matný povrch
materiál: nestlačitelný, hladký povrch
interiérový obklad panelů s akustickou povrchovou úpravou</t>
  </si>
  <si>
    <t>3.03</t>
  </si>
  <si>
    <t>KNIHOVNA</t>
  </si>
  <si>
    <t>3.03_03</t>
  </si>
  <si>
    <t>SESTAVA KNIHOVNÍHO NÁBYTKU</t>
  </si>
  <si>
    <t>5080x525x4145 mm
antracit, bílá, matný povrch
materiál: ocelové profily, laminovaná DT deska 
součástí sestavy je posuvný kovový žebřík
jedenáct polic s dostatečnou nosností</t>
  </si>
  <si>
    <t>3.08</t>
  </si>
  <si>
    <t>AUDITORIUM</t>
  </si>
  <si>
    <t>3.08_03</t>
  </si>
  <si>
    <t>ZABUDOVANÁ ŠATNA</t>
  </si>
  <si>
    <t xml:space="preserve">5185x50x2600 mm
antracit, matný povrch  
materiál: laminovaná DT deska, kov
šatní panel se závěsnou tyčí, povrchová úprava práškovým lakem</t>
  </si>
  <si>
    <t>7668R02</t>
  </si>
  <si>
    <t>Montáž zařízení a nábytku vč. instalačního materiálu</t>
  </si>
  <si>
    <t>02 - SKR</t>
  </si>
  <si>
    <t>Stavebně konstrukční řešení</t>
  </si>
  <si>
    <t>13011017</t>
  </si>
  <si>
    <t>ocel profilová jakost S235JR (11 375) průřez IPE 400</t>
  </si>
  <si>
    <t xml:space="preserve"> "137,8 * 0,0663 ` Přepočtené koeficientem množství"_x000d_</t>
  </si>
  <si>
    <t>66,3 kg/m</t>
  </si>
  <si>
    <t>151711121</t>
  </si>
  <si>
    <t>Osazení ocelových zápor pro pažení hloubených vykopávek do předem provedených vrtů se zabetonováním spodního konce, s případným obsypem zápory pískem délky od 0 do 14 m</t>
  </si>
  <si>
    <t xml:space="preserve"> "stavební jámy jednostranně pažená záporovým pažením"_x000d_
 "severní přístavba"_x000d_
 "10*8,5"_x000d_
 "vstupní onjekt"_x000d_
 "6*8,8"_x000d_
 "Součet 137,8"_x000d_</t>
  </si>
  <si>
    <t>151721111</t>
  </si>
  <si>
    <t>Pažení do ocelových zápor bez ohledu na druh pažin, s odstraněním pažení, hloubky výkopu do 4 m</t>
  </si>
  <si>
    <t xml:space="preserve"> "stavební jámy jednostranně pažená záporovým pažením"_x000d_
 "severní přístavba"_x000d_
 "50"_x000d_
 "vstupní onjekt"_x000d_
 "30"_x000d_
 "Součet 80"_x000d_</t>
  </si>
  <si>
    <t xml:space="preserve"> "odvoz zeminy z vrtů"_x000d_
 "73,8*0,44"_x000d_
 "197*0,28"_x000d_
 "Součet 87,632"_x000d_</t>
  </si>
  <si>
    <t xml:space="preserve"> 87.632000 = 87,632 [A]_x000d_</t>
  </si>
  <si>
    <t xml:space="preserve"> "87,632 * 1,6 ` Přepočtené koeficientem množství"_x000d_</t>
  </si>
  <si>
    <t>226112113</t>
  </si>
  <si>
    <t>Velkoprofilové vrty náběrovým vrtáním svislé nezapažené průměru přes 550 do 650 mm, v hl od 0 do 5 m v hornině tř. III</t>
  </si>
  <si>
    <t xml:space="preserve"> "severní přístavba P1 - P16"_x000d_
 "vstupní objekt P17 - P22"_x000d_
 "22*4,5"_x000d_</t>
  </si>
  <si>
    <t>226112213</t>
  </si>
  <si>
    <t>Velkoprofilové vrty náběrovým vrtáním svislé nezapažené průměru přes 550 do 650 mm, v hl přes 5 m v hornině tř. III</t>
  </si>
  <si>
    <t xml:space="preserve"> "jižní přístavba P23 - P36"_x000d_
 "14*7"_x000d_</t>
  </si>
  <si>
    <t>226112313</t>
  </si>
  <si>
    <t>Velkoprofilové vrty náběrovým vrtáním svislé nezapažené průměru přes 650 do 850 mm, v hl od 0 do 5 m v hornině tř. III</t>
  </si>
  <si>
    <t xml:space="preserve"> "stavební jámy jednostranně pažená záporovým pažením"_x000d_
 "severní přístavba"_x000d_
 "10*4,5"_x000d_
 "vstupní objekt"_x000d_
 "6*4,8"_x000d_
 "Součet 73,8"_x000d_</t>
  </si>
  <si>
    <t>231111113</t>
  </si>
  <si>
    <t>Zřízení výplně pilot bez vytažení pažnic nezapažených nebo zapažených bentonitovou suspenzí svislých z betonu prostého, v hl od 0 do 30 m, při průměru piloty přes 650 do 1250 mm</t>
  </si>
  <si>
    <t xml:space="preserve"> "stavební jámy jednostranně pažená záporovým pažením"_x000d_
 "severní přístavba"_x000d_
 "10*4,5"_x000d_
 "vstupní onjekt"_x000d_
 "6*4,8"_x000d_
 "Součet 73,8"_x000d_</t>
  </si>
  <si>
    <t>231112112</t>
  </si>
  <si>
    <t>Zřízení výplně pilot bez vytažení pažnic nezapažených nebo zapažených bentonitovou suspenzí svislých z betonu železového, v hl od 0 do 10 m, při průměru piloty přes 450 do 650 mm</t>
  </si>
  <si>
    <t xml:space="preserve"> "severní přístavba a vstupní objekt P1 - P22"_x000d_
 "22*4,5"_x000d_
 "jižní přístavba P23 - P36"_x000d_
 "14*7"_x000d_
 "Součet 197"_x000d_</t>
  </si>
  <si>
    <t>231611114</t>
  </si>
  <si>
    <t>Výztuž pilot betonovaných do země z oceli 10 505 (R)</t>
  </si>
  <si>
    <t xml:space="preserve"> 3.147000 = 3,147 [A]_x000d_</t>
  </si>
  <si>
    <t>cca 50 kg/m3</t>
  </si>
  <si>
    <t xml:space="preserve"> "výtahová šachta V1 "_x000d_
 "2,3*2,3*0,3"_x000d_
 "výtahová šachta V2 "_x000d_
 "2,9*2,9*0,3"_x000d_
 "Součet 4,11"_x000d_</t>
  </si>
  <si>
    <t>273321511</t>
  </si>
  <si>
    <t>Základy z betonu železového (bez výztuže) desky z betonu bez zvláštních nároků na prostředí tř. C 25/30</t>
  </si>
  <si>
    <t xml:space="preserve"> "jižní přístavba"_x000d_
 "7,51*17*0,2"_x000d_
 "severní přístavba"_x000d_
 "7,482*17,46*0,2"_x000d_
 "(2*4,8*5,832+4,26*5,832)*0,1"_x000d_
 "anglické dvorky - sever "_x000d_
 "2*2*6,4*0,2"_x000d_
 "Součet 64,864"_x000d_</t>
  </si>
  <si>
    <t>273351121</t>
  </si>
  <si>
    <t>Bednění základů desek zřízení</t>
  </si>
  <si>
    <t xml:space="preserve"> "výtahová šachta V1 "_x000d_
 "4*2,3*0,3"_x000d_
 "výtahová šachta V2 "_x000d_
 "2*(3,62+2,9)*0,3"_x000d_
 "jižní přístavba"_x000d_
 "(7,51+17+7,8)*0,2"_x000d_
 "severní přístavba"_x000d_
 "2*(7,482+17,46)*0,2"_x000d_
 "anglické dvorky - sever "_x000d_
 "2*2*(2+6,4)*0,2"_x000d_
 "Součet 29,831"_x000d_</t>
  </si>
  <si>
    <t>273351122</t>
  </si>
  <si>
    <t>Bednění základů desek odstranění</t>
  </si>
  <si>
    <t xml:space="preserve"> 29.831000 = 29,831 [A]_x000d_</t>
  </si>
  <si>
    <t xml:space="preserve"> "dno výtahové šachty 120 kg/m3"_x000d_
 "4,11*120/1000"_x000d_
 "deska severní a jižní přístavby 120 kg/m3"_x000d_
 "64,864*120/1000"_x000d_
 "Součet 8,277"_x000d_</t>
  </si>
  <si>
    <t>podkladový beton</t>
  </si>
  <si>
    <t>274321511</t>
  </si>
  <si>
    <t>Základy z betonu železového (bez výztuže) pasy z betonu bez zvláštních nároků na prostředí tř. C 25/30</t>
  </si>
  <si>
    <t xml:space="preserve"> "vstupní objekt"_x000d_
 "1*1*0,6*11,175"_x000d_
 "2*0,6*0,6*3,09"_x000d_
 "Mezisoučet 8.9298"_x000d_
 "jižní přístavba"_x000d_
 "1*0,3*0,7*17"_x000d_
 "4*0,3*0,7*7,21"_x000d_
 "Mezisoučet 9.6264"_x000d_
 "severní přístavba"_x000d_
 "2*1*0,5*17,86"_x000d_
 "4*1*0,5*5,832"_x000d_
 "Mezisoučet 29.524"_x000d_
 "Součet 48,08"_x000d_</t>
  </si>
  <si>
    <t>274351121</t>
  </si>
  <si>
    <t>Bednění základů pasů rovné zřízení</t>
  </si>
  <si>
    <t xml:space="preserve"> "vstupní objekt"_x000d_
 "0,6*(11,175+9,975)"_x000d_
 "2*0,6*(3,09+2,858)"_x000d_
 "Mezisoučet 19.8276"_x000d_
 "jižní přístavba"_x000d_
 "0,7*(17-16,4)"_x000d_
 "5*0,7*7,2"_x000d_
 "0,7*(7,5+7,55+7,85)"_x000d_
 "Mezisoučet 41.650000000000006"_x000d_
 "severní přístavba"_x000d_
 "1*0,5*17,86 "_x000d_
 "4*0,5*4,8"_x000d_
 "2*0,5*4,26"_x000d_
 "6*0,5*5,832"_x000d_
 "2*0,5*7,83"_x000d_
 "Součet 109,594"_x000d_</t>
  </si>
  <si>
    <t>274351122</t>
  </si>
  <si>
    <t>Bednění základů pasů rovné odstranění</t>
  </si>
  <si>
    <t xml:space="preserve"> 109.594000 = 109,594 [A]_x000d_</t>
  </si>
  <si>
    <t>274361821</t>
  </si>
  <si>
    <t>Výztuž základů pasů z betonářské oceli 10 505 (R) nebo BSt 500</t>
  </si>
  <si>
    <t xml:space="preserve"> "48,08*0,1"_x000d_</t>
  </si>
  <si>
    <t>100 kg/m3</t>
  </si>
  <si>
    <t>278361821</t>
  </si>
  <si>
    <t>Výztuž základů pod stroje nebo technologická zařízení z betonářské oceli 10 505 (R) nebo BSt 500, složitosti I</t>
  </si>
  <si>
    <t xml:space="preserve"> "ŽB základ pod chiller (strojovna 1.PP)"_x000d_
 "2,184*80/1000"_x000d_</t>
  </si>
  <si>
    <t>278382551</t>
  </si>
  <si>
    <t>Základy pod stroje nebo technologická zařízení z betonu s bedněním, odbedněním, bez úpravy povrchu z betonu železového objemu souvislé základové konstrukce do 5 m3 tř. C 25/30, složitosti I</t>
  </si>
  <si>
    <t xml:space="preserve"> "ŽB základ pod chiller (strojovna 1.PP)"_x000d_
 "1,4*5,2*0,3"_x000d_</t>
  </si>
  <si>
    <t>viz tabulka výrobků 33.8/08</t>
  </si>
  <si>
    <t>58932910</t>
  </si>
  <si>
    <t>beton C 20/25 X0XC1-2 kamenivo frakce 0/22</t>
  </si>
  <si>
    <t xml:space="preserve"> "73,8 * 0,49 ` Přepočtené koeficientem množství"_x000d_</t>
  </si>
  <si>
    <t>58932933</t>
  </si>
  <si>
    <t>beton C 25/30 X0 kamenivo frakce 0/22</t>
  </si>
  <si>
    <t xml:space="preserve"> "197 * 0,311 ` Přepočtené koeficientem množství"_x000d_</t>
  </si>
  <si>
    <t>13010031</t>
  </si>
  <si>
    <t>tyč kruhová tažená za studena jakost S235JRC+C průměr 20mm</t>
  </si>
  <si>
    <t xml:space="preserve"> "1402,7*2,47/1000"_x000d_
 "3,465 * 1,15 ` Přepočtené koeficientem množství"_x000d_</t>
  </si>
  <si>
    <t>Hmotnost: 2,47 kg/m</t>
  </si>
  <si>
    <t>13010744</t>
  </si>
  <si>
    <t>ocel profilová jakost S235JR (11 375) průřez IPE 120</t>
  </si>
  <si>
    <t xml:space="preserve"> "1,082 * 1,05 ` Přepočtené koeficientem množství"_x000d_</t>
  </si>
  <si>
    <t>Hmotnost: 10,60 kg/m</t>
  </si>
  <si>
    <t>13010744.1</t>
  </si>
  <si>
    <t xml:space="preserve"> "25,17*10,4/1000"_x000d_
 "0,262 * 1,15 ` Přepočtené koeficientem množství"_x000d_</t>
  </si>
  <si>
    <t>Hmotnost: 10,4 kg/m</t>
  </si>
  <si>
    <t>13010748</t>
  </si>
  <si>
    <t>ocel profilová jakost S235JR (11 375) průřez IPE 160</t>
  </si>
  <si>
    <t xml:space="preserve"> "0,209 * 1,05 ` Přepočtené koeficientem množství"_x000d_</t>
  </si>
  <si>
    <t>Hmotnost: 15,80 kg/m</t>
  </si>
  <si>
    <t>13010752</t>
  </si>
  <si>
    <t>ocel profilová jakost S235JR (11 375) průřez IPE 200</t>
  </si>
  <si>
    <t xml:space="preserve"> "0,048 * 1,05 ` Přepočtené koeficientem množství"_x000d_</t>
  </si>
  <si>
    <t>Hmotnost: 23,00 kg/m</t>
  </si>
  <si>
    <t>13010756</t>
  </si>
  <si>
    <t>ocel profilová jakost S235JR (11 375) průřez IPE 240</t>
  </si>
  <si>
    <t xml:space="preserve"> "24,92*31,5/1000"_x000d_
 "0,785 * 1,15 ` Přepočtené koeficientem množství"_x000d_</t>
  </si>
  <si>
    <t>Hmotnost: 31,5 kg/m</t>
  </si>
  <si>
    <t>13010930</t>
  </si>
  <si>
    <t>ocel profilová jakost S235JR (11 375) průřez UPE 120</t>
  </si>
  <si>
    <t xml:space="preserve"> "181,2*12,1/1000"_x000d_
 "2,193 * 1,15 ` Přepočtené koeficientem množství"_x000d_</t>
  </si>
  <si>
    <t>Hmotnost: 12,1 kg/m</t>
  </si>
  <si>
    <t>13010952</t>
  </si>
  <si>
    <t>ocel profilová jakost S235JR (11 375) průřez HEA 120</t>
  </si>
  <si>
    <t xml:space="preserve"> "26,24*19,9/1000"_x000d_
 "0,522 * 1,15 ` Přepočtené koeficientem množství"_x000d_</t>
  </si>
  <si>
    <t>Hmotnost: 19,9 kg/m</t>
  </si>
  <si>
    <t>13010988</t>
  </si>
  <si>
    <t>ocel profilová jakost S235JR (11 375) průřez HEB 280</t>
  </si>
  <si>
    <t xml:space="preserve"> "170,7*106/1000"_x000d_
 "18,094 * 1,15 ` Přepočtené koeficientem množství"_x000d_</t>
  </si>
  <si>
    <t>Hmotnost: 106,00 kg/m</t>
  </si>
  <si>
    <t>13011008</t>
  </si>
  <si>
    <t>ocel profilová jakost S235JR (11 375) průřez HEB 320</t>
  </si>
  <si>
    <t xml:space="preserve"> "199,16*127/1000"_x000d_
 "25,293 * 1,15 ` Přepočtené koeficientem množství"_x000d_</t>
  </si>
  <si>
    <t>Hmotnost: 127 kg/m</t>
  </si>
  <si>
    <t>13321009</t>
  </si>
  <si>
    <t>tyč ocelová plochá jakost S235JR (11 375) 90x8mm</t>
  </si>
  <si>
    <t xml:space="preserve"> "129,7*5,65/1000"_x000d_
 "0,733 * 1,15 ` Přepočtené koeficientem množství"_x000d_</t>
  </si>
  <si>
    <t>Hmotnost: 5,65 kg/m</t>
  </si>
  <si>
    <t>13611248</t>
  </si>
  <si>
    <t>plech ocelový hladký jakost S235JR tl 20mm tabule</t>
  </si>
  <si>
    <t xml:space="preserve"> "3,1*157/1000"_x000d_
 "0,487 * 1,15 ` Přepočtené koeficientem množství"_x000d_</t>
  </si>
  <si>
    <t>Hmotnost 157 kg/m2</t>
  </si>
  <si>
    <t>14550317</t>
  </si>
  <si>
    <t>profil ocelový svařovaný jakost S235 průřez čtvercový 80x80x4mm</t>
  </si>
  <si>
    <t xml:space="preserve"> "52,5*9,49/1000"_x000d_
 "0,498 * 1,15 ` Přepočtené koeficientem množství"_x000d_</t>
  </si>
  <si>
    <t>Hmotnost: 9,49 kg/m</t>
  </si>
  <si>
    <t>14550340</t>
  </si>
  <si>
    <t>profil ocelový svařovaný jakost S235 průřez obdelníkový 80x60x4mm</t>
  </si>
  <si>
    <t xml:space="preserve"> "181,2*8,21/1000"_x000d_
 "1,488 * 1,15 ` Přepočtené koeficientem množství"_x000d_</t>
  </si>
  <si>
    <t>Hmotnost: 8,21 kg/m</t>
  </si>
  <si>
    <t>310321R01</t>
  </si>
  <si>
    <t>Zapravení stávajících kapes po původních stropních trámech - vyčištění, fungicidní postřik a malta s fungicidní přísadou</t>
  </si>
  <si>
    <t xml:space="preserve"> "odhad počtu"_x000d_
 "odvodové zdivo 1. a 2.NP"_x000d_
 "4*34/0,8"_x000d_
 "středová stěna 1.NP"_x000d_
 "30"_x000d_
 "Součet 200"_x000d_</t>
  </si>
  <si>
    <t>312101R01</t>
  </si>
  <si>
    <t>Vytvoření prostupů v monolitických železobetonových vodorovných i svislých konstrukcích při betonáži, plochy do 0,60 m2, kruhový, čtvercový i obdélníkový tvar</t>
  </si>
  <si>
    <t xml:space="preserve"> 30.000000 = 30,000 [A]_x000d_</t>
  </si>
  <si>
    <t>316121001</t>
  </si>
  <si>
    <t>Montáž krycí desky prefabrikované</t>
  </si>
  <si>
    <t xml:space="preserve"> "zakrytí kanálů  1.PP"_x000d_
 "234"_x000d_
 "zakrytí kanálů  1.NP"_x000d_
 "10"_x000d_
 "Součet 244"_x000d_</t>
  </si>
  <si>
    <t>výpis prefabrikovaných prvků</t>
  </si>
  <si>
    <t>317941121</t>
  </si>
  <si>
    <t>Osazování ocelových válcovaných nosníků na zdivu I nebo IE nebo U nebo UE nebo L do č. 12 nebo výšky do 120 mm</t>
  </si>
  <si>
    <t xml:space="preserve"> "překlady 1.PP IPE 120"_x000d_
 "4*1,25*10,6/1000"_x000d_
 "4*1,4*10,6/1000"_x000d_
 "3*1,5*10,6/1000"_x000d_
 "3*3*10,6/1000"_x000d_
 "4*3,2*10,6/1000"_x000d_
 "překlady 1.NP IPE 120"_x000d_
 "5*1,45*10,6/1000"_x000d_
 "3*1,9*10,6/1000"_x000d_
 "2*2*10,6/1000"_x000d_
 "5*3*10,6/1000"_x000d_
 "překlady 2.NP IPE 120"_x000d_
 "4*1,6*10,6/1000"_x000d_
 "8*1,8*10,6/1000"_x000d_
 "2*2,3*10,6/1000"_x000d_
 "2*3,9*10,6/1000"_x000d_
 "Součet 1,082"_x000d_</t>
  </si>
  <si>
    <t>317941123</t>
  </si>
  <si>
    <t>Osazování ocelových válcovaných nosníků na zdivu I nebo IE nebo U nebo UE nebo L č. 14 až 22 nebo výšky do 220 mm</t>
  </si>
  <si>
    <t xml:space="preserve"> "překlady 1.PP IPE 200"_x000d_
 "1*2,1*23/1000"_x000d_
 "překlady 1.NP IPE 160"_x000d_
 "3*4,4*15,8/1000"_x000d_
 "Součet 0,257"_x000d_</t>
  </si>
  <si>
    <t>337173110</t>
  </si>
  <si>
    <t>Montáž ocelové konstrukce skeletu budov počtu podlaží 1 až 2</t>
  </si>
  <si>
    <t xml:space="preserve"> 53.819000 = 53,819 [A]_x000d_</t>
  </si>
  <si>
    <t>viz výpis - nosná konstrukce střechy</t>
  </si>
  <si>
    <t>341321410</t>
  </si>
  <si>
    <t>Stěny a příčky z betonu železového (bez výztuže) nosné tř. C 25/30</t>
  </si>
  <si>
    <t xml:space="preserve"> "severní přístavba"_x000d_
 "17,46*2,56*0,25"_x000d_
 "17,46*1,04*0,45"_x000d_
 "`odpočet otvorů`-(2*6*1,1+2*0,7*0,3)*0,25"_x000d_
 "17,46*3,6*0,20"_x000d_
 "`odpočet otvorů`-(1,4*2,27+1,3*2,3+2*0,7*0,3)*0,25"_x000d_
 "2*5,732*3,6*0,25"_x000d_
 "2*5,532*1,04*0,2"_x000d_
 "5,69*3,6*0,2"_x000d_
 "Mezisoučet 43.58059200000001"_x000d_
 "anglické dvorky - sever"_x000d_
 "(2*1,8+6,4)*2,655*2*0,2"_x000d_
 "0,4*6*0,25*2"_x000d_
 "Mezisoučet 11.819999999999998"_x000d_
 "Součet 55,401"_x000d_</t>
  </si>
  <si>
    <t>341321510</t>
  </si>
  <si>
    <t>Stěny a příčky z betonu železového (bez výztuže) nosné tř. C 20/25</t>
  </si>
  <si>
    <t xml:space="preserve"> "výtahová šachta V1"_x000d_
 "2*(1,8+2,3)*15,92*0,25"_x000d_
 "`odpočet otvorů`-4*1,18*2,36*0,25"_x000d_
 "výtahová šachta V2"_x000d_
 "2*(2,9+2,4)*12,76*0,25"_x000d_
 "`odpočet otvorů`-4*1,53*2,36*0,25"_x000d_
 "Mezisoučet 60.0544"_x000d_
 "vstupní objekt"_x000d_
 "1.PP"_x000d_
 "2*(3,77+10,375)*2,96*0,3"_x000d_
 "`odpočet otvorů`-(2,73+2,87)*2,55*0,3-6,37*2,55*0,3"_x000d_
 "1.NP"_x000d_
 "(2*0,8+10,475)*12,4*0,25"_x000d_
 "atika"_x000d_
 "(2*3,77+10,575)*0,5*0,2"_x000d_
 "Mezisoučet 55.20847"_x000d_
 "Součet 115,263"_x000d_</t>
  </si>
  <si>
    <t>341351111</t>
  </si>
  <si>
    <t>Bednění stěn a příček nosných rovné oboustranné za každou stranu zřízení</t>
  </si>
  <si>
    <t xml:space="preserve"> 800.000000 = 800,000 [A]_x000d_</t>
  </si>
  <si>
    <t>341351112</t>
  </si>
  <si>
    <t>Bednění stěn a příček nosných rovné oboustranné za každou stranu odstranění</t>
  </si>
  <si>
    <t>341361821</t>
  </si>
  <si>
    <t>Výztuž stěn a příček nosných svislých nebo šikmých, rovných nebo oblých z betonářské oceli 10 505 (R) nebo BSt 500</t>
  </si>
  <si>
    <t xml:space="preserve"> "stěny výtahových šachet 150 kg/m3"_x000d_
 "60,054*150/1000"_x000d_
 "stěny vstupního objektu 150 kg/m3"_x000d_
 "55,21*150/1000"_x000d_
 "stěny severní přístavby vč. anglických dvorků  150 kg/m3"_x000d_
 "55,4*150/1000"_x000d_
 "Součet 25,6"_x000d_</t>
  </si>
  <si>
    <t>342351R01</t>
  </si>
  <si>
    <t>Bednění stěn Příplatek za vložení matrice do bednění - relief slunce včetně prostupů pro přívodní kabely osvětlení cípů</t>
  </si>
  <si>
    <t>346244381</t>
  </si>
  <si>
    <t>Plentování ocelových válcovaných nosníků jednostranné cihlami na maltu, výška stojiny do 200 mm</t>
  </si>
  <si>
    <t>346481111</t>
  </si>
  <si>
    <t>Zaplentování rýh, potrubí, válcovaných nosníků, výklenků nebo nik jakéhokoliv tvaru, na maltu ve stěnách nebo před stěnami rabicovým pletivem</t>
  </si>
  <si>
    <t xml:space="preserve"> 15.000000 = 15,000 [A]_x000d_</t>
  </si>
  <si>
    <t>346481121</t>
  </si>
  <si>
    <t>Zaplentování rýh, potrubí, válcovaných nosníků, výklenků nebo nik jakéhokoliv tvaru, na maltu pod stropy rabicovým pletivem</t>
  </si>
  <si>
    <t>386381111</t>
  </si>
  <si>
    <t>Jímka ze železového betonu s bedněním a výztuží, s hladkou cementovou omítkou 20 mm tl. na stěnách, s ozubem pro zapuštění krycí desky, s cementovým potěrem 20 mm tl. na dně, bez zakrytí, bez zemních</t>
  </si>
  <si>
    <t>jímka v severní části 1.PP</t>
  </si>
  <si>
    <t>389361001</t>
  </si>
  <si>
    <t>Doplňující výztuž prefabrikovaných konstrukcí pro každý druh a stavební díl z betonářské oceli</t>
  </si>
  <si>
    <t xml:space="preserve"> "výztuž dobetonávek stropů 100 kg/m3"_x000d_
 "4,5*100/1000"_x000d_</t>
  </si>
  <si>
    <t>389381001</t>
  </si>
  <si>
    <t>Dobetonování prefabrikovaných konstrukcí</t>
  </si>
  <si>
    <t xml:space="preserve"> "dobetonávky stropů včetně dodávky systémových výměn"_x000d_
 "`1.PP`0,5"_x000d_
 "`1.NP`1,5"_x000d_
 "`2.NP`2"_x000d_
 "`3.NP`0,5"_x000d_
 "Součet 4,5"_x000d_</t>
  </si>
  <si>
    <t>59341208</t>
  </si>
  <si>
    <t>deska stropní plná PZD 590x290x65mm</t>
  </si>
  <si>
    <t xml:space="preserve"> "`1.PP`80"_x000d_</t>
  </si>
  <si>
    <t>59341210</t>
  </si>
  <si>
    <t>deska stropní plná PZD 890x290x65mm</t>
  </si>
  <si>
    <t>59341211</t>
  </si>
  <si>
    <t>deska stropní plná PZD 1040x290x65mm</t>
  </si>
  <si>
    <t xml:space="preserve"> "`1.PP`48"_x000d_
 "`1.NP`10"_x000d_
 "Součet 58"_x000d_</t>
  </si>
  <si>
    <t>59341215</t>
  </si>
  <si>
    <t>deska stropní plná PZD 1190x290x65mm</t>
  </si>
  <si>
    <t xml:space="preserve"> "`1.PP`26"_x000d_</t>
  </si>
  <si>
    <t>13010726</t>
  </si>
  <si>
    <t>ocel profilová jakost S235JR (11 375) průřez I (IPN) 240</t>
  </si>
  <si>
    <t xml:space="preserve"> "0,199 * 1,05 ` Přepočtené koeficientem množství"_x000d_</t>
  </si>
  <si>
    <t>Hmotnost: 36,20 kg/m</t>
  </si>
  <si>
    <t>13010744.2</t>
  </si>
  <si>
    <t xml:space="preserve"> "36,9*10,6/1000"_x000d_
 "0,391 * 1,15 ` Přepočtené koeficientem množství"_x000d_</t>
  </si>
  <si>
    <t>13010748.1</t>
  </si>
  <si>
    <t xml:space="preserve"> "19,1*15,8/1000"_x000d_
 "0,302 * 1,15 ` Přepočtené koeficientem množství"_x000d_</t>
  </si>
  <si>
    <t>13010934</t>
  </si>
  <si>
    <t>ocel profilová jakost S235JR (11 375) průřez UPE 160</t>
  </si>
  <si>
    <t xml:space="preserve"> "10,95*17,4/1000"_x000d_
 "0,191 * 1,15 ` Přepočtené koeficientem množství"_x000d_</t>
  </si>
  <si>
    <t>Hmotnost: 17,40 kg/m</t>
  </si>
  <si>
    <t>13010956</t>
  </si>
  <si>
    <t>ocel profilová jakost S235JR (11 375) průřez HEA 160</t>
  </si>
  <si>
    <t xml:space="preserve"> "1,518 * 1,05 ` Přepočtené koeficientem množství"_x000d_</t>
  </si>
  <si>
    <t>Hmotnost: 31,20 kg/m</t>
  </si>
  <si>
    <t>13010960</t>
  </si>
  <si>
    <t>ocel profilová jakost S235JR (11 375) průřez HEA 200</t>
  </si>
  <si>
    <t xml:space="preserve"> "0,606 * 1,05 ` Přepočtené koeficientem množství"_x000d_</t>
  </si>
  <si>
    <t>Hmotnost: 43,00 kg/m</t>
  </si>
  <si>
    <t>13010980</t>
  </si>
  <si>
    <t>ocel profilová jakost S235JR (11 375) průřez HEB 200</t>
  </si>
  <si>
    <t xml:space="preserve"> "3,522 * 1,05 ` Přepočtené koeficientem množství"_x000d_</t>
  </si>
  <si>
    <t>Hmotnost: 63,00 kg/m</t>
  </si>
  <si>
    <t>13611228</t>
  </si>
  <si>
    <t>plech ocelový hladký jakost S235JR tl 10mm tabule</t>
  </si>
  <si>
    <t xml:space="preserve"> "2,76*78,5/1000"_x000d_
 "0,217 * 1,15 ` Přepočtené koeficientem množství"_x000d_</t>
  </si>
  <si>
    <t>Hmotnost 78,5 kg/m2</t>
  </si>
  <si>
    <t xml:space="preserve"> "0,012 * 1,05 ` Přepočtené koeficientem množství"_x000d_</t>
  </si>
  <si>
    <t>15431R01</t>
  </si>
  <si>
    <t>tenkostěnná vaznice - konstrukční Z profil 302.Z.20</t>
  </si>
  <si>
    <t xml:space="preserve"> "610*7,86*1,08/1000"_x000d_</t>
  </si>
  <si>
    <t>411133901</t>
  </si>
  <si>
    <t>Montáž stropních panelů z předpjatého betonu bez závěsných háků, v budovách výšky do 18 m, hmotnosti do 1,5 t</t>
  </si>
  <si>
    <t xml:space="preserve"> "`strop nad 1.PP`12"_x000d_
 "`strop nad 1.NP`118"_x000d_
 "`strop nad 2.NP`89"_x000d_
 "`strop nad 3.NP`11"_x000d_
 "Součet 230"_x000d_</t>
  </si>
  <si>
    <t>411135R01</t>
  </si>
  <si>
    <t>Vyrovnání nerovností vodorovné podkladové plochy pro pokládku panelů na původní zdivo, vyztužený cementový potěr tloušťky 50 mm s fungicidní přísadou</t>
  </si>
  <si>
    <t xml:space="preserve"> "160*0,15"_x000d_</t>
  </si>
  <si>
    <t>411321313</t>
  </si>
  <si>
    <t>Stropy z betonu železového (bez výztuže) stropů deskových, plochých střech, desek balkonových, desek hřibových stropů včetně hlavic hřibových sloupů tř. C 16/20</t>
  </si>
  <si>
    <t xml:space="preserve"> "strop nad 3.NP"_x000d_
 "2*2,5*7,55*0,08"_x000d_
 "2*2,6*2,5*0,08"_x000d_
 "Součet 4,06"_x000d_</t>
  </si>
  <si>
    <t>411321515</t>
  </si>
  <si>
    <t>Stropy z betonu železového (bez výztuže) stropů deskových, plochých střech, desek balkonových, desek hřibových stropů včetně hlavic hřibových sloupů tř. C 20/25</t>
  </si>
  <si>
    <t xml:space="preserve"> "stropní deska"_x000d_
 "`výtahová šachta V1`2,1*2,1*0,2"_x000d_
 "`výtahová šachta V2`2,7*3,42*0,2"_x000d_
 "Mezisoučet 2.7288"_x000d_
 "`středová deska ve 2.NP`2,03*32,4*0,2"_x000d_
 "`deska nad schodištěm ve 2.NP`3,92*4,65*0,2"_x000d_
 "Mezisoučet 16.8"_x000d_
 "`vstupní objekt střecha`4,2*11*0,25"_x000d_
 "`vstupní objekt 1.PP`3,75*11*0,2"_x000d_
 "Součet 39,329"_x000d_</t>
  </si>
  <si>
    <t>411321R01</t>
  </si>
  <si>
    <t>Vytvoření kruhového prostupu v monolitické železobetonové desce nad schodištěm při betonáži</t>
  </si>
  <si>
    <t>411351011</t>
  </si>
  <si>
    <t>Bednění stropních konstrukcí - bez podpěrné konstrukce desek tloušťky stropní desky přes 5 do 25 cm zřízení</t>
  </si>
  <si>
    <t xml:space="preserve"> "stropní deska"_x000d_
 "`výtahová šachta V1`2,1*2,1+4*2,1*0,2"_x000d_
 "`výtahová šachta V2`2,7*3,42+2*(2,7+3,42)*0,2"_x000d_
 "Mezisoučet 17.772"_x000d_
 "`středová deska ve 2.NP`2,03*32,4 "_x000d_
 "`deska nad schodištěm ve 2.NP`3,92*4,65"_x000d_
 "Mezisoučet 84"_x000d_
 "`vstupní objekt střecha`4,2*11"_x000d_
 "`vstupní objekt 1.PP`3,75*11"_x000d_
 "Součet 189,222"_x000d_</t>
  </si>
  <si>
    <t>411351012</t>
  </si>
  <si>
    <t>Bednění stropních konstrukcí - bez podpěrné konstrukce desek tloušťky stropní desky přes 5 do 25 cm odstranění</t>
  </si>
  <si>
    <t xml:space="preserve"> 189.222000 = 189,222 [A]_x000d_</t>
  </si>
  <si>
    <t>411354234</t>
  </si>
  <si>
    <t>Bednění stropů ztracené ocelové žebrované ze širokých tenkostěnných ohýbaných profilů (hraněných trapézových vln), bez úpravy povrchu otevřeného podhledu, bez podpěrné konstrukce, s osazením nasucho n</t>
  </si>
  <si>
    <t xml:space="preserve"> "strop nad 3.NP"_x000d_
 "2*2,5*7,55"_x000d_
 "2*2,6*2,5"_x000d_
 "Součet 50,75"_x000d_</t>
  </si>
  <si>
    <t>411354333</t>
  </si>
  <si>
    <t>Podpěrná konstrukce stropů - desek, kleneb a skořepin výška podepření přes 4 do 6 m tloušťka stropu přes 15 do 25 cm zřízení</t>
  </si>
  <si>
    <t>411354334</t>
  </si>
  <si>
    <t>Podpěrná konstrukce stropů - desek, kleneb a skořepin výška podepření přes 4 do 6 m tloušťka stropu přes 15 do 25 cm odstranění</t>
  </si>
  <si>
    <t>411361821</t>
  </si>
  <si>
    <t>Výztuž stropů prostě uložených, vetknutých, spojitých, deskových, trámových (žebrových, kazetových), s keramickými a jinými vložkami, konsolových nebo balkonových, hřibových včetně hlavic hřibových sl</t>
  </si>
  <si>
    <t xml:space="preserve"> "stropní desky 160 kg/m3"_x000d_
 "39,329 *160/1000"_x000d_
 "Součet 6,293"_x000d_</t>
  </si>
  <si>
    <t>411362021</t>
  </si>
  <si>
    <t xml:space="preserve"> "strop nad 3.NP"_x000d_
 "0,2"_x000d_</t>
  </si>
  <si>
    <t>413123902</t>
  </si>
  <si>
    <t>Montáž trámů, průvlaků, ztužidel a obdobných dílců vodorovných konstrukcí s nesvařovanými spoji, v budovách výšky do 18 m, hmotnosti přes 1,5 do 3 t</t>
  </si>
  <si>
    <t xml:space="preserve"> "`Trámy strop nad 1. PP - T1`1"_x000d_
 "`Průvlaky strop nad 1. NP - P11`2"_x000d_
 "`Trámy strop nad 1. NP - T3-T5 a T7-T8`5"_x000d_
 "`Průvlaky strop nad 2. NP - P13 a P14`2"_x000d_
 "`Průvlaky strop  - BHR 20-300`1+5"_x000d_
 "`Trámy strop nad 2. NP - T9, T10`2"_x000d_
 "Součet 18"_x000d_</t>
  </si>
  <si>
    <t>viz výpis prefabrikovaných prvků</t>
  </si>
  <si>
    <t>413123903</t>
  </si>
  <si>
    <t>Montáž trámů, průvlaků, ztužidel a obdobných dílců vodorovných konstrukcí s nesvařovanými spoji, v budovách výšky do 18 m, hmotnosti přes 3 do 5 t</t>
  </si>
  <si>
    <t xml:space="preserve"> "`Průvlaky strop nad 1. NP - P5, P6, P9 a P10`5"_x000d_
 "`Trámy strop nad 1. NP - T2, T6`2"_x000d_
 "`Průvlaky strop nad 2. NP - P15, P16, P18, P20 a P21`6"_x000d_
 "Součet 13"_x000d_</t>
  </si>
  <si>
    <t>413123904</t>
  </si>
  <si>
    <t>Montáž trámů, průvlaků, ztužidel a obdobných dílců vodorovných konstrukcí s nesvařovanými spoji, v budovách výšky do 18 m, hmotnosti přes 5 do 7 t</t>
  </si>
  <si>
    <t xml:space="preserve"> "`Průvlaky strop nad 1. PP - P1 a P2`2"_x000d_
 "`Průvlaky strop nad 1. NP - P3, P4, P7 a P8`4"_x000d_
 "`Průvlaky strop nad 2. NP - P12, P17 a P19 `6"_x000d_
 "Součet 12"_x000d_</t>
  </si>
  <si>
    <t>413232211</t>
  </si>
  <si>
    <t>Zazdívka zhlaví stropních trámů nebo válcovaných nosníků pálenými cihlami válcovaných nosníků, výšky do 150 mm</t>
  </si>
  <si>
    <t xml:space="preserve"> 56.000000 = 56,000 [A]_x000d_</t>
  </si>
  <si>
    <t>413941121</t>
  </si>
  <si>
    <t>Osazování ocelových válcovaných nosníků ve stropech I nebo IE nebo U nebo UE nebo L do č.12 nebo výšky do 120 mm</t>
  </si>
  <si>
    <t xml:space="preserve"> 0.391000 = 0,391 [A]_x000d_</t>
  </si>
  <si>
    <t>Strop nad 3.NP
viz výkaz materiálu OK</t>
  </si>
  <si>
    <t>413941123</t>
  </si>
  <si>
    <t>Osazování ocelových válcovaných nosníků ve stropech I nebo IE nebo U nebo UE nebo L č. 14 až 22 nebo výšky přes 120 do 220 mm</t>
  </si>
  <si>
    <t xml:space="preserve"> 0.709000 = 0,709 [A]_x000d_</t>
  </si>
  <si>
    <t>Strop nad 3.NP</t>
  </si>
  <si>
    <t>413941125</t>
  </si>
  <si>
    <t>Osazování ocelových válcovaných nosníků ve stropech I nebo IE nebo U nebo UE nebo L č. 24 a výše nebo výšky přes 220 mm</t>
  </si>
  <si>
    <t xml:space="preserve"> "jeřábová dráha 1.NP IPN 240"_x000d_
 "1*5,5*36,2/1000"_x000d_
 "kotvení P10 + 4xM16"_x000d_
 "0,25*0,2*3*78,5/1000"_x000d_
 "Součet 0,211"_x000d_</t>
  </si>
  <si>
    <t>viz tabulka výrobků 33.8/02</t>
  </si>
  <si>
    <t>413941133</t>
  </si>
  <si>
    <t>Osazování ocelových válcovaných nosníků ve stropech HE-A nebo HE-B, výšky přes 120 do 220 mm</t>
  </si>
  <si>
    <t xml:space="preserve"> "překlady 1.PP HEA 160"_x000d_
 "4*1,8*31,2/1000"_x000d_
 "3*1,8*31,2/1000"_x000d_
 "5*6,6*31,2/1000"_x000d_
 "průvlak 1.NP HEA 160"_x000d_
 "1*3,05*31,2/1000"_x000d_
 "Mezisoučet 1.51788"_x000d_
 "jeřábová dráha 1.NP HEA 200"_x000d_
 "3*4,7*43/1000"_x000d_
 "Mezisoučet 0.6063"_x000d_
 "průvlak strop 2.NP HEB200"_x000d_
 "2*7,1*63/1000"_x000d_
 "2*7,05*63/1000"_x000d_
 "4*6,9*63/1000"_x000d_
 "Mezisoučet 3.5217"_x000d_
 "Součet 5,646"_x000d_</t>
  </si>
  <si>
    <t>417321414</t>
  </si>
  <si>
    <t>Ztužující pásy a věnce z betonu železového (bez výztuže) tř. C 20/25</t>
  </si>
  <si>
    <t xml:space="preserve"> "1.PP"_x000d_
 "`V1`0,4*0,2*13,7"_x000d_
 "`V2`0,19*0,2*(7+7,15+2,9)"_x000d_
 "`V3`0,22*0,2*(5,8+7)"_x000d_
 "`V4`0,1*0,2*2,9"_x000d_
 "1.NP"_x000d_
 "`V1`(0,4*0,2+0,2*0,66)*(2*17+7+1,2+1,6)"_x000d_
 "`V2`(0,225*0,2+0,2*0,66)*(3,3+5,9+7,1)"_x000d_
 "`V3`0,175*0,2*6"_x000d_
 "`V4`0,2*0,2*3*6,5"_x000d_
 "`V5`(0,05*0,4+0,1*0,2)*(31+34)"_x000d_
 "`V6`0,05*(0,55+0,2)*2*7,1"_x000d_
 "`V7`0,39*0,2*24"_x000d_
 "2.NP"_x000d_
 "Mezisoučet 20.5303"_x000d_
 "`V1`0,25*0,75*(17+5*1,2+2*5,8)"_x000d_
 "`V2`(0,25*0,75-0,2*0,1)*12*1,2"_x000d_
 "`V3`0,25*0,45*(0,65+5,2+0,65)"_x000d_
 "`V4`0,25*0,94*(5+7)"_x000d_
 "`V5`(0,05*0,4+0,1*0,2)*(28+34)"_x000d_
 "`V6`0,25*0,2*(5*7+3*4,5)"_x000d_
 "3.NP"_x000d_
 "`V1`0,25*0,35*2*(50+16,8+2*0,85+5)"_x000d_
 "`V2`0,25*0,2*4*20"_x000d_
 "`V3`0,415*0,25*11"_x000d_
 "`V4`0,15*0,2*4*1,2"_x000d_
 "`V5`0,2*0,2*2*(2*4+9,8)"_x000d_
 "`sloupky zábradlí S1`2*2*1,25*0,25*0,2"_x000d_
 "`sloupky zábradlí S2`2*2*1,25*0,7*0,2"_x000d_
 "štítové stěny"_x000d_
 "`V1`0,25*0,35*2*(6,6+4,8+6,6)"_x000d_
 "`V2`0,25*0,87*2*13,4"_x000d_
 "Součet 67,387"_x000d_</t>
  </si>
  <si>
    <t>417351115</t>
  </si>
  <si>
    <t>Bednění bočnic ztužujících pásů a věnců včetně vzpěr zřízení</t>
  </si>
  <si>
    <t xml:space="preserve"> 350.000000 = 350,000 [A]_x000d_</t>
  </si>
  <si>
    <t>417351116</t>
  </si>
  <si>
    <t>Bednění bočnic ztužujících pásů a věnců včetně vzpěr odstranění</t>
  </si>
  <si>
    <t>417361821</t>
  </si>
  <si>
    <t>Výztuž ztužujících pásů a věnců z betonářské oceli 10 505 (R) nebo BSt 500</t>
  </si>
  <si>
    <t xml:space="preserve"> 6.100000 = 6,100 [A]_x000d_</t>
  </si>
  <si>
    <t>cca 90 kg/m3</t>
  </si>
  <si>
    <t xml:space="preserve"> "podesta 1.PP"_x000d_
 "1,35*1,1*0,2"_x000d_
 "rameno v severní přístavbě 1.PP"_x000d_
 "9,15*1,05*0,2"_x000d_
 "podesty 1.NP"_x000d_
 "`P1`1,565*2,93*0,2"_x000d_
 "`P2`2,58*2,55*0,2"_x000d_
 "`P3`1,1*2,905*0,2"_x000d_
 "`P4`1,555*2,92*0,2"_x000d_
 "podesty 2.NP"_x000d_
 "`P1`1,205*2,43*0,2"_x000d_
 "`P2`3,335*2,43*0,2"_x000d_
 "`P3`1,47*2,403*0,2"_x000d_
 "`P4`2,695*2,403*0,2"_x000d_
 "Součet 10,207"_x000d_</t>
  </si>
  <si>
    <t xml:space="preserve"> "10,207*120/1000"_x000d_</t>
  </si>
  <si>
    <t>431351121</t>
  </si>
  <si>
    <t>Bednění podest, podstupňových desek a ramp včetně podpěrné konstrukce výšky do 4 m půdorysně přímočarých zřízení</t>
  </si>
  <si>
    <t xml:space="preserve"> "podesta 1.PP"_x000d_
 "1,35*1,1 "_x000d_
 "podesty 1.NP"_x000d_
 "`P1`1,565*2,43"_x000d_
 "`P2`2,58*2,43"_x000d_
 "`P3`1,1*2,43"_x000d_
 "`P4`1,555*2,43"_x000d_
 "podesty 2.NP"_x000d_
 "`P1`1,205*2,43 "_x000d_
 "`P2`3,335*2,43 "_x000d_
 "`P3`1,47*2,403 "_x000d_
 "`P4`2,695*2,403 "_x000d_
 "Součet 39,05"_x000d_</t>
  </si>
  <si>
    <t>431351122</t>
  </si>
  <si>
    <t>Bednění podest, podstupňových desek a ramp včetně podpěrné konstrukce výšky do 4 m půdorysně přímočarých odstranění</t>
  </si>
  <si>
    <t xml:space="preserve"> 39.049000 = 39,049 [A]_x000d_</t>
  </si>
  <si>
    <t>435123902</t>
  </si>
  <si>
    <t>Montáž schodišťových ramen s nesvařovanými spoji, v budovách výšky do 18 m, hmotnosti přes 2 do 5 t</t>
  </si>
  <si>
    <t xml:space="preserve"> "`montovaná schodiště R1-R8`8"_x000d_</t>
  </si>
  <si>
    <t>441171111</t>
  </si>
  <si>
    <t>Montáž ocelové konstrukce zastřešení (vazníky, krovy) hmotnosti jednotlivých prvků do 30 kg/m, délky do 12 m</t>
  </si>
  <si>
    <t xml:space="preserve"> "610*7,86/1000"_x000d_</t>
  </si>
  <si>
    <t>59346R01</t>
  </si>
  <si>
    <t>panel stropní předpjatý v 200mm, počet lan 7 + 0</t>
  </si>
  <si>
    <t xml:space="preserve"> "`1.NP`174,4"_x000d_
 "`2.NP`74"_x000d_
 "`3.NP`28,6"_x000d_
 "Součet 277"_x000d_
 "277 * 1,08 ` Přepočtené koeficientem množství"_x000d_</t>
  </si>
  <si>
    <t>59346R02</t>
  </si>
  <si>
    <t>panel stropní předpjatý v 200mm, počet lan 7 + 2</t>
  </si>
  <si>
    <t xml:space="preserve"> "`1.PP`84,6"_x000d_
 "`1.NP`452"_x000d_
 "`2.NP`487"_x000d_
 "`3.NP`23,8"_x000d_
 "Součet 1047,4"_x000d_
 "1047,4 * 1,08 ` Přepočtené koeficientem množství"_x000d_</t>
  </si>
  <si>
    <t>59372R01</t>
  </si>
  <si>
    <t>ŽB prefabrikát hmotnost 2-5 t (rameno schodiště) beton C45/55</t>
  </si>
  <si>
    <t xml:space="preserve"> "`R1`1,537"_x000d_
 "`R2`1,229"_x000d_
 "`R3`1,394"_x000d_
 "`R4`1,379"_x000d_
 "`R5`1,288"_x000d_
 "`R6`1,149"_x000d_
 "`R7`1,38"_x000d_
 "`R8`0,989"_x000d_
 "Součet 10,345"_x000d_</t>
  </si>
  <si>
    <t>59373R01</t>
  </si>
  <si>
    <t>ŽB prefabrikát hmotnost 1,5-3 t (průvlaky a trámy) beton C45/55</t>
  </si>
  <si>
    <t xml:space="preserve"> "`Trámy strop nad 1. PP`1*0,896"_x000d_
 "`Průvlak  strop nad 1. NP`2*1,014"_x000d_
 "`Trámy strop nad 1. NP`4,288"_x000d_
 "`Průvlaky strop nad 2. NP`2*0,78"_x000d_
 "`Trámy strop nad 2. NP`2*0,864"_x000d_
 "Součet 10,5"_x000d_</t>
  </si>
  <si>
    <t>59373R02</t>
  </si>
  <si>
    <t>ŽB prefabrikát hmotnost 3-5 t (průvlaky a trámy) beton C45/55</t>
  </si>
  <si>
    <t xml:space="preserve"> "`Průvlaky strop nad 1. NP - P5, P6, P9 a P10`7,12"_x000d_
 "`Trámy strop nad 1. NP - T2, T6`3,021"_x000d_
 "`Průvlaky strop nad 2. NP - P15, P16, P18, P20 a P21`10,0920"_x000d_
 "Součet 20,233"_x000d_</t>
  </si>
  <si>
    <t>59373R03</t>
  </si>
  <si>
    <t>ŽB prefabrikát hmotnost 5-7 t (průvlaky a trámy) beton C45/55</t>
  </si>
  <si>
    <t xml:space="preserve"> "`Průvlaky strop nad 1. PP - P1 a P2`4,615"_x000d_
 "`Průvlaky strop nad 1. NP - P3, P4, P7 a P8`9,505"_x000d_
 "`Průvlaky strop nad 2. NP - P12, P17 a P19 `13,5520"_x000d_
 "Součet 27,672"_x000d_</t>
  </si>
  <si>
    <t>59374R01</t>
  </si>
  <si>
    <t>ŽB prefabrikát se spodní pásnicí (skrytý průvlak) beton C60/75</t>
  </si>
  <si>
    <t xml:space="preserve"> "Průvlak BHR 20-300 "_x000d_
 "`1.NP`1*7,44"_x000d_
 "`2.NP`5*7,325"_x000d_
 "Součet 44,065"_x000d_</t>
  </si>
  <si>
    <t>973022351</t>
  </si>
  <si>
    <t>Vysekání výklenků nebo kapes ve zdivu z kamene kapes, plochy do 0,16 m2, hl. do 300 mm</t>
  </si>
  <si>
    <t xml:space="preserve"> "ocelové překlady  "_x000d_
 "`1.PP`16"_x000d_
 "`1.NP`8"_x000d_
 "`2.NP`8"_x000d_
 "ocelové stropní nosníky"_x000d_
 "`1.NP`8"_x000d_
 "`2.NP`16"_x000d_
 "Součet 56"_x000d_</t>
  </si>
  <si>
    <t>974029R01</t>
  </si>
  <si>
    <t>Přisekání (úprava) rýh ve zdivu pro osazení panelů po vybourání původních trámových stropů</t>
  </si>
  <si>
    <t>985131311</t>
  </si>
  <si>
    <t>Očištění ploch stěn, rubu kleneb a podlah ruční dočištění ocelovými kartáči</t>
  </si>
  <si>
    <t>985132311</t>
  </si>
  <si>
    <t>Očištění ploch líce kleneb a podhledů ruční dočištění ocelovými kartáči</t>
  </si>
  <si>
    <t xml:space="preserve"> 280.000000 = 280,000 [A]_x000d_</t>
  </si>
  <si>
    <t>985241110</t>
  </si>
  <si>
    <t>Plombování zdiva včetně vybourání narušeného zdiva betonem s upěchováním, objemu do 1 m3</t>
  </si>
  <si>
    <t xml:space="preserve"> "odhad množství - rozsah upřesněn po odkrytí konstrukcí a rozsahu poškozené"_x000d_
 "30*0,5"_x000d_</t>
  </si>
  <si>
    <t>985411111</t>
  </si>
  <si>
    <t>Beztlakové zalití trhlin a dutin aktivovanou maltou</t>
  </si>
  <si>
    <t xml:space="preserve"> "odhad množství - rozsah upřesněn po odkrytí konstrukcí a rozsahu poškozené"_x000d_
 "10"_x000d_</t>
  </si>
  <si>
    <t>985411912</t>
  </si>
  <si>
    <t>Beztlakové zalití trhlin a dutin Příplatek k ceně za objem do 1 m3 jednotlivě</t>
  </si>
  <si>
    <t>985421134</t>
  </si>
  <si>
    <t>Injektáž trhlin v cihelném, kamenném nebo smíšeném zdivu nízkotlaká do 0,6 MP, včetně provedení vrtů aktivovanou cementovou maltou šířka trhlin přes 5 do 10 mm tloušťka zdiva přes 600 mm</t>
  </si>
  <si>
    <t xml:space="preserve"> "odhad množství - rozsah upřesněn po odkrytí konstrukcí a rozsahu poškozené"_x000d_
 "30*0,8"_x000d_</t>
  </si>
  <si>
    <t>985421191</t>
  </si>
  <si>
    <t>Injektáž trhlin v cihelném, kamenném nebo smíšeném zdivu Příplatek k cenám za délku trhliny do 1 m jednotlivě</t>
  </si>
  <si>
    <t xml:space="preserve"> 24.000000 = 24,000 [A]_x000d_</t>
  </si>
  <si>
    <t xml:space="preserve"> 37.368000 = 37,368 [A]_x000d_</t>
  </si>
  <si>
    <t xml:space="preserve"> "37,368 * 9 ` Přepočtené koeficientem množství"_x000d_</t>
  </si>
  <si>
    <t xml:space="preserve"> 2016.190000 = 2016,190 [A]_x000d_</t>
  </si>
  <si>
    <t>04 - ZTI</t>
  </si>
  <si>
    <t>Zdravotně technické instalace</t>
  </si>
  <si>
    <t>132254203</t>
  </si>
  <si>
    <t>Hloubení zapažených rýh šířky přes 800 do 2 000 mm strojně s urovnáním dna do předepsaného profilu a spádu v hornině třídy těžitelnosti I skupiny 3 přes 50 do 100 m3</t>
  </si>
  <si>
    <t xml:space="preserve"> 117.160000 = 117,160 [A]_x000d_</t>
  </si>
  <si>
    <t>139001101</t>
  </si>
  <si>
    <t>Příplatek k cenám hloubených vykopávek za ztížení vykopávky v blízkosti podzemního vedení nebo výbušnin pro jakoukoliv třídu horniny</t>
  </si>
  <si>
    <t xml:space="preserve"> "6*1,0*1,5 `6 x napojení kanalizace na areálové (vnější) rozvody`"_x000d_</t>
  </si>
  <si>
    <t>151101101</t>
  </si>
  <si>
    <t>Zřízení pažení a rozepření stěn rýh pro podzemní vedení příložné pro jakoukoliv mezerovitost, hloubky do 2 m</t>
  </si>
  <si>
    <t xml:space="preserve"> 234.310000 = 234,310 [A]_x000d_</t>
  </si>
  <si>
    <t>151101111</t>
  </si>
  <si>
    <t>Odstranění pažení a rozepření stěn rýh pro podzemní vedení s uložením materiálu na vzdálenost do 3 m od kraje výkopu příložné, hloubky do 2 m</t>
  </si>
  <si>
    <t xml:space="preserve"> "7,40+0,99+30,79 `vytlačená zemina: lože + potrubí + obsyp`"_x000d_</t>
  </si>
  <si>
    <t>171201221</t>
  </si>
  <si>
    <t>Poplatek za uložení stavebního odpadu na skládce (skládkovné) zeminy a kamení zatříděného do Katalogu odpadů pod kódem 17 05 04</t>
  </si>
  <si>
    <t xml:space="preserve"> "39,18*2,0 `přepočet na tuny`"_x000d_</t>
  </si>
  <si>
    <t>171251201</t>
  </si>
  <si>
    <t>Uložení sypaniny na skládky nebo meziskládky bez hutnění s upravením uložené sypaniny do předepsaného tvaru</t>
  </si>
  <si>
    <t xml:space="preserve"> 39.180000 = 39,180 [A]_x000d_</t>
  </si>
  <si>
    <t xml:space="preserve"> "117,16-39,18 `výkop - vytlačená zemina`"_x000d_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</si>
  <si>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</si>
  <si>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</t>
  </si>
  <si>
    <t xml:space="preserve"> 30.790000 = 30,790 [A]_x000d_</t>
  </si>
  <si>
    <t>58331351</t>
  </si>
  <si>
    <t>kamenivo těžené drobné frakce 0/4</t>
  </si>
  <si>
    <t xml:space="preserve"> "30,79 * 2 ` Přepočtené koeficientem množství"_x000d_</t>
  </si>
  <si>
    <t>451541111</t>
  </si>
  <si>
    <t>Lože pod potrubí, stoky a drobné objekty v otevřeném výkopu ze štěrkodrtě 0-63 mm</t>
  </si>
  <si>
    <t xml:space="preserve"> 7.400000 = 7,400 [A]_x000d_</t>
  </si>
  <si>
    <t>28614693</t>
  </si>
  <si>
    <t>čistící kus kanalizační PP třívrstvý zvukově izolovaný DN 110</t>
  </si>
  <si>
    <t>28614694</t>
  </si>
  <si>
    <t>čistící kus kanalizační PP třívrstvý zvukově izolovaný DN 125</t>
  </si>
  <si>
    <t>28615601</t>
  </si>
  <si>
    <t>čistící tvarovka odpadní pro vysoké teploty HTRE DN 50</t>
  </si>
  <si>
    <t>28615602</t>
  </si>
  <si>
    <t>čistící tvarovka odpadní pro vysoké teploty HTRE DN 75</t>
  </si>
  <si>
    <t>28615603</t>
  </si>
  <si>
    <t>čistící tvarovka odpadní pro vysoké teploty HTRE DN 110</t>
  </si>
  <si>
    <t xml:space="preserve"> 13.000000 = 13,000 [A]_x000d_</t>
  </si>
  <si>
    <t>28615604</t>
  </si>
  <si>
    <t>čistící tvarovka odpadní pro vysoké teploty HTRE DN 125</t>
  </si>
  <si>
    <t>28615689</t>
  </si>
  <si>
    <t>zátka hrdlová odpadní HTM DN 50</t>
  </si>
  <si>
    <t>28615690</t>
  </si>
  <si>
    <t>zátka hrdlová odpadní HTM DN 75</t>
  </si>
  <si>
    <t>56231112</t>
  </si>
  <si>
    <t>vtok střešní svislý s pevnou přírubou pro PVC-P hydroizolaci plochých střech s vyhříváním DN 75/110/125/160</t>
  </si>
  <si>
    <t>56231R01</t>
  </si>
  <si>
    <t>vtok střešní svislý pro PVC-P hydroizolaci plochých střech s vyhříváním DN 50/75</t>
  </si>
  <si>
    <t>56231R02</t>
  </si>
  <si>
    <t>vtok střešní vodorovný s manžetou pro PVC-P hydroizolaci plochých střech se záchytným košem DN 75/110/125 vyhřívaný</t>
  </si>
  <si>
    <t>721173401</t>
  </si>
  <si>
    <t>Potrubí z trub PVC SN4 svodné (ležaté) DN 110</t>
  </si>
  <si>
    <t xml:space="preserve"> 19.500000 = 19,500 [A]_x000d_</t>
  </si>
  <si>
    <t>721173402</t>
  </si>
  <si>
    <t>Potrubí z trub PVC SN4 svodné (ležaté) DN 125</t>
  </si>
  <si>
    <t xml:space="preserve"> 46.000000 = 46,000 [A]_x000d_</t>
  </si>
  <si>
    <t>721173403</t>
  </si>
  <si>
    <t>Potrubí z trub PVC SN4 svodné (ležaté) DN 160</t>
  </si>
  <si>
    <t xml:space="preserve"> 17.500000 = 17,500 [A]_x000d_</t>
  </si>
  <si>
    <t>721173706</t>
  </si>
  <si>
    <t>Potrubí z trub polyetylenových svařované odpadní (svislé) DN 100</t>
  </si>
  <si>
    <t xml:space="preserve"> 132.000000 = 132,000 [A]_x000d_</t>
  </si>
  <si>
    <t>svislé dešťové svody z neodhlučněného potrubí - PE svařované</t>
  </si>
  <si>
    <t>721174024</t>
  </si>
  <si>
    <t>Potrubí z trub polypropylenových odpadní (svislé) DN 75</t>
  </si>
  <si>
    <t xml:space="preserve"> 39.000000 = 39,000 [A]_x000d_</t>
  </si>
  <si>
    <t>721174025</t>
  </si>
  <si>
    <t>Potrubí z trub polypropylenových odpadní (svislé) DN 110</t>
  </si>
  <si>
    <t xml:space="preserve"> 169.000000 = 169,000 [A]_x000d_</t>
  </si>
  <si>
    <t>721174026</t>
  </si>
  <si>
    <t>Potrubí z trub polypropylenových odpadní (svislé) DN 125</t>
  </si>
  <si>
    <t>721174041</t>
  </si>
  <si>
    <t>Potrubí z trub polypropylenových připojovací DN 32</t>
  </si>
  <si>
    <t xml:space="preserve"> 34.000000 = 34,000 [A]_x000d_</t>
  </si>
  <si>
    <t>721174043</t>
  </si>
  <si>
    <t>Potrubí z trub polypropylenových připojovací DN 50</t>
  </si>
  <si>
    <t>721174044</t>
  </si>
  <si>
    <t>Potrubí z trub polypropylenových připojovací DN 75</t>
  </si>
  <si>
    <t xml:space="preserve"> 17.000000 = 17,000 [A]_x000d_</t>
  </si>
  <si>
    <t>721174045</t>
  </si>
  <si>
    <t>Potrubí z trub polypropylenových připojovací DN 110</t>
  </si>
  <si>
    <t>721174R01</t>
  </si>
  <si>
    <t>Potrubí z trub polypropylenových odpadní (svislé) DN 50</t>
  </si>
  <si>
    <t>721174R02</t>
  </si>
  <si>
    <t>Potrubí z PVC-C 3/4''</t>
  </si>
  <si>
    <t>721175232</t>
  </si>
  <si>
    <t>Plastové potrubí odhlučněné třívrstvé dešťové DN 110</t>
  </si>
  <si>
    <t xml:space="preserve"> 128.000000 = 128,000 [A]_x000d_</t>
  </si>
  <si>
    <t>721175233</t>
  </si>
  <si>
    <t>Plastové potrubí odhlučněné třívrstvé dešťové DN 125</t>
  </si>
  <si>
    <t>721176R01</t>
  </si>
  <si>
    <t>Potrubí nerezové hrdlové připojovací DN 50</t>
  </si>
  <si>
    <t>- včetně odboček, kolen a dalších potřebných tvarovek</t>
  </si>
  <si>
    <t>721176R02</t>
  </si>
  <si>
    <t>Pachový uzávěr nerezový hrdlový DN 50 - dodávka + montáž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</si>
  <si>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</si>
  <si>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</si>
  <si>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</si>
  <si>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110</t>
  </si>
  <si>
    <t>721211403</t>
  </si>
  <si>
    <t>Podlahové vpusti s vodorovným odtokem DN 50/75 s kulovým kloubem, mřížka nerez 115x115</t>
  </si>
  <si>
    <t>Podlahová vpust DN50/75 s otočným kloubem na odtoku, s izolačním límcem, se zápachovou uzávěrkou (výška vodního uzávěru 50mm), s rámečkem 123x123mm a mřížkou z nerezové oceli 115x115mm</t>
  </si>
  <si>
    <t>721211421</t>
  </si>
  <si>
    <t>Podlahové vpusti se svislým odtokem DN 50/75/110 mřížka nerez 115x115</t>
  </si>
  <si>
    <t>Podlahová vpust DN50/75/110 se svislým odtokem, pevným izolačním límcem, sifonovou vložkou (zápachovou uzávěrkou), s plastovým výškově stavitelným nástavcem s rámečkem 14 - 70mm / 123 x 123mm a mřížkou z nerezové oceli 115x115mm. Zápachový uzávěr funguje jak s, tak i bez vody.</t>
  </si>
  <si>
    <t>721239114</t>
  </si>
  <si>
    <t>Střešní vtoky (vpusti) montáž střešních vtoků ostatních typů se svislým odtokem do DN 160</t>
  </si>
  <si>
    <t>721239221</t>
  </si>
  <si>
    <t>Střešní vtoky (vpusti) montáž střešních vtoků ostatních typů s vodorovným odtokem DN 75/110</t>
  </si>
  <si>
    <t>721242115</t>
  </si>
  <si>
    <t>Lapače střešních splavenin polypropylenové (PP) s kulovým kloubem na odtoku DN 110</t>
  </si>
  <si>
    <t>721273152</t>
  </si>
  <si>
    <t>Ventilační hlavice z polypropylenu (PP) DN 75</t>
  </si>
  <si>
    <t>721273153</t>
  </si>
  <si>
    <t>Ventilační hlavice z polypropylenu (PP) DN 110</t>
  </si>
  <si>
    <t>721274122</t>
  </si>
  <si>
    <t>Ventily přivzdušňovací odpadních potrubí vnitřní DN 70</t>
  </si>
  <si>
    <t>721274123</t>
  </si>
  <si>
    <t>Ventily přivzdušňovací odpadních potrubí vnitřní DN 100</t>
  </si>
  <si>
    <t>721275 1</t>
  </si>
  <si>
    <t>Požární prostup stropní konstrukcí - potrubí DN 50 - 75 - pož. manžeta, dodávka + montáž vč. osazení, vypěnění, zatmelení, apod.</t>
  </si>
  <si>
    <t>721275 2</t>
  </si>
  <si>
    <t>Požární prostup stropní konstrukcí - potrubí DN 110 - 125 - pož. manžeta, dodávka + montáž vč. osazení, vypěnění, zatmelení, apod.</t>
  </si>
  <si>
    <t xml:space="preserve"> 35.000000 = 35,000 [A]_x000d_</t>
  </si>
  <si>
    <t>721275 5</t>
  </si>
  <si>
    <t>Požární prostup střešní konstrukcí - potrubí DN 50 - 110 - parozábrana, napojení izolace, požární manžeta vč. osazení, napojení, vypěnění, zatmelení, oplechování, apod. - dodávka + montáž</t>
  </si>
  <si>
    <t xml:space="preserve"> 28.000000 = 28,000 [A]_x000d_</t>
  </si>
  <si>
    <t>721275 7</t>
  </si>
  <si>
    <t>Požární prostup konstrukcí stěny - potrubí DN 50 - 75 - pož. manžeta, dodávka + montáž vč. osazení, vypěnění, zatmelení, apod.</t>
  </si>
  <si>
    <t>721275 8</t>
  </si>
  <si>
    <t>Požární prostup konstrukcí stěny- potrubí DN 110 - 125 - pož. manžeta, dodávka + montáž vč. osazení, vypěnění, zatmelení, apod.</t>
  </si>
  <si>
    <t>721276 01</t>
  </si>
  <si>
    <t>Kondenzační sifon - vodní zápachová uzávěrka DN 40 s přídavnou mechanickou uzávěrkou (kulička) a čistící vložkou - dodávka + montáž</t>
  </si>
  <si>
    <t>721276 03</t>
  </si>
  <si>
    <t>Podomítkový sifon- vodní zápachová uzávěrka DN 32 s přídavnou mechanickou uzávěrkou (kulička), podomítkové provedení pro odvod kondenzátu - dodávka + montáž</t>
  </si>
  <si>
    <t>721276 05</t>
  </si>
  <si>
    <t>Vtok DN32 (nálevka) se zápachovou uzávěrkou a s přídavným uzávěrem proti zápachu pro suchý stav (kulička) - dodávka + montáž</t>
  </si>
  <si>
    <t>721289 88r</t>
  </si>
  <si>
    <t>Kalové čerpadlo s integrovaným plovákem, 0,43 kW, 230 V, Qmax = 8 m3/hod, Hmax = 6,5 m, Rp 1 1/4'' - dodávka + montáž</t>
  </si>
  <si>
    <t>- Max. velikost nečistot 10 mm. Průtok 0 až 8 m3/h, dopravní výška 6,5 až 3 m. Min. výška hladiny 2 mm.
- Ponorné čerpadlo vhodné pro trvalé ponoření.
- Integrovaná zpětná klapka, kterou lze demontovat.
- Tepelná pojistka.
- Ovládání čerpadla pomocí integrovaného plovákového spínače, možnost jeho aretace pro trvalé zapnutí.</t>
  </si>
  <si>
    <t>721289 89r</t>
  </si>
  <si>
    <t>Přečerpávací stanice, 0,75 kW, 400 V, Qmax = 26 m3/hod, Hmax = 12 m, připojení výtlaku DN 80/100 - dodávka + montáž</t>
  </si>
  <si>
    <t>- Čistá hmotnost: 41 kg
- Maximální výška: 12 m
- Maximální průtok: 26 m3 / h
- Maximální teplota média až 40 ° C, krátce 65 ° C (5 min.)
- Jmenovité napětí: 230 V.
- Příkon P1: 1,01 kW
- Jmenovitý proud: 4,5 A.
- Jmenovitá rychlost: 2800 ot / min
- Stupeň ochrany: motor IP68
- Délka kabelu: 4 + 1 m
- Připojení tlakového připojení: DN 80/100
- Včetně zpětného ventilu: ano
- Vstupní připojení: 2 x DN 100, 1 x DN 100/50, 1 x DN 50
- Objem nádoby: 60 l
- Použitelný objem: max. 30 l se svislým přívodem
- Volný průchod: 40 mm</t>
  </si>
  <si>
    <t>721289 91</t>
  </si>
  <si>
    <t>Zavěšení a upevnění kanalizačního potrubí - dodávka + montáž; vč. objímky, navrtání, uchycení, ...</t>
  </si>
  <si>
    <t xml:space="preserve"> 154.000000 = 154,000 [A]_x000d_</t>
  </si>
  <si>
    <t>721289 92</t>
  </si>
  <si>
    <t>Izolace připojovacího potrubí - PE izolace tl. 9 mm</t>
  </si>
  <si>
    <t xml:space="preserve"> 129.000000 = 129,000 [A]_x000d_</t>
  </si>
  <si>
    <t>721289 93</t>
  </si>
  <si>
    <t>Izolace svislého (odpadního) potrubí - PE izolace tl. 20 mm</t>
  </si>
  <si>
    <t xml:space="preserve"> "257+307 `odpadní + dešťové`"_x000d_</t>
  </si>
  <si>
    <t>721290111</t>
  </si>
  <si>
    <t>Zkouška těsnosti kanalizace v objektech vodou do DN 125</t>
  </si>
  <si>
    <t xml:space="preserve"> 776.000000 = 776,000 [A]_x000d_</t>
  </si>
  <si>
    <t xml:space="preserve"> 1.728000 = 1,728 [A]_x000d_</t>
  </si>
  <si>
    <t>722130234</t>
  </si>
  <si>
    <t>Potrubí z ocelových trubek pozinkovaných závitových svařovaných běžných DN 32</t>
  </si>
  <si>
    <t xml:space="preserve"> 31.000000 = 31,000 [A]_x000d_</t>
  </si>
  <si>
    <t>722130235</t>
  </si>
  <si>
    <t>Potrubí z ocelových trubek pozinkovaných závitových svařovaných běžných DN 40</t>
  </si>
  <si>
    <t xml:space="preserve"> 29.000000 = 29,000 [A]_x000d_</t>
  </si>
  <si>
    <t>722130236</t>
  </si>
  <si>
    <t>Potrubí z ocelových trubek pozinkovaných závitových svařovaných běžných DN 50</t>
  </si>
  <si>
    <t xml:space="preserve"> 33.000000 = 33,000 [A]_x000d_</t>
  </si>
  <si>
    <t>722175002</t>
  </si>
  <si>
    <t>Potrubí z plastových trubek z polypropylenu PP-RCT svařovaných polyfúzně D 20 x 2,8</t>
  </si>
  <si>
    <t xml:space="preserve"> 59.000000 = 59,000 [A]_x000d_</t>
  </si>
  <si>
    <t>722175003</t>
  </si>
  <si>
    <t>Potrubí z plastových trubek z polypropylenu PP-RCT svařovaných polyfúzně D 25 x 3,5</t>
  </si>
  <si>
    <t xml:space="preserve"> 116.000000 = 116,000 [A]_x000d_</t>
  </si>
  <si>
    <t>722175004</t>
  </si>
  <si>
    <t>Potrubí z plastových trubek z polypropylenu PP-RCT svařovaných polyfúzně D 32 x 4,4</t>
  </si>
  <si>
    <t xml:space="preserve"> 92.000000 = 92,000 [A]_x000d_</t>
  </si>
  <si>
    <t>722175005</t>
  </si>
  <si>
    <t>Potrubí z plastových trubek z polypropylenu PP-RCT svařovaných polyfúzně D 40 x 5,5</t>
  </si>
  <si>
    <t>722175006</t>
  </si>
  <si>
    <t>Potrubí z plastových trubek z polypropylenu PP-RCT svařovaných polyfúzně D 50 x 6,9</t>
  </si>
  <si>
    <t>722175007</t>
  </si>
  <si>
    <t>Potrubí z plastových trubek z polypropylenu PP-RCT svařovaných polyfúzně D 63 x 8,6</t>
  </si>
  <si>
    <t xml:space="preserve"> 26.000000 = 26,000 [A]_x000d_</t>
  </si>
  <si>
    <t>722181241</t>
  </si>
  <si>
    <t>Ochrana potrubí termoizolačními trubicemi z pěnového polyetylenu PE přilepenými v příčných a podélných spojích, tloušťky izolace přes 13 do 20 mm, vnitřního průměru izolace DN do 22 mm</t>
  </si>
  <si>
    <t xml:space="preserve"> "59 `d20 vše`"_x000d_</t>
  </si>
  <si>
    <t>722181242</t>
  </si>
  <si>
    <t>Ochrana potrubí termoizolačními trubicemi z pěnového polyetylenu PE přilepenými v příčných a podélných spojích, tloušťky izolace přes 13 do 20 mm, vnitřního průměru izolace DN přes 22 do 45 mm</t>
  </si>
  <si>
    <t xml:space="preserve"> "116+92 `d25 vše, d32 studená`"_x000d_</t>
  </si>
  <si>
    <t>722181243</t>
  </si>
  <si>
    <t>Ochrana potrubí termoizolačními trubicemi z pěnového polyetylenu PE přilepenými v příčných a podélných spojích, tloušťky izolace přes 13 do 20 mm, vnitřního průměru izolace DN přes 45 do 63 mm</t>
  </si>
  <si>
    <t xml:space="preserve"> "39+40 `d40 studená, d50 studená`"_x000d_</t>
  </si>
  <si>
    <t>722181244</t>
  </si>
  <si>
    <t>Ochrana potrubí termoizolačními trubicemi z pěnového polyetylenu PE přilepenými v příčných a podélných spojích, tloušťky izolace přes 13 do 20 mm, vnitřního průměru izolace DN přes 63 do 89 mm</t>
  </si>
  <si>
    <t xml:space="preserve"> "26 `d63 studená`"_x000d_</t>
  </si>
  <si>
    <t>722220111</t>
  </si>
  <si>
    <t>Armatury s jedním závitem nástěnky pro výtokový ventil G 1/2"</t>
  </si>
  <si>
    <t xml:space="preserve"> 41.000000 = 41,000 [A]_x000d_</t>
  </si>
  <si>
    <t>722220122</t>
  </si>
  <si>
    <t>Armatury s jedním závitem nástěnky pro baterii G 3/4"</t>
  </si>
  <si>
    <t>PÁR</t>
  </si>
  <si>
    <t>722231074</t>
  </si>
  <si>
    <t>Armatury se dvěma závity ventily zpětné mosazné PN 10 do 110°C G 1"</t>
  </si>
  <si>
    <t>722231077</t>
  </si>
  <si>
    <t>Armatury se dvěma závity ventily zpětné mosazné PN 10 do 110°C G 2"</t>
  </si>
  <si>
    <t>722232044</t>
  </si>
  <si>
    <t>Armatury se dvěma závity kulové kohouty PN 42 do 185 °C přímé vnitřní závit G 3/4"</t>
  </si>
  <si>
    <t>722232045</t>
  </si>
  <si>
    <t>Armatury se dvěma závity kulové kohouty PN 42 do 185 °C přímé vnitřní závit G 1"</t>
  </si>
  <si>
    <t>722232046</t>
  </si>
  <si>
    <t>Armatury se dvěma závity kulové kohouty PN 42 do 185 °C přímé vnitřní závit G 5/4"</t>
  </si>
  <si>
    <t>722232048</t>
  </si>
  <si>
    <t>Armatury se dvěma závity kulové kohouty PN 42 do 185 °C přímé vnitřní závit G 2"</t>
  </si>
  <si>
    <t>722232066</t>
  </si>
  <si>
    <t>Armatury se dvěma závity kulové kohouty PN 42 do 185 °C přímé vnitřní závit s vypouštěním G 2"</t>
  </si>
  <si>
    <t>722232506</t>
  </si>
  <si>
    <t>Armatury se dvěma závity potrubní oddělovače vnější závit PN 10 do 65 °C G 2"</t>
  </si>
  <si>
    <t>722232R01</t>
  </si>
  <si>
    <t>Armatury se dvěma závity kulové kohouty přímé vnitřní závit G 3/4" s filtrem a nerezovým košem</t>
  </si>
  <si>
    <t>- PN-16
- Připojení: 3/4"vnitřní závity se zabudovaným filtrem s nerezovým košem.
- Materiál: poniklovaná mosaz.
Kvalitní kulové kohouty se šikmým filtrem, vyrobené z mosazi s kulovým těsněním, vybavené ucpávkou ve verzi s ocelovou nebo hliníkovou rukojetí v modré nebo červené barvě, s pokovením niklem; upravené pro pitnou vodu.</t>
  </si>
  <si>
    <t>722234268</t>
  </si>
  <si>
    <t>Armatury se dvěma závity filtry mosazný PN 20 do 80 °C G 2"</t>
  </si>
  <si>
    <t>722240 11</t>
  </si>
  <si>
    <t>Ruční vyvažovací ventil DN 15 s vypouštěním, umožňuje též uzavření - dodávka + montáž</t>
  </si>
  <si>
    <t>722263213</t>
  </si>
  <si>
    <t>Vodoměry pro vodu do 100°C závitové horizontální vícevtokové mokroběžné G 1"x 260 mm Qn 3,5</t>
  </si>
  <si>
    <t>722263R01</t>
  </si>
  <si>
    <t>Vodoměry pro vodu do 100°C závitové horizontální vícevtokové mokroběžné G 5/4"x 300 mm Qn 10</t>
  </si>
  <si>
    <t>722289 08</t>
  </si>
  <si>
    <t>Tvarovka ISO 63 - 2'' - přechod PE / vn. závit, tv. litina - dodávka + montáž</t>
  </si>
  <si>
    <t>722289 20</t>
  </si>
  <si>
    <t>Napojení zásobníkového ohřívače dle předpisu výrobce - zpětná klapka, manometr, pojist. ventil, tlaková nádoba 8l, ... - montáž vč. potřebných fitinek</t>
  </si>
  <si>
    <t>722289 27</t>
  </si>
  <si>
    <t>Cirkulační čerpadlo 230 V, Q=0,5 m3/hod, H = 2,0 m v. sl. - dodávka + montáž</t>
  </si>
  <si>
    <t>722289 50</t>
  </si>
  <si>
    <t>Požární prostup stropní konstrukcí - potrubí do DN 50 - pož. tmel, dodávka + montáž - vč. osazení, vypěnění, zatmelení, apod ...</t>
  </si>
  <si>
    <t>722289 52</t>
  </si>
  <si>
    <t>Požární prostup stěnou - potrubí do DN 50 - pož. tmel, dodávka + montáž - vč. osazení, vypěnění, zatmelení, apod ...</t>
  </si>
  <si>
    <t>722289 91</t>
  </si>
  <si>
    <t>Zavěšení a upevnění vodovodního potrubí - dodávka + montáž; vč. objímky, navrtání, uchycení, ...</t>
  </si>
  <si>
    <t xml:space="preserve"> 225.000000 = 225,000 [A]_x000d_</t>
  </si>
  <si>
    <t>722290226</t>
  </si>
  <si>
    <t>Zkoušky, proplach a desinfekce vodovodního potrubí zkoušky těsnosti vodovodního potrubí závitového do DN 50</t>
  </si>
  <si>
    <t xml:space="preserve"> 465.000000 = 465,000 [A]_x000d_</t>
  </si>
  <si>
    <t>722290234</t>
  </si>
  <si>
    <t>Zkoušky, proplach a desinfekce vodovodního potrubí proplach a desinfekce vodovodního potrubí do DN 80</t>
  </si>
  <si>
    <t xml:space="preserve"> 1.625000 = 1,625 [A]_x000d_</t>
  </si>
  <si>
    <t>723</t>
  </si>
  <si>
    <t>Zdravotechnika - vnitřní plynovod</t>
  </si>
  <si>
    <t>723150303</t>
  </si>
  <si>
    <t>Potrubí z ocelových trubek hladkých černých spojovaných svařováním tvářených za tepla O 28/2,6</t>
  </si>
  <si>
    <t>DN 20</t>
  </si>
  <si>
    <t>723150313</t>
  </si>
  <si>
    <t>Potrubí z ocelových trubek hladkých černých spojovaných svařováním tvářených za tepla O 76/3,2</t>
  </si>
  <si>
    <t>DN 65</t>
  </si>
  <si>
    <t>723150317</t>
  </si>
  <si>
    <t>Potrubí z ocelových trubek hladkých černých spojovaných svařováním tvářených za tepla O 159/4,5</t>
  </si>
  <si>
    <t>DN 150</t>
  </si>
  <si>
    <t>723150365</t>
  </si>
  <si>
    <t>Potrubí z ocelových trubek hladkých černých spojovaných chráničky O 38/2,6</t>
  </si>
  <si>
    <t xml:space="preserve"> "3*0,3 `na odzdušnění DN 20`"_x000d_</t>
  </si>
  <si>
    <t>723150369</t>
  </si>
  <si>
    <t>Potrubí z ocelových trubek hladkých černých spojovaných chráničky O 89/3,6</t>
  </si>
  <si>
    <t xml:space="preserve"> "0,5+0,3+1,1+0,35 `na DN 65 skrz zdi`"_x000d_
 "0,3 `na DN 65 skrz strop`"_x000d_
 "Součet 2,55"_x000d_</t>
  </si>
  <si>
    <t>723160207</t>
  </si>
  <si>
    <t>Přípojky k plynoměrům spojované na závit bez ochozu G 2"</t>
  </si>
  <si>
    <t>723190205</t>
  </si>
  <si>
    <t>Přípojky plynovodní ke strojům a zařízením z trubek ocelových závitových černých spojovaných na závit, bezešvých, běžných DN 32</t>
  </si>
  <si>
    <t>723231162</t>
  </si>
  <si>
    <t>Armatury se dvěma závity kohouty kulové PN 42 do 650°C plnoprůtokové vnitřní závit těžká řada G 1/2"</t>
  </si>
  <si>
    <t>uzavírací kohout</t>
  </si>
  <si>
    <t>723231163</t>
  </si>
  <si>
    <t>Armatury se dvěma závity kohouty kulové PN 42 do 650°C plnoprůtokové vnitřní závit těžká řada G 3/4"</t>
  </si>
  <si>
    <t>723231165</t>
  </si>
  <si>
    <t>Armatury se dvěma závity kohouty kulové PN 42 do 650°C plnoprůtokové vnitřní závit těžká řada G 1 1/4"</t>
  </si>
  <si>
    <t>723231167</t>
  </si>
  <si>
    <t>Armatury se dvěma závity kohouty kulové PN 42 do 650°C plnoprůtokové vnitřní závit těžká řada G 2"</t>
  </si>
  <si>
    <t>723231R01</t>
  </si>
  <si>
    <t>Kulový uzávěr přímý s protipožární pojistkou / armaturou G 1/2" - dodávka + montáž</t>
  </si>
  <si>
    <t>723240 01</t>
  </si>
  <si>
    <t>Kulový kohout vzorkovací DN 15</t>
  </si>
  <si>
    <t>Kohout závitový vzorkovací přímý pro plyn - DN 15 1/2" x 13mm</t>
  </si>
  <si>
    <t>723240 04</t>
  </si>
  <si>
    <t>Tlakoměr 160, 0,0 - 4,0 kPa; dodávka + montáž</t>
  </si>
  <si>
    <t>723240 06</t>
  </si>
  <si>
    <t>Tlakoměr 160, 0,0 - 10,0 kPa - dodávka + montáž</t>
  </si>
  <si>
    <t>723240 07</t>
  </si>
  <si>
    <t>Tlakoměr 160, 0,0 - 160,0 kPa, dodávka + montáž</t>
  </si>
  <si>
    <t>723240 11</t>
  </si>
  <si>
    <t>Tlakoměrový kohout M20 x 1,5</t>
  </si>
  <si>
    <t>723240 90</t>
  </si>
  <si>
    <t>Uchycení a upevnění plynovodního potrubí; vč. případného použití lešení při provádění</t>
  </si>
  <si>
    <t>723240 91</t>
  </si>
  <si>
    <t>Nátěry potrubí a uchycení; vč. případného použití lešení při provádění</t>
  </si>
  <si>
    <t>723240 92</t>
  </si>
  <si>
    <t>Utěsnění chrániček na obou koncích trvale pružným tmelem</t>
  </si>
  <si>
    <t>723240 93</t>
  </si>
  <si>
    <t>Zkouška těsnosti plynového potrubí</t>
  </si>
  <si>
    <t>723240 94</t>
  </si>
  <si>
    <t>Revizní zpráva vnitřního plynovodu</t>
  </si>
  <si>
    <t>723240 96</t>
  </si>
  <si>
    <t>Požární prostupy konstrukcí - vypěnení, zatěsnění, manžeta + tmel, ... - dodávka + montáž</t>
  </si>
  <si>
    <t>723241 43</t>
  </si>
  <si>
    <t>Dodávka + montáž - Plynoměr membránový BK G16 rozteč 280 mm se šroubením</t>
  </si>
  <si>
    <t>723241 48</t>
  </si>
  <si>
    <t>Dodávka + montáž - Snímač impulzů (nízkofrekvenční snímač) k membránovým plynoměrům</t>
  </si>
  <si>
    <t>723241 55</t>
  </si>
  <si>
    <t>Dodávka + montáž - Regulátor STL / NT R71; Dvoustupňový, přímočinný, pružinou řízený regulátor; dimenze 20 x 32 (3/4'' x 5/4''); se sítkem, pojistným ventilem, bezp. rychlouzávěrem maxi/mini</t>
  </si>
  <si>
    <t>723241 84</t>
  </si>
  <si>
    <t>Dodávka + montáž - Bezpečnostní uzávěr DN 40, bez napětí uzavřeno</t>
  </si>
  <si>
    <t>bezpečnostní uzávěr u vstupu do objektu</t>
  </si>
  <si>
    <t>723241 85</t>
  </si>
  <si>
    <t>Dodávka + montáž - Bezpečnostní uzávěr DN 50, bez napětí uzavřeno</t>
  </si>
  <si>
    <t>bezpečnostní uzávěr kotelny</t>
  </si>
  <si>
    <t>998723103</t>
  </si>
  <si>
    <t>Přesun hmot pro vnitřní plynovod stanovený z hmotnosti přesunovaného materiálu vodorovná dopravní vzdálenost do 50 m základní v objektech výšky přes 12 do 24 m</t>
  </si>
  <si>
    <t xml:space="preserve"> 0.316000 = 0,316 [A]_x000d_</t>
  </si>
  <si>
    <t>55167R01</t>
  </si>
  <si>
    <t>sedátko klozetové duroplastové bílé s poklopem</t>
  </si>
  <si>
    <t xml:space="preserve"> 11.000000 = 11,000 [A]_x000d_</t>
  </si>
  <si>
    <t>725112 08</t>
  </si>
  <si>
    <t>Zařízení záchodů klozety keramické závěsné pro imobilní, na nosné stěny s hlubokým splachováním odpad vodorovný; keramický, bílý - dodávka + montáž, včetně duroplastového sedátka bez poklopu, bílého,</t>
  </si>
  <si>
    <t xml:space="preserve">Bezbariérový závěsný klozet s hlubokým splachováním
    rozměry: 360 x 700 mm
    materiál: sanitární keramika
    objem splachování: 6 l
    zadní odpad</t>
  </si>
  <si>
    <t>725112 09</t>
  </si>
  <si>
    <t>Oddálené splachování - příslušenství k WC pro imobilní, instalační sada vč. tlačítka, pro 2 množství splachování, bílá / lesklý chrom - dodávka + montáž</t>
  </si>
  <si>
    <t>- sklopné madlo viz "I07"
- pevné madlo s držákem toal. papíru, viz "I09"
- oddálené splachování viz "I15"</t>
  </si>
  <si>
    <t>725112 22</t>
  </si>
  <si>
    <t>Zařízení záchodů klozety keramické závěsné na nosné stěny s hlubokým splachováním odpad vodorovný</t>
  </si>
  <si>
    <t xml:space="preserve">- Závěsný klozet, horizontální odpad
- Klozet má kapotovaný odpad. Je s možností spláchnutí 3 nebo 4,5 litrů. Vývod je horizontální. 
Rozměry:
    Délka: 540 mm
    Šířka: 355 mm
    Výška: 360 mm</t>
  </si>
  <si>
    <t>725119131</t>
  </si>
  <si>
    <t>Zařízení záchodů montáž klozetových sedátek standardních</t>
  </si>
  <si>
    <t>725121521</t>
  </si>
  <si>
    <t>Pisoárové záchodky keramické automatické s infračerveným senzorem</t>
  </si>
  <si>
    <t xml:space="preserve">Pisoár v provedení s infračerveným senzorem 24V, glazovaný vnitřní okruh a odpad klozetů, který zabraňuje ulpívání nečistot a kontrukce klozetu bez oprachového kruhu
Rozměry:
    Délka: 430 mm
    Šířka: 315 mm
    Výška: 665 mm</t>
  </si>
  <si>
    <t>725121R01</t>
  </si>
  <si>
    <t>Napájecí zdroj 24V pro urinály - dodávka + montáž</t>
  </si>
  <si>
    <t>725121R02</t>
  </si>
  <si>
    <t>Kryt nerez pro urinály - dodávka + montáž</t>
  </si>
  <si>
    <t>725121R03</t>
  </si>
  <si>
    <t>Urinálová dělící stěna, vč. montážního příslušenství - dodávka + montáž</t>
  </si>
  <si>
    <t>725211 08</t>
  </si>
  <si>
    <t>Umyvadla keramická bez výtokových armatur zdravotní bílá; pro imobilní osoby; keranické, bílé, 640 x 550 x 170 mm, s otvorem pro baterii uprostřed - dodávka + montáž</t>
  </si>
  <si>
    <t>- viz "I03"
- výpusť viz "I05b"</t>
  </si>
  <si>
    <t>725211701</t>
  </si>
  <si>
    <t>Umyvadla keramická bílá bez výtokových armatur připevněná na stěnu šrouby malá (umývátka) stěnová 400 mm</t>
  </si>
  <si>
    <t>725211R01</t>
  </si>
  <si>
    <t>Umyvadla keramická bílá bez výtokových armatur připevněná na stěnu šrouby do nábytku, šířka umyvadla 600 mm</t>
  </si>
  <si>
    <t>Zápustné umyvadlo s otvorem pro baterii uprostřed o šířce 55 cm, hloubce 41 cm a výšce 16,5 cm.</t>
  </si>
  <si>
    <t>7253111R01</t>
  </si>
  <si>
    <t>Granitový dřez s odkapem780 x 500, vana 340x420x200, horní montáž</t>
  </si>
  <si>
    <t>725331111</t>
  </si>
  <si>
    <t>Výlevky bez výtokových armatur a splachovací nádrže keramické se sklopnou plastovou mřížkou stojící, výšky 460 mm</t>
  </si>
  <si>
    <t>725331211</t>
  </si>
  <si>
    <t>Výlevky bez výtokových armatur a splachovací nádrže nerezové připevněné na zeď konzolou 450 x 550 x 300 mm</t>
  </si>
  <si>
    <t>725532120</t>
  </si>
  <si>
    <t>Elektrické ohřívače zásobníkové beztlakové přepadové akumulační s pojistným ventilem závěsné svislé objem nádrže (příkon) 125 l (2,0 kW)</t>
  </si>
  <si>
    <t>725532R01</t>
  </si>
  <si>
    <t>Elektrické ohřívače zásobníkové beztlakové přepadové akumulační s pojistným ventilem závěsné svislé objem nádrže (příkon) 80 l (2,0 kW) 220 V</t>
  </si>
  <si>
    <t>725533 03</t>
  </si>
  <si>
    <t>Elektrický ohřívač průtokový tlakový, 3,5 kW/230V - dodávka + montáž</t>
  </si>
  <si>
    <t>725533 05</t>
  </si>
  <si>
    <t>Elektrický ohřívač průtokový tlakový, 5,7 kW/230V - dodávka + montáž</t>
  </si>
  <si>
    <t>725813111</t>
  </si>
  <si>
    <t>Ventily rohové bez připojovací trubičky nebo flexi hadičky G 1/2"</t>
  </si>
  <si>
    <t xml:space="preserve"> 52.000000 = 52,000 [A]_x000d_</t>
  </si>
  <si>
    <t>725814 01</t>
  </si>
  <si>
    <t>Připojovací trubička nebo flexi hadička 3/8''</t>
  </si>
  <si>
    <t>725822R01</t>
  </si>
  <si>
    <t>Baterie umyvadlové stojánkové pákové s výpustí</t>
  </si>
  <si>
    <t>Páková umyvadlová baterie s výpustí Click-Clack
- povrchová úprava chrom
- materiál kov
- délka výtoku 130 mm
- komfortní zóna 123 mm
- výška 170 mm
- s výpustí Click-Clack
- možnost volby perlátoru s různým průtokem
- připojení G 3/8</t>
  </si>
  <si>
    <t>725822R02</t>
  </si>
  <si>
    <t>Baterie umyvadlové stojánkové pákové s výpustí s prodlouženým ramínkem pro imobilní</t>
  </si>
  <si>
    <t xml:space="preserve">-  Umyvadlová stojánková baterie bez automatické výpusti, výtok 103 mm, lékařská páka, chrom
-  s lékařskou pákou, obsahuje kvalitní keramickou kartuš (O 35 mm)</t>
  </si>
  <si>
    <t>725829111</t>
  </si>
  <si>
    <t>Baterie dřezové montáž ostatních typů stojánkových G 1/2"</t>
  </si>
  <si>
    <t>725829121</t>
  </si>
  <si>
    <t>Baterie umyvadlové montáž ostatních typů nástěnných pákových nebo klasických</t>
  </si>
  <si>
    <t>725829R01</t>
  </si>
  <si>
    <t>Baterie umyvadlová páková s plnou pákou, nástěnná, rozteč 150 mm, povrch chrom</t>
  </si>
  <si>
    <t>pro výlevky</t>
  </si>
  <si>
    <t>725829R02</t>
  </si>
  <si>
    <t>Stojánková dřezová baterie, provedení Matná černá (nástřik), výška 312 mm, vytahovací koncovka s přepínačem na sprchu, pro otvor 35 mm, otočná o 180 °.</t>
  </si>
  <si>
    <t>7258611R01</t>
  </si>
  <si>
    <t>Zápachové uzávěrky zařizovacích předmětů pro umyvadla DN 40 mosaz/chrom</t>
  </si>
  <si>
    <t>7258611R02</t>
  </si>
  <si>
    <t>Zápachové uzávěrky pro umyvadla DN 50/40 podomítkový - pochromovaný</t>
  </si>
  <si>
    <t>Zápachový uzávěr, z umělé hmoty, pro montáž pod omítku, s vodorovným odtokem, výškově stavitelný, kontrola jakosti podle DIN EN 274.
Krycí deska z pochromovaného plastu, odtokový oblouk z pochromované mosazi.
- pro umyvadla pro imobilní</t>
  </si>
  <si>
    <t>725862103</t>
  </si>
  <si>
    <t>Zápachové uzávěrky zařizovacích předmětů pro dřezy DN 40/50</t>
  </si>
  <si>
    <t>725865411</t>
  </si>
  <si>
    <t>Zápachové uzávěrky zařizovacích předmětů pro pisoáry DN 32/40</t>
  </si>
  <si>
    <t>998725103</t>
  </si>
  <si>
    <t>Přesun hmot pro zařizovací předměty stanovený z hmotnosti přesunovaného materiálu vodorovná dopravní vzdálenost do 50 m základní v objektech výšky přes 12 do 24 m</t>
  </si>
  <si>
    <t xml:space="preserve"> 1.634000 = 1,634 [A]_x000d_</t>
  </si>
  <si>
    <t>726</t>
  </si>
  <si>
    <t>Zdravotechnika - předstěnové instalace</t>
  </si>
  <si>
    <t>726131021</t>
  </si>
  <si>
    <t>Předstěnové instalační systémy do lehkých stěn s kovovou konstrukcí pro pisoáry stavební výška 1300 mm</t>
  </si>
  <si>
    <t>726131041</t>
  </si>
  <si>
    <t>Předstěnové instalační systémy do lehkých stěn s kovovou konstrukcí pro závěsné klozety ovládání zepředu, stavební výšky 1120 mm</t>
  </si>
  <si>
    <t>726131043</t>
  </si>
  <si>
    <t>Předstěnové instalační systémy do lehkých stěn s kovovou konstrukcí pro závěsné klozety ovládání zepředu, stavební výšky 1120 mm pro tělesně postižené</t>
  </si>
  <si>
    <t>7261310R01</t>
  </si>
  <si>
    <t>Modul pro keramickou výlevku</t>
  </si>
  <si>
    <t>726131R01</t>
  </si>
  <si>
    <t>Splachovací tlačítko dual flush v barvě bílé se objednává zvlášť k podomítkovému modulu. Dual flush: splachování nastavené na 3 nebo 6 litrů.</t>
  </si>
  <si>
    <t>Typ musí být kompatibilní se zvoleným závěsným modulem pro WC a WC pro imobilní!</t>
  </si>
  <si>
    <t>726191001</t>
  </si>
  <si>
    <t>Ostatní příslušenství instalačních systémů zvukoizolační souprava pro WC a bidet</t>
  </si>
  <si>
    <t>726191002</t>
  </si>
  <si>
    <t>Ostatní příslušenství instalačních systémů souprava pro předstěnovou montáž</t>
  </si>
  <si>
    <t>998726113</t>
  </si>
  <si>
    <t>Přesun hmot pro instalační prefabrikáty stanovený z hmotnosti přesunovaného materiálu vodorovná dopravní vzdálenost do 50 m základní v objektech výšky přes 12 m do 24 m</t>
  </si>
  <si>
    <t xml:space="preserve"> 0.265000 = 0,265 [A]_x000d_</t>
  </si>
  <si>
    <t>8</t>
  </si>
  <si>
    <t>Trubní vedení</t>
  </si>
  <si>
    <t>28613171</t>
  </si>
  <si>
    <t>potrubí vodovodní dvouvrstvé PE100 RC SDR11 40x3,7mm</t>
  </si>
  <si>
    <t xml:space="preserve"> "11 * 1,015 ` Přepočtené koeficientem množství"_x000d_</t>
  </si>
  <si>
    <t>28613557</t>
  </si>
  <si>
    <t>potrubí vodovodní dvouvrstvé PE100 RC SDR11 110x10mm</t>
  </si>
  <si>
    <t xml:space="preserve"> "12 * 1,015 ` Přepočtené koeficientem množství"_x000d_</t>
  </si>
  <si>
    <t>871171141</t>
  </si>
  <si>
    <t>Montáž vodovodního potrubí z polyetylenu PE100 RC v otevřeném výkopu svařovaných na tupo SDR 11/PN16 d 40 x 3,7 mm</t>
  </si>
  <si>
    <t>- výtlačné potrubí od čerpadla s plovákem z jímky v 1. PP</t>
  </si>
  <si>
    <t>871251141</t>
  </si>
  <si>
    <t>Montáž vodovodního potrubí z polyetylenu PE100 RC v otevřeném výkopu svařovaných na tupo SDR 11/PN16 d 110 x 10,0 mm</t>
  </si>
  <si>
    <t>- výtlačné potrubí od čerpacího (přečerpávacího) zařízení na podlaze 1. PP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</si>
  <si>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</si>
  <si>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</si>
  <si>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 xml:space="preserve"> 74.426000 = 74,426 [A]_x000d_</t>
  </si>
  <si>
    <t>05 - VZT</t>
  </si>
  <si>
    <t>Výstavní prostor 0.02, 1.PP</t>
  </si>
  <si>
    <t>1. 1</t>
  </si>
  <si>
    <t>Přívodní/odvodní vzduchotechnická rekuperační jednotka ve vnitřním provedení, ve složení nad sebou.</t>
  </si>
  <si>
    <t>1. 11</t>
  </si>
  <si>
    <t>Potrubí kruhové plastové d315mm vodotěsné, vč. tvarovek, spojované na hrdla s břitovým pryžovým těsněním, viz. výkresová dokumentace</t>
  </si>
  <si>
    <t>bm</t>
  </si>
  <si>
    <t>1. 12</t>
  </si>
  <si>
    <t>Potrubí kruhové d180mm sk. I., spirálně stáčené z pozinkovaného plechu, (spojované pomocí těsnění se dvěma chlopněmi z pryže) , vč. tvarovek, montážního, antivibračního závěsového, spojovacího a těsní</t>
  </si>
  <si>
    <t>1. 13</t>
  </si>
  <si>
    <t>Potrubí kruhové d200mm sk. I., spirálně stáčené z pozinkovaného plechu, (spojované pomocí těsnění se dvěma chlopněmi z pryže) , vč. tvarovek, montážního, antivibračního závěsového, spojovacího a těsní</t>
  </si>
  <si>
    <t>1. 14</t>
  </si>
  <si>
    <t>Potrubí kruhové d250mm sk. I., spirálně stáčené z pozinkovaného plechu, (spojované pomocí těsnění se dvěma chlopněmi z pryže) , vč. tvarovek, montážního, antivibračního závěsového, spojovacího a těsní</t>
  </si>
  <si>
    <t xml:space="preserve"> 16.000000 = 16,000 [A]_x000d_</t>
  </si>
  <si>
    <t>1. 15</t>
  </si>
  <si>
    <t>Potrubí kruhové d280mm sk. I., spirálně stáčené z pozinkovaného plechu, (spojované pomocí těsnění se dvěma chlopněmi z pryže) , vč. tvarovek, montážního, antivibračního závěsového, spojovacího a těsní</t>
  </si>
  <si>
    <t>1. 16</t>
  </si>
  <si>
    <t>Potrubí kruhové d315mm sk. I., spirálně stáčené z pozinkovaného plechu, (spojované pomocí těsnění se dvěma chlopněmi z pryže) , vč. tvarovek, montážního, antivibračního závěsového, spojovacího a těsní</t>
  </si>
  <si>
    <t>1. 18</t>
  </si>
  <si>
    <t>Potrubí hranaté sk. I z pozinkovaného plechu, vč. montážního, antivibračního závěsového, spojovacího a těsnícího materiálu. Rozsah, viz. výkresová dokumentace. Kvalitativní provedení potrubí, viz. tec</t>
  </si>
  <si>
    <t>1. 19</t>
  </si>
  <si>
    <t>Izolace tepelná z minerální vaty o tl. 4cm s AL polepem; vč. upevňovacího materiálu. Rozsah, viz. výkresová dokumentace. Kvalitativní provedení izolace, viz. technická zpráva.</t>
  </si>
  <si>
    <t xml:space="preserve"> 67.000000 = 67,000 [A]_x000d_</t>
  </si>
  <si>
    <t>1. 2</t>
  </si>
  <si>
    <t>Tlumič hluku kruhový d315 s kulisou 100mm, délky 600mm s pláštěm tloušťky 100mm. Minimální hodnoty útlumu hluku tlumiče pro střední frekvence v oktávovém pásmu 63/125/250/500/1000/2000/4000/8000 Hz: 3</t>
  </si>
  <si>
    <t>1. 20</t>
  </si>
  <si>
    <t>Izolace hluková z minerální vaty o tl. 6cm s AL polepem; vč. upevňovacího materiálu. Rozsah, viz. výkresová dokumentace. Kvalitativní provedení izolace, viz. technická zpráva.</t>
  </si>
  <si>
    <t>1. 3</t>
  </si>
  <si>
    <t>Tlumič hluku kruhový d315 s kulisou 100mm, délky 900mm s pláštěm tloušťky 100mm. Minimální hodnoty útlumu hluku tlumiče pro střední frekvence v oktávovém pásmu 63/125/250/500/1000/2000/4000/8000 Hz: 4</t>
  </si>
  <si>
    <t>1. 4</t>
  </si>
  <si>
    <t>Tlumič hluku kruhový d315 s kulisou 100mm, délky 1200mm s pláštěm tloušťky 100mm. Minimální hodnoty útlumu hluku tlumiče pro střední frekvence v oktávovém pásmu 63/125/250/500/1000/2000/4000/8000 Hz:</t>
  </si>
  <si>
    <t>1. 5</t>
  </si>
  <si>
    <t>Sací přechod d400/d315 z pozinkovaného plechu s ochranným pletivem d400 z drátků 1mm s oky 10x10mm</t>
  </si>
  <si>
    <t>1. 6</t>
  </si>
  <si>
    <t>Výfukový přechod d400/d315 z pozinkovaného plechu s ochranným pletivem d400 z drátků 1mm s oky 10x10mm</t>
  </si>
  <si>
    <t>1. 7</t>
  </si>
  <si>
    <t>Vyústka obdélníková přívodní dvouřadá 500x200 mm v komfortním AL provedení, s regulací množství vzduchu R1. Barevné provedení v RAL...dle architekta.</t>
  </si>
  <si>
    <t>1. 8</t>
  </si>
  <si>
    <t>Vyústka obdélníková přívodní dvouřadá 600x200 mm v komfortním AL provedení, s regulací množství vzduchu R1. Barevné provedení v RAL...dle architekta.</t>
  </si>
  <si>
    <t>1. 9</t>
  </si>
  <si>
    <t>Vyústka obdélníková odvodní jednořadá 600x300 mm v komfortním AL provedení. Barevné provedení v RAL...dle architekta.</t>
  </si>
  <si>
    <t>10</t>
  </si>
  <si>
    <t>Plynová kotelna</t>
  </si>
  <si>
    <t>10. 1</t>
  </si>
  <si>
    <t xml:space="preserve">Ventilátor radiální do kruhového potrubí d200 mm, vč. 2ks pružných manžet d200 mm s EC motorem řízeným signálem 0 až 10V. Vp= 500m3/h (min. dp_externí= 300Pa), viz. tabulka výkonů.  Max. hladina akust</t>
  </si>
  <si>
    <t>10. 10</t>
  </si>
  <si>
    <t>10. 11</t>
  </si>
  <si>
    <t>Potrubí kruhové d225mm sk. I., spirálně stáčené z pozinkovaného plechu, (spojované pomocí těsnění se dvěma chlopněmi z pryže) , vč. tvarovek, montážního, antivibračního závěsového, spojovacího a těsní</t>
  </si>
  <si>
    <t>10. 12</t>
  </si>
  <si>
    <t>10. 14</t>
  </si>
  <si>
    <t>10. 15</t>
  </si>
  <si>
    <t>10. 16</t>
  </si>
  <si>
    <t>Certifikovaný systém protipožárního utěsnění VZT prostupů minerální vatou + protipožárním tmelem, požární odolnost shodná s požární odolností konstrukce, viz projekt požární ochrany. Umístění utěsnění</t>
  </si>
  <si>
    <t>10. 2</t>
  </si>
  <si>
    <t>Ohřívač elektrický o výkonu 2kW (400V) do kruhového potrubí d200mm, vč. všech bezpečnostních prvků. Podrobnější parametry ohřívače v technické zprávě a výkresové dokumentaci.</t>
  </si>
  <si>
    <t>10. 3</t>
  </si>
  <si>
    <t>Filtrační komora s revizními dvířky do kruhového potrubí d200mm, vč. kapsového filtru M5. Při průtoku 500m3/h tlaková ztráta v čistém stavu 30 Pa.</t>
  </si>
  <si>
    <t>10. 5</t>
  </si>
  <si>
    <t>Protidešťová žaluzie 250x315mm v komfortním AL provedení, včetně krycího pletiva s oky 10x10mm (drát d 1mm). Barevné provedení v RAL...dle architekta.</t>
  </si>
  <si>
    <t>10. 6</t>
  </si>
  <si>
    <t>Tlumič hluku kruhový d200, délky 600mm s pláštěm tloušťky 50mm. Minimální hodnoty útlumu hluku tlumiče pro střední frekvence v oktávovém pásmu 63/125/250/500/1000/2000/4000/8000 Hz: 1/3/8/15/28/19/12/</t>
  </si>
  <si>
    <t>10. 7</t>
  </si>
  <si>
    <t>Regulační klapka těsná do kruhového potrubí d200mm s přípravou pro ovládání servomotorem. Napojení klapky na kruhové potrubí je pomocí pryžového břitového těsnění.</t>
  </si>
  <si>
    <t>10. 8</t>
  </si>
  <si>
    <t>Mřížka d225mm z pletiva z drátků 1mm s oky 10x10mm na tlumič hluku</t>
  </si>
  <si>
    <t>11</t>
  </si>
  <si>
    <t>Strojovna VZT</t>
  </si>
  <si>
    <t>11. 1</t>
  </si>
  <si>
    <t xml:space="preserve">Ventilátor radiální do kruhového potrubí d160 mm, vč. 2ks pružných manžet d160 mm. Vp= 290m3/h (dp_externí= 310Pa), viz. tabulka výkonů.  Max. hladina akustického výkonu ventilátoru, sání/výfuk/do oko</t>
  </si>
  <si>
    <t>11. 10</t>
  </si>
  <si>
    <t>Mřížka d125mm z pletiva z drátků 1mm s oky 10x10mm na tlumič hluku</t>
  </si>
  <si>
    <t>11. 11</t>
  </si>
  <si>
    <t>Mřížka d160mm z pletiva z drátků 1mm s oky 10x10mm na tlumič hluku</t>
  </si>
  <si>
    <t>11. 13</t>
  </si>
  <si>
    <t>Potrubí kruhové d125mm sk. I., spirálně stáčené z pozinkovaného plechu, (spojované pomocí těsnění se dvěma chlopněmi z pryže) , vč. tvarovek, montážního, antivibračního závěsového, spojovacího a těsní</t>
  </si>
  <si>
    <t>11. 14</t>
  </si>
  <si>
    <t>Potrubí kruhové d160mm sk. I., spirálně stáčené z pozinkovaného plechu, (spojované pomocí těsnění se dvěma chlopněmi z pryže) , vč. tvarovek, montážního, antivibračního závěsového, spojovacího a těsní</t>
  </si>
  <si>
    <t>11. 16</t>
  </si>
  <si>
    <t>11. 2</t>
  </si>
  <si>
    <t xml:space="preserve">Ventilátor radiální do kruhového potrubí d160 mm, vč. 2ks pružných manžet d160 mm. Vp= 320m3/h (dp_externí= 300Pa), viz. tabulka výkonů.  Max. hladina akustického výkonu ventilátoru, sání/výfuk/do oko</t>
  </si>
  <si>
    <t>11. 3</t>
  </si>
  <si>
    <t xml:space="preserve">Ventilátor radiální do kruhového potrubí d125 mm, vč. 2ks pružných manžet d125 mm. Vp= 100m3/h (dp_externí= 120Pa), viz. tabulka výkonů.  Max. hladina akustického výkonu ventilátoru, sání/výfuk/do oko</t>
  </si>
  <si>
    <t>11. 4</t>
  </si>
  <si>
    <t xml:space="preserve">Ventilátor radiální do kruhového potrubí d125 mm, vč. 2ks pružných manžet d125 mm. Vp= 110m3/h (dp_externí= 120Pa), viz. tabulka výkonů.  Max. hladina akustického výkonu ventilátoru, sání/výfuk/do oko</t>
  </si>
  <si>
    <t>11. 6</t>
  </si>
  <si>
    <t>Tlumič hluku kruhový d125, délky 600mm s pláštěm tloušťky 50mm. Minimální hodnoty útlumu hluku tlumiče pro střední frekvence v oktávovém pásmu 63/125/250/500/1000/2000/4000/8000 Hz: 1/5/10/22/39/37/26</t>
  </si>
  <si>
    <t>11. 7</t>
  </si>
  <si>
    <t>Tlumič hluku kruhový d160, délky 1200mm s pláštěm tloušťky 50mm. Minimální hodnoty útlumu hluku tlumiče pro střední frekvence v oktávovém pásmu 63/125/250/500/1000/2000/4000/8000 Hz: 2/6/15/35/50/50/3</t>
  </si>
  <si>
    <t>11. 8</t>
  </si>
  <si>
    <t>Regulační klapka těsná do kruhového potrubí d125mm s přípravou pro ovládání servomotorem. Napojení klapky na kruhové potrubí je pomocí pryžového břitového těsnění.</t>
  </si>
  <si>
    <t>11. 9</t>
  </si>
  <si>
    <t>Regulační klapka těsná do kruhového potrubí d160mm s přípravou pro ovládání servomotorem. Napojení klapky na kruhové potrubí je pomocí pryžového břitového těsnění.</t>
  </si>
  <si>
    <t>12</t>
  </si>
  <si>
    <t>Technické místnosti</t>
  </si>
  <si>
    <t>12. 1</t>
  </si>
  <si>
    <t xml:space="preserve">Ventilátor radiální do kruhového potrubí d125 mm, vč. 2ks pružných manžet d125 mm. Vp= 100m3/h (dp_externí= 200Pa), viz. tabulka výkonů.  Max. hladina akustického výkonu ventilátoru, sání/výfuk/do oko</t>
  </si>
  <si>
    <t>12. 10</t>
  </si>
  <si>
    <t>12. 11</t>
  </si>
  <si>
    <t>Tlumič hluku kruhový d125, délky 900mm s pláštěm tloušťky 50mm. Minimální hodnoty útlumu hluku tlumiče pro střední frekvence v oktávovém pásmu 63/125/250/500/1000/2000/4000/8000 Hz: 1/7/14/30/50/50/37</t>
  </si>
  <si>
    <t>12. 12</t>
  </si>
  <si>
    <t>Tlumič hluku kruhový d160, délky 900mm s pláštěm tloušťky 50mm. Minimální hodnoty útlumu hluku tlumiče pro střední frekvence v oktávovém pásmu 63/125/250/500/1000/2000/4000/8000 Hz: 1/5/12/27/50/39/24</t>
  </si>
  <si>
    <t>12. 13</t>
  </si>
  <si>
    <t>12. 14</t>
  </si>
  <si>
    <t>12. 16</t>
  </si>
  <si>
    <t>Vyústka (ventil) kruhová přívodní d125, provedení kovové, vč. připojovacího příslušenství. Barevné provedení RAL ...dle architekta.</t>
  </si>
  <si>
    <t>12. 17</t>
  </si>
  <si>
    <t>Vyústka (ventil) kruhová odsávací d125, provedení kovové, vč. připojovacího příslušenství. Barevné provedení RAL ...dle architekta.</t>
  </si>
  <si>
    <t>12. 18</t>
  </si>
  <si>
    <t>12. 19</t>
  </si>
  <si>
    <t>12. 2</t>
  </si>
  <si>
    <t>12. 21</t>
  </si>
  <si>
    <t xml:space="preserve">Ocelová konzole (pár) pro uchycení kondenzační jednotky  poz. 12.7. na zateplenou stěnu, vč. rozpěrných úchytných šroubů pro uchycení do stěny přes zateplovací systém, vč. 4 silentbloků a montážního m</t>
  </si>
  <si>
    <t>12. 22</t>
  </si>
  <si>
    <t>Chladivové Cu potrubí 9.5 x 15.9 mm (pár), vč. chladiva, tepelně parotěsné izolace, montážního a závěsového materiálu; vč. komunikačního kabelu mezi venkovní a vnitřní jednotkou 5x1,5mm2</t>
  </si>
  <si>
    <t>12. 24</t>
  </si>
  <si>
    <t>12. 25</t>
  </si>
  <si>
    <t>12. 26</t>
  </si>
  <si>
    <t>12. 27</t>
  </si>
  <si>
    <t>12. 28</t>
  </si>
  <si>
    <t>12. 29</t>
  </si>
  <si>
    <t>12. 3</t>
  </si>
  <si>
    <t xml:space="preserve">Ventilátor radiální do kruhového potrubí d160 mm, vč. 2ks pružných manžet d160 mm. Vp= 350m3/h (dp_externí= 280Pa), viz. tabulka výkonů.  Max. hladina akustického výkonu ventilátoru, sání/výfuk/do oko</t>
  </si>
  <si>
    <t>12. 30</t>
  </si>
  <si>
    <t>Měkká požární ucpávka sdruženého prostupu z minerální vlny 120 kg/m3 a z nátěru protipožární lepící hmoty, vč. atestu. Prostupující potrubí bude opatřeno protipožárním nátěrem v délce minimálně 150mm</t>
  </si>
  <si>
    <t>12. 4</t>
  </si>
  <si>
    <t xml:space="preserve">Ventilátor radiální do kruhového potrubí d160 mm, vč. 2ks pružných manžet d160 mm. Vp= 380m3/h (dp_externí= 270Pa), viz. tabulka výkonů.  Max. hladina akustického výkonu ventilátoru, sání/výfuk/do oko</t>
  </si>
  <si>
    <t>12. 5</t>
  </si>
  <si>
    <t xml:space="preserve">Ventilátor radiální do kruhového potrubí d125 mm, vč. 2ks pružných manžet d125 mm. Vp= 110m3/h (dp_externí= 300Pa), viz. tabulka výkonů.  Max. hladina akustického výkonu ventilátoru, sání/výfuk/do oko</t>
  </si>
  <si>
    <t>12. 6</t>
  </si>
  <si>
    <t>12. 7</t>
  </si>
  <si>
    <t xml:space="preserve">Venkovní kondenzační jednotka  systému SPLIT o minimálním jmenovitém celkovém chladícím výkonu 6,8 kW s minimálním chladícím citelným výkonem 5 kW při venkovní teplotě +35°C a vnitřní teplotě +25°C. I</t>
  </si>
  <si>
    <t>12. 8</t>
  </si>
  <si>
    <t>Vnitřní výparníková nástěnná jednotka pro systém SPLIT o jmenovitém chladícím výkonu min. 6,8 kW, vč. kabelového nástěnného ovladače, karty pro bezpotenciálové kontakty o chodu a poruše, filtru na sán</t>
  </si>
  <si>
    <t>13</t>
  </si>
  <si>
    <t>Provozně technické zázemí 1.PP</t>
  </si>
  <si>
    <t>13. 1</t>
  </si>
  <si>
    <t xml:space="preserve">Ventilátor radiální do kruhového potrubí d125 mm, vč. 2ks pružných manžet d125 mm. Vp= 125m3/h (dp_externí= 280Pa), viz. tabulka výkonů.  Max. hladina akustického výkonu ventilátoru, sání/výfuk/do oko</t>
  </si>
  <si>
    <t>13. 10</t>
  </si>
  <si>
    <t>Izolace tepelná kaučuková samolepící o tl. 1cm s AL polepem; vč. upevňovacího materiálu. Rozsah, viz. výkresová dokumentace. Kvalitativní provedení izolace, viz. technická zpráva.</t>
  </si>
  <si>
    <t>13. 11</t>
  </si>
  <si>
    <t>13. 12</t>
  </si>
  <si>
    <t>Nátěry VZT potrubí kruhového průřezu v m.č. 0.03 až 0.05 a 0.13 a 0.14 (1x antikorozní, 1x základní, 2x vrchní emailový lakovaný). Barevné provedení v RAL...dle architekta.</t>
  </si>
  <si>
    <t>13. 13</t>
  </si>
  <si>
    <t>13. 3</t>
  </si>
  <si>
    <t>13. 4</t>
  </si>
  <si>
    <t>Regulátor konstantního průtoku vzduchu pro zasunutí do kruhového potrubí d125mm pro průtok vzduchu v rozsahu 15 až 50m3/h. Akustický výkon od regulátoru do potrubí při diferenčním tlaku 50Pa je maximá</t>
  </si>
  <si>
    <t>13. 5</t>
  </si>
  <si>
    <t>13. 6</t>
  </si>
  <si>
    <t>Mřížka d125mm z pletiva z drátků 1mm s oky 10x10mm na konec kruhového potrubí</t>
  </si>
  <si>
    <t>13. 8</t>
  </si>
  <si>
    <t>14</t>
  </si>
  <si>
    <t>Hygienické místnosti</t>
  </si>
  <si>
    <t>14. 1</t>
  </si>
  <si>
    <t xml:space="preserve">Ventilátor radiální do kruhového potrubí d160 mm, vč. 2ks pružných manžet d160 mm. Vp= 255m3/h (dp_externí= 200Pa), viz. tabulka výkonů.  Max. hladina akustického výkonu ventilátoru, sání/výfuk/do oko</t>
  </si>
  <si>
    <t>14. 10</t>
  </si>
  <si>
    <t>Tlumič hluku kruhový d200, délky 900mm s pláštěm tloušťky 50mm. Minimální hodnoty útlumu hluku tlumiče pro střední frekvence v oktávovém pásmu 63/125/250/500/1000/2000/4000/8000 Hz: 2/4/11/21/37/28/16</t>
  </si>
  <si>
    <t>14. 11</t>
  </si>
  <si>
    <t>Regulační klapka těsná do kruhového potrubí d160mm vč. servomotoru s pružinou na 230V. Napojení klapky na kruhové potrubí je pomocí pryžového břitového těsnění.</t>
  </si>
  <si>
    <t>14. 12</t>
  </si>
  <si>
    <t>Regulační klapka těsná do kruhového potrubí d200mm vč. servomotoru s pružinou na 230V. Napojení klapky na kruhové potrubí je pomocí pryžového břitového těsnění.</t>
  </si>
  <si>
    <t>14. 13</t>
  </si>
  <si>
    <t>Zpětná klapka těsná do kruhového potrubí d125mm s pružinou.</t>
  </si>
  <si>
    <t>14. 14</t>
  </si>
  <si>
    <t>Zpětná klapka těsná do kruhového potrubí d160mm s pružinou.</t>
  </si>
  <si>
    <t>14. 16</t>
  </si>
  <si>
    <t>Vyústka (ventil) kruhová odsávací d80, provedení kovové, vč. připojovacího příslušenství. Barevné provedení RAL dle architekta.</t>
  </si>
  <si>
    <t>14. 17</t>
  </si>
  <si>
    <t>Vyústka (ventil) kruhová odsávací d100, provedení kovové, vč. připojovacího příslušenství. Barevné provedení RAL dle architekta.</t>
  </si>
  <si>
    <t>14. 18</t>
  </si>
  <si>
    <t>Vyústka (ventil) kruhová odsávací d160, provedení kovové, vč. připojovacího příslušenství. Barevné provedení RAL dle architekta.</t>
  </si>
  <si>
    <t>14. 2</t>
  </si>
  <si>
    <t xml:space="preserve">Ventilátor radiální do kruhového potrubí d200 mm, vč. 2ks pružných manžet d200 mm. Vp= 500m3/h (dp_externí= 220Pa), viz. tabulka výkonů.  Max. hladina akustického výkonu ventilátoru, sání/výfuk/do oko</t>
  </si>
  <si>
    <t>14. 20</t>
  </si>
  <si>
    <t>Požární klapka d200/400 mm, vč. servomotoru 230VAC s pružinou a kontakty dvou koncových stavů. Napojení klapky na kruhové potrubí je pomocí pryžového břitového těsnění. Minimální požární odolnost 45 m</t>
  </si>
  <si>
    <t>14. 21</t>
  </si>
  <si>
    <t>Mřížka stěnová lamelová 200x100mm v provedení AL, vč. montážního příslušenství. Barevné provedení v RAL...dle architekta.</t>
  </si>
  <si>
    <t>14. 22</t>
  </si>
  <si>
    <t>Mřížka stěnová lamelová 200x150mm v provedení AL, vč. montážního příslušenství. Barevné provedení v RAL...dle architekta.</t>
  </si>
  <si>
    <t>14. 23</t>
  </si>
  <si>
    <t>Mřížka stěnová lamelová 300x200mm v provedení AL, vč. montážního příslušenství. Barevné provedení v RAL...dle architekta.</t>
  </si>
  <si>
    <t>14. 25</t>
  </si>
  <si>
    <t>Potrubí kruhové d80mm sk. I., spirálně stáčené z pozinkovaného plechu, (spojované pomocí těsnění se dvěma chlopněmi z pryže) , vč. tvarovek, montážního, antivibračního závěsového, spojovacího a těsníc</t>
  </si>
  <si>
    <t>14. 26</t>
  </si>
  <si>
    <t>Potrubí kruhové d100mm sk. I., spirálně stáčené z pozinkovaného plechu, (spojované pomocí těsnění se dvěma chlopněmi z pryže) , vč. tvarovek, montážního, antivibračního závěsového, spojovacího a těsní</t>
  </si>
  <si>
    <t>14. 27</t>
  </si>
  <si>
    <t>14. 28</t>
  </si>
  <si>
    <t>Potrubí kruhové d140mm sk. I., spirálně stáčené z pozinkovaného plechu, (spojované pomocí těsnění se dvěma chlopněmi z pryže) , vč. tvarovek, montážního, antivibračního závěsového, spojovacího a těsní</t>
  </si>
  <si>
    <t>14. 29</t>
  </si>
  <si>
    <t>14. 3</t>
  </si>
  <si>
    <t xml:space="preserve">Ventilátor radiální do kruhového potrubí d160 mm, vč. 2ks pružných manžet d160 mm. Vp= 180m3/h (dp_externí= 180Pa), viz. tabulka výkonů.  Max. hladina akustického výkonu ventilátoru, sání/výfuk/do oko</t>
  </si>
  <si>
    <t>14. 30</t>
  </si>
  <si>
    <t>14. 31</t>
  </si>
  <si>
    <t>14. 33</t>
  </si>
  <si>
    <t>14. 35</t>
  </si>
  <si>
    <t>14. 36</t>
  </si>
  <si>
    <t>14. 38</t>
  </si>
  <si>
    <t>Nátěry VZT potrubí kruhového průřezu v m.č. 0.09 až 0.11 (1x antikorozní, 1x základní, 2x vrchní emailový lakovaný). Barevné provedení v RAL...dle architekta.</t>
  </si>
  <si>
    <t>14. 39</t>
  </si>
  <si>
    <t>14. 4</t>
  </si>
  <si>
    <t xml:space="preserve">Ventilátor radiální do kruhového potrubí d125 mm, vč. 2ks pružných manžet d125 mm. Vp= 130m3/h (dp_externí= 270Pa), viz. tabulka výkonů.  Max. hladina akustického výkonu ventilátoru, sání/výfuk/do oko</t>
  </si>
  <si>
    <t>14. 6</t>
  </si>
  <si>
    <t>Protidešťová žaluzie 125x200mm v komfortním AL provedení, včetně krycího pletiva s oky 10x10mm (drát d 1mm). Barevné provedení v RAL...dle architekta.</t>
  </si>
  <si>
    <t>14. 7</t>
  </si>
  <si>
    <t>Protidešťová žaluzie 140x200mm v komfortním AL provedení, včetně krycího pletiva s oky 10x10mm (drát d 1mm). Barevné provedení v RAL...dle architekta.</t>
  </si>
  <si>
    <t>14. 8</t>
  </si>
  <si>
    <t>14. 9</t>
  </si>
  <si>
    <t>Tlumič hluku kruhový d160, délky 600mm s pláštěm tloušťky 50mm. Minimální hodnoty útlumu hluku tlumiče pro střední frekvence v oktávovém pásmu 63/125/250/500/1000/2000/4000/8000 Hz: 1/4/8/19/37/28/17/</t>
  </si>
  <si>
    <t>15</t>
  </si>
  <si>
    <t>Sklady</t>
  </si>
  <si>
    <t>15. 1</t>
  </si>
  <si>
    <t xml:space="preserve">Ventilátor radiální do kruhového potrubí d125 mm, vč. 2ks pružných manžet d125 mm. Vp= 100m3/h (dp_externí= 210Pa), viz. tabulka výkonů.  Max. hladina akustického výkonu ventilátoru, sání/výfuk/do oko</t>
  </si>
  <si>
    <t>15. 10</t>
  </si>
  <si>
    <t>15. 11</t>
  </si>
  <si>
    <t>15. 3</t>
  </si>
  <si>
    <t>15. 4</t>
  </si>
  <si>
    <t>15. 5</t>
  </si>
  <si>
    <t>15. 6</t>
  </si>
  <si>
    <t>15. 8</t>
  </si>
  <si>
    <t>15. 9</t>
  </si>
  <si>
    <t>16</t>
  </si>
  <si>
    <t>CHÚC</t>
  </si>
  <si>
    <t>16. 1</t>
  </si>
  <si>
    <t>Ventilátor radiální do hranatého potrubí 800x500 mm, vč. 1ks pružné manžety 800x500 mm. Vp= 7700m3/h (dp_externí=300Pa), max. příkon 2,14 kW, 400V a max. provozní proud 4A, viz. tabulka výkonů. Podrob</t>
  </si>
  <si>
    <t>16. 11</t>
  </si>
  <si>
    <t>Vyústka obdélníková odvodní jednořadá 600x400 mm v komfortním AL provedení. Barevné provedení v RAL...dle architekta.</t>
  </si>
  <si>
    <t>16. 12</t>
  </si>
  <si>
    <t>Vyústka obdélníková odvodní jednořadá 1600x500 mm v komfortním AL provedení. Barevné provedení v RAL...dle architekta.</t>
  </si>
  <si>
    <t>16. 13</t>
  </si>
  <si>
    <t>Mřížka 500x300mm z pletiva z drátků 1mm s oky 10x10mm na ventilátor</t>
  </si>
  <si>
    <t>16. 14</t>
  </si>
  <si>
    <t xml:space="preserve">Mřížka 500x300mm z pletiva z drátků 1mm s oky 10x10mm na  konec potrubí</t>
  </si>
  <si>
    <t>16. 15</t>
  </si>
  <si>
    <t>Mřížka 800x500mm z pletiva z drátků 1mm s oky 10x10mm na ventilátor</t>
  </si>
  <si>
    <t>16. 16</t>
  </si>
  <si>
    <t xml:space="preserve">Mřížka 900x630mm z pletiva z drátků 1mm s oky 10x10mm na  konec potrubí</t>
  </si>
  <si>
    <t>16. 18</t>
  </si>
  <si>
    <t xml:space="preserve"> 72.000000 = 72,000 [A]_x000d_</t>
  </si>
  <si>
    <t>16. 2</t>
  </si>
  <si>
    <t>Ventilátor radiální do hranatého potrubí 500x300 mm, vč. 1ks pružné manžety 500x300 mm. Vp= 2000m3/h (dp_externí=300Pa), max. příkon 0,93 kW, 400V a max. provozní proud 1,8A, viz. tabulka výkonů. Podr</t>
  </si>
  <si>
    <t>16. 20</t>
  </si>
  <si>
    <t>16. 21</t>
  </si>
  <si>
    <t>Izolace požární z minerální vaty o tl. 4cm s AL polepem, požární odolnost EI 45 minut jednostranná z vnější strany "i‹o", včetně upevňovacího materiálu. Rozsah, viz. výkresová dokumentace. Kvalitativn</t>
  </si>
  <si>
    <t xml:space="preserve"> 61.000000 = 61,000 [A]_x000d_</t>
  </si>
  <si>
    <t>16. 22</t>
  </si>
  <si>
    <t>16. 4</t>
  </si>
  <si>
    <t>Protidešťová žaluzie 450x500mm v komfortním AL provedení, včetně krycího pletiva s oky 10x10mm (drát d 1mm). Barevné provedení v RAL...dle architekta.</t>
  </si>
  <si>
    <t>16. 5</t>
  </si>
  <si>
    <t>Protidešťová žaluzie 1120x400mm v komfortním AL provedení, včetně krycího pletiva s oky 10x10mm (drát d 1mm). Barevné provedení v RAL...dle architekta.</t>
  </si>
  <si>
    <t>16. 6</t>
  </si>
  <si>
    <t>Regulační klapka vícelistá těsná 450x315mm do hranatého potrubí,vč. servomotoru s pružinou na 230V.</t>
  </si>
  <si>
    <t>16. 7</t>
  </si>
  <si>
    <t>Regulační klapka vícelistá těsná 500x300mm do hranatého potrubí,vč. servomotoru s pružinou na 230V.</t>
  </si>
  <si>
    <t>16. 8</t>
  </si>
  <si>
    <t>Regulační klapka vícelistá těsná 800x500mm do hranatého potrubí,vč. servomotoru s pružinou na 230V.</t>
  </si>
  <si>
    <t>16. 9</t>
  </si>
  <si>
    <t>Regulační klapka vícelistá těsná 1250x500mm do hranatého potrubí,vč. servomotoru s pružinou na 230V.</t>
  </si>
  <si>
    <t>17</t>
  </si>
  <si>
    <t>Odpadky</t>
  </si>
  <si>
    <t>17. 1</t>
  </si>
  <si>
    <t xml:space="preserve">Ventilátor radiální do kruhového potrubí d125 mm, vč. 2ks pružných manžet d125 mm s EC motorem řízeným signálem 0 až 10V. Vp= 190m3/h (dp_externí= 230Pa), viz. tabulka výkonů.  Max. hladina akustickéh</t>
  </si>
  <si>
    <t>17. 10</t>
  </si>
  <si>
    <t>17. 3</t>
  </si>
  <si>
    <t>17. 4</t>
  </si>
  <si>
    <t>17. 5</t>
  </si>
  <si>
    <t>Mřížka d125mm z pletiva z drátků 1mm s oky 10x10mm na tlumič</t>
  </si>
  <si>
    <t>17. 7</t>
  </si>
  <si>
    <t>17. 8</t>
  </si>
  <si>
    <t>17. 9</t>
  </si>
  <si>
    <t>18</t>
  </si>
  <si>
    <t>Výtahové šachty</t>
  </si>
  <si>
    <t>18. 1</t>
  </si>
  <si>
    <t>Protidešťová žaluzie 200x280mm v komfortním AL provedení, včetně krycího pletiva s oky 10x10mm (drát d 1mm). Barevné provedení v RAL...dle architekta.</t>
  </si>
  <si>
    <t>18. 10</t>
  </si>
  <si>
    <t>18. 11</t>
  </si>
  <si>
    <t>Izolace požární z minerální vaty o tl. 5cm s AL polepem, požární odolnost EI 30 minut z obou stran "i‹›o", včetně upevňovacího materiálu. Rozsah, viz. výkresová dokumentace. Kvalitativní provedení izo</t>
  </si>
  <si>
    <t>18. 12</t>
  </si>
  <si>
    <t>18. 2</t>
  </si>
  <si>
    <t>Protidešťová žaluzie 315x400mm v komfortním AL provedení, včetně krycího pletiva s oky 10x10mm (drát d 1mm). Barevné provedení v RAL...dle architekta.</t>
  </si>
  <si>
    <t>18. 3</t>
  </si>
  <si>
    <t>Mřížka d200mm z pletiva z drátků 1mm s oky 10x10mm na konec kruhového potrubí</t>
  </si>
  <si>
    <t>18. 4</t>
  </si>
  <si>
    <t>Mřížka d315mm z pletiva z drátků 1mm s oky 10x10mm na konec kruhového potrubí</t>
  </si>
  <si>
    <t>18. 6</t>
  </si>
  <si>
    <t>18. 7</t>
  </si>
  <si>
    <t>18. 8</t>
  </si>
  <si>
    <t>Prostory 1.NP</t>
  </si>
  <si>
    <t>2. 1</t>
  </si>
  <si>
    <t>2. 10</t>
  </si>
  <si>
    <t>Tlumič hluku buňkový 500x500/1500mm (složený ze 2ks buněk s děrovaným plechem 500x250x1500mm), včetně náběhových a výběhových plechů.Minimální hodnoty útlumu hluku pro buňku délky 1500mm pro střední f</t>
  </si>
  <si>
    <t>2. 11</t>
  </si>
  <si>
    <t>Regulátor konstantního průtoku vzduchu pro napojení na kruhové potrubí d200mm pro průtok 300m3/h. Akustický výkon od regulátoru do potrubí při diferenčním tlaku 100Pa je maximálně Lwa= 50dB(A) a přes</t>
  </si>
  <si>
    <t>2. 12</t>
  </si>
  <si>
    <t>Regulátor konstantního průtoku vzduchu pro napojení na kruhové potrubí d200mm pro průtok 460m3/h. Akustický výkon od regulátoru do potrubí při diferenčním tlaku 150Pa je maximálně Lwa= 54dB(A) a přes</t>
  </si>
  <si>
    <t>2. 13</t>
  </si>
  <si>
    <t>Regulátor konstantního průtoku vzduchu pro napojení na kruhové potrubí d250mm pro průtok 840m3/h. Akustický výkon od regulátoru do potrubí při diferenčním tlaku 100Pa je maximálně Lwa= 53dB(A) a přes</t>
  </si>
  <si>
    <t>2. 14</t>
  </si>
  <si>
    <t>Regulátor konstantního průtoku vzduchu pro nízké rychlosti proudění vzduchu pro napojení na kruhové potrubí d160mm pro průtok 150m3/h. Akustický výkon od regulátoru do potrubí při diferenčním tlaku 50</t>
  </si>
  <si>
    <t>2. 15a</t>
  </si>
  <si>
    <t>Regulátor konstantního průtoku vzduchu pro nízké rychlosti proudění vzduchu pro napojení na kruhové potrubí d200mm pro průtok 315m3/h. Akustický výkon od regulátoru do potrubí při diferenčním tlaku 50</t>
  </si>
  <si>
    <t>2. 15b</t>
  </si>
  <si>
    <t>Regulátor konstantního průtoku vzduchu pro nízké rychlosti proudění vzduchu pro napojení na kruhové potrubí d160mm pro průtok 210m3/h. Akustický výkon od regulátoru do potrubí při diferenčním tlaku 50</t>
  </si>
  <si>
    <t>2. 15c</t>
  </si>
  <si>
    <t>Regulátor konstantního průtoku vzduchu pro nízké rychlosti proudění vzduchu pro napojení na kruhové potrubí d200mm pro průtok 470m3/h. Akustický výkon od regulátoru do potrubí při diferenčním tlaku 50</t>
  </si>
  <si>
    <t>2. 16</t>
  </si>
  <si>
    <t xml:space="preserve">Regulační klapka do kruhového potrubí d200mm, ovládání ruční s aretací polohy.  Napojení klapky na kruhové potrubí je pomocí pryžového břitového těsnění.</t>
  </si>
  <si>
    <t>2. 17</t>
  </si>
  <si>
    <t>Regulační klapka 200x150mm do hranatého potrubí, ovládání ruční s aretací polohy.</t>
  </si>
  <si>
    <t>2. 18</t>
  </si>
  <si>
    <t xml:space="preserve">Regulační klapka vícelistá  200x200mm do hranatého potrubí, ovládání ruční s aretací polohy.</t>
  </si>
  <si>
    <t>2. 19</t>
  </si>
  <si>
    <t xml:space="preserve">Regulační klapka vícelistá  500x200mm do hranatého potrubí, ovládání ruční s aretací polohy.</t>
  </si>
  <si>
    <t>2. 2</t>
  </si>
  <si>
    <t>Cirkulační vzduchotechnická jednotka ve vnitřním provedení, ve složení za sebou.</t>
  </si>
  <si>
    <t>2. 20</t>
  </si>
  <si>
    <t>Požární klapka 500x280/375 mm, vč. servomotoru 230VAC s pružinou a kontakty dvou koncových stavů. Minimální požární odolnost 45 minut.</t>
  </si>
  <si>
    <t>2. 21</t>
  </si>
  <si>
    <t>2. 22</t>
  </si>
  <si>
    <t>2. 23</t>
  </si>
  <si>
    <t>Požární klapka 400x200/375 mm, vč. servomotoru 230VAC s pružinou a kontakty dvou koncových stavů. Minimální požární odolnost 45 minut.</t>
  </si>
  <si>
    <t>2. 25</t>
  </si>
  <si>
    <t>Sací nástavec 1000x500mm zkosený pod úhlem 60° z pozinkovaného plechu s ochranným pletivem z drátků 1mm s oky 10x10mm</t>
  </si>
  <si>
    <t>2. 26</t>
  </si>
  <si>
    <t>Výfukový nástavec 1000x500mm zkosený pod úhlem 60° z pozinkovaného plechu s ochranným pletivem z drátků 1mm s oky 10x10mm</t>
  </si>
  <si>
    <t>2. 27</t>
  </si>
  <si>
    <t>Přívodní box 1120x200mm (rozměr přizpůsobit výtlaku z chladící jednotky) délky 700mm z pozinkovaného plechu s bočními 2x4ks nátrubky d125mm, pro napojení ohebného potrubí.</t>
  </si>
  <si>
    <t>2. 28</t>
  </si>
  <si>
    <t>Sací box 710x200mm (rozměr přizpůsobit sání do chladící jednotky) délky 300mm z pozinkovaného plechu s ochranným pletivem z drátků 1mm s oky 10x10mm s bočním nátrubkem d160mm pro napojení ohebného pot</t>
  </si>
  <si>
    <t>2. 29</t>
  </si>
  <si>
    <t>Sací box 1120x200mm (rozměr přizpůsobit sání do chladící jednotky) délky 300mm z pozinkovaného plechu s ochranným pletivem z drátků 1mm s oky 10x10mm s bočním nátrubkem d180mm pro napojení ohebného po</t>
  </si>
  <si>
    <t>2. 3</t>
  </si>
  <si>
    <t>Cirkulační vzduchotechnická potrubní jednotka ve vnitřním provedení, ve složení:</t>
  </si>
  <si>
    <t>2. 30</t>
  </si>
  <si>
    <t>Průběžná dvouřadá štěrbinová výusť o jmenovité šířce štěrbin 2x18mm a max. šířce vč. krycího rámečku 55mm pro přívod chladného vzduchu (-10K) o celkové délce 4000mm, pro osazeni do SDK podhledu, sesta</t>
  </si>
  <si>
    <t>2. 31</t>
  </si>
  <si>
    <t>Průběžná dvouřadá štěrbinová výusť o jmenovité šířce štěrbin 2x50mm a max. šířce vč. krycího rámečku 115mm pro přisávání odvodního vzduchu o celkové délce 3900mm, pro osazeni do SDK podhledu, sestaven</t>
  </si>
  <si>
    <t>2. 32</t>
  </si>
  <si>
    <t>2. 33</t>
  </si>
  <si>
    <t>Vyústka obdélníková přívodní dvouřadá 225x75 mm do kruhového potrubí d 160mm, s regulací množství vzduchu R1. Barevné provedení v RAL...dle architekta.</t>
  </si>
  <si>
    <t>2. 34</t>
  </si>
  <si>
    <t>Vyústka obdélníková přívodní dvouřadá 325x75 mm do kruhového potrubí d 200mm, s regulací množství vzduchu R1. Barevné provedení v RAL...dle architekta.</t>
  </si>
  <si>
    <t>2. 35</t>
  </si>
  <si>
    <t>Vyústka obdélníková odvodní jednořadá 225x75 mm do kruhového potrubí d 200mm, s regulací množství vzduchu R1. Barevné provedení v RAL...dle architekta.</t>
  </si>
  <si>
    <t>2. 36</t>
  </si>
  <si>
    <t>Vyústka obdélníková odvodní jednořadá 325x125 mm do kruhového potrubí d 200mm, s regulací množství vzduchu R1. Barevné provedení v RAL...dle architekta.</t>
  </si>
  <si>
    <t>2. 37</t>
  </si>
  <si>
    <t>Vyústka obdélníková přívodní dvouřadá 200x150 mm v komfortním AL provedení. Barevné provedení v RAL...dle architekta.</t>
  </si>
  <si>
    <t>2. 38</t>
  </si>
  <si>
    <t>Vyústka obdélníková přívodní dvouřadá 600x200 mm v komfortním AL provedení. Barevné provedení v RAL...dle architekta.</t>
  </si>
  <si>
    <t>2. 39</t>
  </si>
  <si>
    <t>Vyústka obdélníková přívodní dvouřadá 1200x200 mm v komfortním AL provedení. Barevné provedení v RAL...dle architekta.</t>
  </si>
  <si>
    <t>2. 4</t>
  </si>
  <si>
    <t>2. 40</t>
  </si>
  <si>
    <t>Vyústka obdélníková přívodní dvouřadá 1000x300 mm v komfortním AL provedení, s regulací množství vzduchu R1. Barevné provedení v RAL...dle architekta.</t>
  </si>
  <si>
    <t>2. 41</t>
  </si>
  <si>
    <t>Vyústka obdélníková odvodní jednořadá 200x150 mm v komfortním AL provedení. Barevné provedení v RAL...dle architekta.</t>
  </si>
  <si>
    <t>2. 42</t>
  </si>
  <si>
    <t>Vyústka obdélníková odvodní jednořadá 500x200 mm v komfortním AL provedení. Barevné provedení v RAL...dle architekta.</t>
  </si>
  <si>
    <t>2. 43</t>
  </si>
  <si>
    <t>Vyústka obdélníková odvodní jednořadá 1000x300 mm v komfortním AL provedení. Barevné provedení v RAL...dle architekta.</t>
  </si>
  <si>
    <t>2. 44</t>
  </si>
  <si>
    <t>Vyústka přívodní vířivá 400x400mm s plénum boxem s regulační klapkou a vertikálním připojením d200mm s břitovým těsněním. Při průtoku 300m3/h max. tlaková ztráta při otevřené klapce 20Pa a akustický v</t>
  </si>
  <si>
    <t>2. 45</t>
  </si>
  <si>
    <t>Vyústka přívodní vířivá 400x400mm s plénum boxem s regulační klapkou a vertikálním připojením d200mm s břitovým těsněním. Při průtoku 320m3/h max. tlaková ztráta při otevřené klapce 25Pa a akustický v</t>
  </si>
  <si>
    <t>2. 46</t>
  </si>
  <si>
    <t>2. 47</t>
  </si>
  <si>
    <t>Vyústka (ventil) kruhová odsávací d160, provedení kovové, vč. připojovacího příslušenství. Barevné provedení v RAL...dle architekta.</t>
  </si>
  <si>
    <t>2. 48</t>
  </si>
  <si>
    <t>Vyústka (ventil) kruhová odsávací d200, provedení kovové, vč. připojovacího příslušenství. Barevné provedení v RAL...dle architekta.</t>
  </si>
  <si>
    <t>2. 49</t>
  </si>
  <si>
    <t xml:space="preserve">Vyústka (ventil) kruhová odsávací d200, provedení kovové, vč. připojovacího příslušenství.  Při průtoku  300m3/h max. tlaková ztráta v otevřeném stavu 20Pa a akustický výkon 30 dB(A). Barevné proveden</t>
  </si>
  <si>
    <t>2. 5</t>
  </si>
  <si>
    <t>2. 50</t>
  </si>
  <si>
    <t>2. 51</t>
  </si>
  <si>
    <t>Mřížka stěnová lamelová 300x150mm v provedení AL, vč. montážního příslušenství. Barevné provedení v RAL...dle architekta.</t>
  </si>
  <si>
    <t>2. 52</t>
  </si>
  <si>
    <t>Mřížka sací na potrubí 200x200mm z pletiva z drátků 1mm s oky 10x10mm.</t>
  </si>
  <si>
    <t>2. 54</t>
  </si>
  <si>
    <t>Potrubí kruhové hluk-tlumící ohebné d125mm s pláštěm tloušťky 25mm. Minimální hodnoty útlumu hluku 1m hluk-tlumícího potrubí pro střední frekvence v oktávovém pásmu 63/125/250/500/1000/2000/4000/8000</t>
  </si>
  <si>
    <t xml:space="preserve"> 32.000000 = 32,000 [A]_x000d_</t>
  </si>
  <si>
    <t>2. 55</t>
  </si>
  <si>
    <t>Potrubí kruhové polotuhé d160mm v provedení AL</t>
  </si>
  <si>
    <t>2. 56</t>
  </si>
  <si>
    <t>Potrubí kruhové polotuhé d180mm v provedení AL</t>
  </si>
  <si>
    <t>2. 57</t>
  </si>
  <si>
    <t>Potrubí kruhové polotuhé d200mm v provedení AL</t>
  </si>
  <si>
    <t>2. 58</t>
  </si>
  <si>
    <t>2. 59</t>
  </si>
  <si>
    <t>2. 6</t>
  </si>
  <si>
    <t>2. 60</t>
  </si>
  <si>
    <t>2. 61</t>
  </si>
  <si>
    <t>2. 62</t>
  </si>
  <si>
    <t>2. 63</t>
  </si>
  <si>
    <t xml:space="preserve"> 63.000000 = 63,000 [A]_x000d_</t>
  </si>
  <si>
    <t>2. 64</t>
  </si>
  <si>
    <t>2. 65</t>
  </si>
  <si>
    <t xml:space="preserve"> 413.000000 = 413,000 [A]_x000d_</t>
  </si>
  <si>
    <t>2. 66</t>
  </si>
  <si>
    <t xml:space="preserve"> 43.000000 = 43,000 [A]_x000d_</t>
  </si>
  <si>
    <t>2. 67</t>
  </si>
  <si>
    <t xml:space="preserve"> 126.000000 = 126,000 [A]_x000d_</t>
  </si>
  <si>
    <t>2. 68</t>
  </si>
  <si>
    <t xml:space="preserve"> 207.000000 = 207,000 [A]_x000d_</t>
  </si>
  <si>
    <t>2. 69</t>
  </si>
  <si>
    <t>2. 7</t>
  </si>
  <si>
    <t>Tlumič hluku kruhový d200, délky 1200mm s pláštěm tloušťky 50mm. Minimální hodnoty útlumu hluku tlumiče pro střední frekvence v oktávovém pásmu 63/125/250/500/1000/2000/4000/8000 Hz: 2/5/14/27/46/36/2</t>
  </si>
  <si>
    <t>2. 71</t>
  </si>
  <si>
    <t>Nátěry VZT potrubí kruhového průřezu v m.č. 1.04 (1x antikorozní, 1x základní, 2x vrchní emailový lakovaný). Barevné provedení v RAL...dle architekta.</t>
  </si>
  <si>
    <t>2. 72</t>
  </si>
  <si>
    <t>2. 8</t>
  </si>
  <si>
    <t>Tlumič hluku buňkový 500x200/1000mm (složený z 1ks buňky s děrovaným plechem 500x200x1000mm), včetně náběhových a výběhových plechů. Minimální hodnoty útlumu hluku pro buňku délky 1000mm pro střední f</t>
  </si>
  <si>
    <t>2. 9</t>
  </si>
  <si>
    <t>Tlumič hluku buňkový 500x500/1000mm (složený ze 2ks buněk s děrovaným plechem 500x250x1000mm), včetně náběhových a výběhových plechů.Minimální hodnoty útlumu hluku pro buňku délky 1000mm pro střední f</t>
  </si>
  <si>
    <t>Výstavní sál 2.01, 2.NP</t>
  </si>
  <si>
    <t>3. 1</t>
  </si>
  <si>
    <t>3. 10</t>
  </si>
  <si>
    <t>Regulační klapka vícelistá 500x400mm do hranatého potrubí, ovládání ruční s aretací polohy.</t>
  </si>
  <si>
    <t>3. 12</t>
  </si>
  <si>
    <t>Vyústka obdélníková přívodní dvouřadá 400x100 mm do kruhového potrubí d 250 až 400mm, s regulací množství vzduchu R1. Barevné provedení v RAL...dle architekta.</t>
  </si>
  <si>
    <t>3. 13</t>
  </si>
  <si>
    <t>Vyústka obdélníková přívodní dvouřadá 500x100 mm do kruhového potrubí d 250 až 400mm, s regulací množství vzduchu R1. Barevné provedení v RAL...dle architekta.</t>
  </si>
  <si>
    <t>3. 14</t>
  </si>
  <si>
    <t>Vyústka obdélníková odvodní jednořadá 1000x500 mm v komfortním AL provedení. Barevné provedení v RAL...dle architekta.</t>
  </si>
  <si>
    <t>3. 16</t>
  </si>
  <si>
    <t>Mřížka sací na potrubí 560x1250mm z pletiva z drátků 1mm s oky 10x10mm.</t>
  </si>
  <si>
    <t>3. 17</t>
  </si>
  <si>
    <t>Mřížka výfuková na potrubí 560x1800mm z pletiva z drátků 1mm s oky 10x10mm.</t>
  </si>
  <si>
    <t>3. 2</t>
  </si>
  <si>
    <t>Elektrický odporový vyvíječ páry o výkonu 10 kg/h / 400 V / 7,5 kW. Jedná se o kompaktní provedení s vlastním systémem mikroprocesorové regulace parního výkonu v rozsahu 0 až 100% a automatického odst</t>
  </si>
  <si>
    <t>3. 20</t>
  </si>
  <si>
    <t>Požární klapka 500x500/375 mm, vč. servomotoru 230VAC s pružinou a kontakty dvou koncových stavů. Minimální požární odolnost 45 minut.</t>
  </si>
  <si>
    <t>3. 21</t>
  </si>
  <si>
    <t>3. 23</t>
  </si>
  <si>
    <t xml:space="preserve"> 23.000000 = 23,000 [A]_x000d_</t>
  </si>
  <si>
    <t>3. 24</t>
  </si>
  <si>
    <t>3. 25</t>
  </si>
  <si>
    <t>Potrubí kruhové d355mm sk. I., spirálně stáčené z pozinkovaného plechu, (spojované pomocí těsnění se dvěma chlopněmi z pryže) , vč. tvarovek, montážního, antivibračního závěsového, spojovacího a těsní</t>
  </si>
  <si>
    <t>3. 26</t>
  </si>
  <si>
    <t>Potrubí kruhové d400mm sk. I., spirálně stáčené z pozinkovaného plechu, (spojované pomocí těsnění se dvěma chlopněmi z pryže) , vč. tvarovek, montážního, antivibračního závěsového, spojovacího a těsní</t>
  </si>
  <si>
    <t>3. 28</t>
  </si>
  <si>
    <t xml:space="preserve"> 291.000000 = 291,000 [A]_x000d_</t>
  </si>
  <si>
    <t>3. 29</t>
  </si>
  <si>
    <t>3. 30</t>
  </si>
  <si>
    <t xml:space="preserve"> 167.000000 = 167,000 [A]_x000d_</t>
  </si>
  <si>
    <t>3. 31</t>
  </si>
  <si>
    <t>Izolace požární z minerální vaty o tl. 6cm s AL polepem, požární odolnost EI 45 minut z obou stran "i‹›o", včetně upevňovacího materiálu. Rozsah, viz. výkresová dokumentace. Kvalitativní provedení izo</t>
  </si>
  <si>
    <t xml:space="preserve"> 80.000000 = 80,000 [A]_x000d_</t>
  </si>
  <si>
    <t>3. 33</t>
  </si>
  <si>
    <t>Nátěry VZT potrubí kruhového průřezu v m.č. 2.01 (1x antikorozní, 1x základní, 2x vrchní emailový lakovaný). Barevné provedení v RAL...dle architekta.</t>
  </si>
  <si>
    <t xml:space="preserve"> 75.000000 = 75,000 [A]_x000d_</t>
  </si>
  <si>
    <t>3. 34</t>
  </si>
  <si>
    <t>3. 4</t>
  </si>
  <si>
    <t>Tlumič hluku buňkový 500x400/1500mm (složený ze 2ks buněk s děrovaným plechem 500x200x1500mm), včetně náběhových a výběhových plechů.Minimální hodnoty útlumu hluku pro buňku délky 1500mm pro střední f</t>
  </si>
  <si>
    <t>3. 5</t>
  </si>
  <si>
    <t>Tlumič hluku buňkový 500x800/1500mm (složený ze 4ks buněk s děrovaným plechem 500x200x1500mm), včetně náběhových a výběhových plechů.Minimální hodnoty útlumu hluku pro buňku délky 1500mm pro střední f</t>
  </si>
  <si>
    <t>3. 6</t>
  </si>
  <si>
    <t>Tlumič hluku buňkový 750x1000/1000mm (složený z 6ks buněk s děrovaným plechem 500x250x1000mm), včetně náběhových a výběhových plechů.Minimální hodnoty útlumu hluku pro buňku délky 1000mm pro střední f</t>
  </si>
  <si>
    <t>3. 7</t>
  </si>
  <si>
    <t>Tlumič hluku buňkový 800x500/1000mm (složený ze 4ks buněk s děrovaným plechem 500x200x1000mm), včetně náběhových a výběhových plechů. Minimální hodnoty útlumu hluku pro buňku délky 1000mm pro střední</t>
  </si>
  <si>
    <t>3. 8</t>
  </si>
  <si>
    <t>Tlumič hluku buňkový 1250x500/1500mm (složený ze 5ks buněk s děrovaným plechem 500x250x1500mm), včetně náběhových a výběhových plechů.Minimální hodnoty útlumu hluku pro buňku délky 1500mm pro střední</t>
  </si>
  <si>
    <t>Výuková místnost 2.05, 2.NP</t>
  </si>
  <si>
    <t>4. 1</t>
  </si>
  <si>
    <t>4. 11</t>
  </si>
  <si>
    <t>Průběžná třířadá štěrbinová výusť o jmenovité šířce štěrbin 3x50mm a max. šířce vč. krycího rámečku 170mm pro přívod chladného vzduchu (-10K) o celkové délce 5400mm, pro osazeni do SDK podhledu, sesta</t>
  </si>
  <si>
    <t>4. 12</t>
  </si>
  <si>
    <t>4. 14</t>
  </si>
  <si>
    <t>Mřížka sací na potrubí d160mm z pletiva z drátků 1mm s oky 10x10mm.</t>
  </si>
  <si>
    <t>4. 15</t>
  </si>
  <si>
    <t>Mřížka sací na potrubí 500x400mm z pletiva z drátků 1mm s oky 10x10mm.</t>
  </si>
  <si>
    <t>4. 17</t>
  </si>
  <si>
    <t>Potrubí kruhové hluk-tlumící ohebné d200mm s pláštěm tloušťky 25mm. Minimální hodnoty útlumu hluku 1m hluk-tlumícího potrubí pro střední frekvence v oktávovém pásmu 63/125/250/500/1000/2000/4000/8000</t>
  </si>
  <si>
    <t>4. 19</t>
  </si>
  <si>
    <t>Požární vypěňovací mřížka 300x150mm s odolností EW60DP1</t>
  </si>
  <si>
    <t>4. 2</t>
  </si>
  <si>
    <t>Elektrický odporový vyvíječ páry o výkonu 8 kg/h / 400 V / 6 kW. Jedná se o kompaktní provedení s vlastním systémem mikroprocesorové regulace parního výkonu v rozsahu 0 až 100% a automatického odstraň</t>
  </si>
  <si>
    <t>4. 20</t>
  </si>
  <si>
    <t>4. 21</t>
  </si>
  <si>
    <t>4. 23</t>
  </si>
  <si>
    <t>4. 24</t>
  </si>
  <si>
    <t>4. 25</t>
  </si>
  <si>
    <t>4. 26</t>
  </si>
  <si>
    <t>4. 27</t>
  </si>
  <si>
    <t>4. 28</t>
  </si>
  <si>
    <t>4. 30</t>
  </si>
  <si>
    <t xml:space="preserve"> 146.000000 = 146,000 [A]_x000d_</t>
  </si>
  <si>
    <t>4. 31</t>
  </si>
  <si>
    <t>4. 32</t>
  </si>
  <si>
    <t>4. 33</t>
  </si>
  <si>
    <t xml:space="preserve"> 86.000000 = 86,000 [A]_x000d_</t>
  </si>
  <si>
    <t>4. 34</t>
  </si>
  <si>
    <t>Izolace požární z minerální vaty o tl. 8cm s AL polepem, požární odolnost EI 45 minut z obou stran "i‹›o", včetně upevňovacího materiálu. Rozsah, viz. výkresová dokumentace. Kvalitativní provedení izo</t>
  </si>
  <si>
    <t>4. 36</t>
  </si>
  <si>
    <t>4. 4</t>
  </si>
  <si>
    <t>4. 5</t>
  </si>
  <si>
    <t>4. 6</t>
  </si>
  <si>
    <t>Tlumič hluku buňkový 1200x500/1500mm (složený ze 6ks buněk s děrovaným plechem 500x200x1500mm), včetně náběhových a výběhových plechů.Minimální hodnoty útlumu hluku pro buňku délky 1500mm pro střední</t>
  </si>
  <si>
    <t>4. 8</t>
  </si>
  <si>
    <t xml:space="preserve">Regulační klapka do kruhového potrubí d160mm, ovládání ruční s aretací polohy.  Napojení klapky na kruhové potrubí je pomocí pryžového břitového těsnění.</t>
  </si>
  <si>
    <t>4. 9</t>
  </si>
  <si>
    <t xml:space="preserve">Regulační klapka vícelistá  500x400mm do hranatého potrubí, ovládání ruční s aretací polohy.</t>
  </si>
  <si>
    <t>Výstavní sál 3.01, 3.NP,4.NP</t>
  </si>
  <si>
    <t>5. 1</t>
  </si>
  <si>
    <t>5. 11</t>
  </si>
  <si>
    <t>Průběžná třířadá štěrbinová výusť o jmenovité šířce štěrbin 3x35mm a max. šířce vč. krycího rámečku 110mm pro přívod chladného vzduchu (-10K) o celkové délce 27900mm, pro osazeni do SDK podhledu, sest</t>
  </si>
  <si>
    <t>5. 12</t>
  </si>
  <si>
    <t>Vyústka obdélníková odvodní jednořadá 425x125 mm, s regulací množství vzduchu R1. Barevné provedení v RAL...dle architekta.</t>
  </si>
  <si>
    <t>5. 13</t>
  </si>
  <si>
    <t>5. 15</t>
  </si>
  <si>
    <t>Potrubí kruhové hluk-tlumící ohebné d160mm s pláštěm tloušťky 25mm. Minimální hodnoty útlumu hluku 1m hluk-tlumícího potrubí pro střední frekvence v oktávovém pásmu 63/125/250/500/1000/2000/4000/8000</t>
  </si>
  <si>
    <t xml:space="preserve"> 64.000000 = 64,000 [A]_x000d_</t>
  </si>
  <si>
    <t>5. 16</t>
  </si>
  <si>
    <t xml:space="preserve"> 54.000000 = 54,000 [A]_x000d_</t>
  </si>
  <si>
    <t>5. 17</t>
  </si>
  <si>
    <t xml:space="preserve"> 21.000000 = 21,000 [A]_x000d_</t>
  </si>
  <si>
    <t>5. 18</t>
  </si>
  <si>
    <t>5. 2</t>
  </si>
  <si>
    <t>Elektrický odporový vyvíječ páry o výkonu 20 kg/h / 400 V / 15 kW. Jedná se o kompaktní provedení s vlastním systémem mikroprocesorové regulace parního výkonu v rozsahu 0 až 100% a automatického odstr</t>
  </si>
  <si>
    <t>5. 20</t>
  </si>
  <si>
    <t>Požární klapka 800x355/375 mm, vč. servomotoru 230VAC s pružinou a kontakty dvou koncových stavů. Minimální požární odolnost 45 minut.</t>
  </si>
  <si>
    <t>5. 21</t>
  </si>
  <si>
    <t>Požární klapka 1000x280/375 mm, vč. servomotoru 230VAC s pružinou a kontakty dvou koncových stavů. Minimální požární odolnost 45 minut.</t>
  </si>
  <si>
    <t>5. 22</t>
  </si>
  <si>
    <t>Požární klapka 900x500/375 mm, vč. servomotoru 230VAC s pružinou a kontakty dvou koncových stavů. Minimální požární odolnost 45 minut.</t>
  </si>
  <si>
    <t>5. 24</t>
  </si>
  <si>
    <t xml:space="preserve"> 764.000000 = 764,000 [A]_x000d_</t>
  </si>
  <si>
    <t>5. 25</t>
  </si>
  <si>
    <t xml:space="preserve"> 58.000000 = 58,000 [A]_x000d_</t>
  </si>
  <si>
    <t>5. 26</t>
  </si>
  <si>
    <t xml:space="preserve"> 196.000000 = 196,000 [A]_x000d_</t>
  </si>
  <si>
    <t>5. 27</t>
  </si>
  <si>
    <t xml:space="preserve"> 313.000000 = 313,000 [A]_x000d_</t>
  </si>
  <si>
    <t>5. 28</t>
  </si>
  <si>
    <t xml:space="preserve"> 111.000000 = 111,000 [A]_x000d_</t>
  </si>
  <si>
    <t>5. 29</t>
  </si>
  <si>
    <t>5. 31</t>
  </si>
  <si>
    <t>5. 4</t>
  </si>
  <si>
    <t>Tlumič hluku buňkový 500x1000/1000mm (složený z 4ks buněk s děrovaným plechem 500x250x1000mm), včetně náběhových a výběhových plechů.Minimální hodnoty útlumu hluku pro buňku délky 1000mm pro střední f</t>
  </si>
  <si>
    <t>5. 5</t>
  </si>
  <si>
    <t>Tlumič hluku buňkový 1000x1000/1000mm (složený z 8ks buněk s děrovaným plechem 500x250x1000mm), včetně náběhových a výběhových plechů.Minimální hodnoty útlumu hluku pro buňku délky 1000mm pro střední</t>
  </si>
  <si>
    <t>5. 6</t>
  </si>
  <si>
    <t>Tlumič hluku buňkový 1600x500/1000mm (složený ze 8ks buněk s děrovaným plechem 500x200x1000mm), včetně náběhových a výběhových plechů. Minimální hodnoty útlumu hluku pro buňku délky 1000mm pro střední</t>
  </si>
  <si>
    <t>5. 7</t>
  </si>
  <si>
    <t>Tlumič hluku buňkový 1600x500/1500mm (složený ze 8ks buněk s děrovaným plechem 500x200x1500mm), včetně náběhových a výběhových plechů.Minimální hodnoty útlumu hluku pro buňku délky 1500mm pro střední</t>
  </si>
  <si>
    <t>5. 8</t>
  </si>
  <si>
    <t>Regulační klapka vícelistá 355x280mm do hranatého potrubí, ovládání ruční s aretací polohy.</t>
  </si>
  <si>
    <t>5. 9</t>
  </si>
  <si>
    <t>Regulační klapka vícelistá 400x1000mm do hranatého potrubí, ovládání ruční s aretací polohy.</t>
  </si>
  <si>
    <t>Výstavní sál-auditorium 3.03, 3.NP</t>
  </si>
  <si>
    <t>6. 1</t>
  </si>
  <si>
    <t>6. 11</t>
  </si>
  <si>
    <t>6. 13</t>
  </si>
  <si>
    <t>6. 14</t>
  </si>
  <si>
    <t>6. 15</t>
  </si>
  <si>
    <t>6. 16</t>
  </si>
  <si>
    <t>6. 18</t>
  </si>
  <si>
    <t xml:space="preserve"> 252.000000 = 252,000 [A]_x000d_</t>
  </si>
  <si>
    <t>6. 2</t>
  </si>
  <si>
    <t>6. 20</t>
  </si>
  <si>
    <t>Požární klapka 630x280/375 mm, vč. servomotoru 230VAC s pružinou a kontakty dvou koncových stavů. Minimální požární odolnost 45 minut.</t>
  </si>
  <si>
    <t>6. 21</t>
  </si>
  <si>
    <t>6. 23</t>
  </si>
  <si>
    <t>6. 24</t>
  </si>
  <si>
    <t xml:space="preserve"> 51.000000 = 51,000 [A]_x000d_</t>
  </si>
  <si>
    <t>6. 25</t>
  </si>
  <si>
    <t xml:space="preserve"> 79.000000 = 79,000 [A]_x000d_</t>
  </si>
  <si>
    <t>6. 26</t>
  </si>
  <si>
    <t>6. 27</t>
  </si>
  <si>
    <t>6. 28</t>
  </si>
  <si>
    <t>6. 30</t>
  </si>
  <si>
    <t>6. 4</t>
  </si>
  <si>
    <t>Tlumič hluku buňkový 600x500/1000mm (složený ze 3ks buněk s děrovaným plechem 500x200x1000mm), včetně náběhových a výběhových plechů. Minimální hodnoty útlumu hluku pro buňku délky 1000mm pro střední</t>
  </si>
  <si>
    <t>6. 5</t>
  </si>
  <si>
    <t>Tlumič hluku buňkový 600x500/1500mm (složený ze 3ks buněk s děrovaným plechem 500x200x1500mm), včetně náběhových a výběhových plechů.Minimální hodnoty útlumu hluku pro buňku délky 1500mm pro střední f</t>
  </si>
  <si>
    <t>6. 6</t>
  </si>
  <si>
    <t>Regulační klapka vícelistá 400x280mm do hranatého potrubí, ovládání ruční s aretací polohy.</t>
  </si>
  <si>
    <t>6. 8</t>
  </si>
  <si>
    <t>Průběžná čtyřřadá štěrbinová výusť o jmenovité šířce štěrbin 4x35mm a max. šířce vč. krycího rámečku 140mm pro přívod chladného vzduchu (-10K) o celkové délce 5400mm, pro osazeni do SDK podhledu, sest</t>
  </si>
  <si>
    <t>6. 9</t>
  </si>
  <si>
    <t>7</t>
  </si>
  <si>
    <t>Výstavní sál-auditorium 3.08, 3.NP</t>
  </si>
  <si>
    <t>7. 1</t>
  </si>
  <si>
    <t>7. 11</t>
  </si>
  <si>
    <t>7. 13</t>
  </si>
  <si>
    <t>7. 14</t>
  </si>
  <si>
    <t>7. 15</t>
  </si>
  <si>
    <t>7. 16</t>
  </si>
  <si>
    <t>7. 18</t>
  </si>
  <si>
    <t xml:space="preserve"> 187.000000 = 187,000 [A]_x000d_</t>
  </si>
  <si>
    <t>7. 2</t>
  </si>
  <si>
    <t>7. 20</t>
  </si>
  <si>
    <t>Požární klapka 400x280/375 mm, vč. servomotoru 230VAC s pružinou a kontakty dvou koncových stavů. Minimální požární odolnost 45 minut.</t>
  </si>
  <si>
    <t>7. 21</t>
  </si>
  <si>
    <t>7. 22</t>
  </si>
  <si>
    <t>Požární klapka 400x250/375 mm, vč. servomotoru 230VAC s pružinou a kontakty dvou koncových stavů. Minimální požární odolnost 45 minut.</t>
  </si>
  <si>
    <t>7. 23</t>
  </si>
  <si>
    <t>7. 25</t>
  </si>
  <si>
    <t>7. 26</t>
  </si>
  <si>
    <t>7. 27</t>
  </si>
  <si>
    <t xml:space="preserve"> 121.000000 = 121,000 [A]_x000d_</t>
  </si>
  <si>
    <t>7. 28</t>
  </si>
  <si>
    <t>7. 30</t>
  </si>
  <si>
    <t>7. 4</t>
  </si>
  <si>
    <t>Tlumič hluku buňkový 400x500/1000mm (složený ze 2ks buněk s děrovaným plechem 500x200x1000mm), včetně náběhových a výběhových plechů. Minimální hodnoty útlumu hluku pro buňku délky 1000mm pro střední</t>
  </si>
  <si>
    <t>7. 5</t>
  </si>
  <si>
    <t>7. 6</t>
  </si>
  <si>
    <t>Regulační klapka vícelistá 250x400mm do hranatého potrubí, ovládání ruční s aretací polohy.</t>
  </si>
  <si>
    <t>7. 8</t>
  </si>
  <si>
    <t>7. 9</t>
  </si>
  <si>
    <t>Zdroj chladící vody</t>
  </si>
  <si>
    <t>8. 1</t>
  </si>
  <si>
    <t>Kompresorový výrobník chladící vody s vysokou účinností pro vnitřní instalaci o minimálním chladícím výkonu 170 kW s šesti radiálními ventilátory s EC motory se vzduchem chlazeným kondenzátorem o celk</t>
  </si>
  <si>
    <t>8. 10</t>
  </si>
  <si>
    <t>Sací nástavec 1500x1000mm zkosený pod úhlem 60° z pozinkovaného plechu s ochranným pletivem z drátků 1mm s oky 10x10mm</t>
  </si>
  <si>
    <t>8. 11</t>
  </si>
  <si>
    <t>Výfukový nástavec 1500x1000mm zkosený pod úhlem 60° z pozinkovaného plechu s ochranným pletivem z drátků 1mm s oky 10x10mm</t>
  </si>
  <si>
    <t>8. 13</t>
  </si>
  <si>
    <t xml:space="preserve"> 102.000000 = 102,000 [A]_x000d_</t>
  </si>
  <si>
    <t>8. 14</t>
  </si>
  <si>
    <t>8. 3</t>
  </si>
  <si>
    <t>Tlumič hluku buňkový 1500x1000/1500mm (složený ze 12ks buněk s děrovaným plechem 500x250x1500mm), včetně náběhových a výběhových plechů.Minimální hodnoty útlumu hluku pro buňku délky 1500mm pro středn</t>
  </si>
  <si>
    <t>8. 5</t>
  </si>
  <si>
    <t>Regulační klapka vícelistá těsná 1250x710mm do hranatého potrubí, s přípravou pro ovládání servomotorem.</t>
  </si>
  <si>
    <t>8. 6</t>
  </si>
  <si>
    <t>Regulační klapka vícelistá těsná 1500x1000mm do hranatého potrubí, s přípravou pro ovládání servomotorem.</t>
  </si>
  <si>
    <t>8. 7</t>
  </si>
  <si>
    <t>Pružná manžeta 1400x315mm pro napojení chladícího stroje na výfukové potrubí</t>
  </si>
  <si>
    <t>8. 8</t>
  </si>
  <si>
    <t>Mřížka 1250x710mm z pletiva z drátků 1mm s oky 10x10mm na uzavírací klapku</t>
  </si>
  <si>
    <t>8. 9</t>
  </si>
  <si>
    <t>Mřížka 1500x1000mm z pletiva z drátků 1mm s oky 10x10mm na uzavírací klapku</t>
  </si>
  <si>
    <t>Strojovna VZT a CHL</t>
  </si>
  <si>
    <t>9. 1</t>
  </si>
  <si>
    <t xml:space="preserve">Ventilátor radiální do kruhového potrubí d200 mm, vč. 2ks pružných manžet d200 mm.  Vp= 380m3/h (dp_externí= 260Pa), viz. tabulka výkonů.  Podrobnější parametry ventilátoru v technické zprávě a výkres</t>
  </si>
  <si>
    <t>9. 2</t>
  </si>
  <si>
    <t xml:space="preserve">Ventilátor radiální do kruhového potrubí d200 mm, vč. 2ks pružných manžet d200 mm.  Vp= 420m3/h (dp_externí= 260Pa), viz. tabulka výkonů.  Podrobnější parametry ventilátoru v technické zprávě a výkres</t>
  </si>
  <si>
    <t>9. 3</t>
  </si>
  <si>
    <t>9. 4</t>
  </si>
  <si>
    <t>9. 5</t>
  </si>
  <si>
    <t>Mřížka d200mm z pletiva z drátků 1mm s oky 10x10mm na tlumič hluku</t>
  </si>
  <si>
    <t>9. 7</t>
  </si>
  <si>
    <t>9. 8</t>
  </si>
  <si>
    <t>9. 9</t>
  </si>
  <si>
    <t>OST</t>
  </si>
  <si>
    <t>Ostatní</t>
  </si>
  <si>
    <t>19. 1</t>
  </si>
  <si>
    <t>Zaregulování (vyústky v 4.NP ve výšce až 8,3m), vyzkoušení a předání</t>
  </si>
  <si>
    <t>06 - VYT</t>
  </si>
  <si>
    <t>Vytápění</t>
  </si>
  <si>
    <t>02</t>
  </si>
  <si>
    <t>VRN</t>
  </si>
  <si>
    <t>045002000</t>
  </si>
  <si>
    <t>Kompletační a koordinační činnost</t>
  </si>
  <si>
    <t>19420850</t>
  </si>
  <si>
    <t>plech Al hladký polotvrdý tl 2,00mm tabule</t>
  </si>
  <si>
    <t>28377R01</t>
  </si>
  <si>
    <t>izolace tepelná vrstvená pro přírubový spoj s povrchovou teplotou do 150°C DN 50</t>
  </si>
  <si>
    <t>63153728</t>
  </si>
  <si>
    <t>deska izolační z minerální vlny pro technickou izolaci 40kg/m3 max.teplota do 300°C tl 40mm</t>
  </si>
  <si>
    <t xml:space="preserve"> "9 * 2,2 ` Přepočtené koeficientem množství"_x000d_</t>
  </si>
  <si>
    <t>63154002</t>
  </si>
  <si>
    <t>pouzdro izolační potrubní z minerální vlny s Al fólií max. 250/100°C 15/20mm</t>
  </si>
  <si>
    <t xml:space="preserve"> "20 * 1,02 ` Přepočtené koeficientem množství"_x000d_</t>
  </si>
  <si>
    <t>DN 10 tl. 20 mm</t>
  </si>
  <si>
    <t>63154004</t>
  </si>
  <si>
    <t>pouzdro izolační potrubní z minerální vlny s Al fólií max. 250/100°C 22/20mm</t>
  </si>
  <si>
    <t xml:space="preserve"> "55 * 1,02 ` Přepočtené koeficientem množství"_x000d_</t>
  </si>
  <si>
    <t xml:space="preserve">DN 15  tl. 20 mm</t>
  </si>
  <si>
    <t>63154005</t>
  </si>
  <si>
    <t>pouzdro izolační potrubní z minerální vlny s Al fólií max. 250/100°C 28/20mm</t>
  </si>
  <si>
    <t xml:space="preserve"> "330 * 1,02 ` Přepočtené koeficientem množství"_x000d_</t>
  </si>
  <si>
    <t xml:space="preserve">DN 20  tl. 20 mm</t>
  </si>
  <si>
    <t>63154532</t>
  </si>
  <si>
    <t>pouzdro izolační potrubní z minerální vlny s Al fólií max. 250/100°C 35/30mm</t>
  </si>
  <si>
    <t xml:space="preserve"> "240 * 1,02 ` Přepočtené koeficientem množství"_x000d_</t>
  </si>
  <si>
    <t>DN 25 tl. 30 mm</t>
  </si>
  <si>
    <t>63154533</t>
  </si>
  <si>
    <t>pouzdro izolační potrubní z minerální vlny s Al fólií max. 250/100°C 42/30mm</t>
  </si>
  <si>
    <t xml:space="preserve"> "165 * 1,02 ` Přepočtené koeficientem množství"_x000d_</t>
  </si>
  <si>
    <t>DN 32 tl. 30 mm</t>
  </si>
  <si>
    <t>63154534</t>
  </si>
  <si>
    <t>pouzdro izolační potrubní z minerální vlny s Al fólií max. 250/100°C 48/30mm</t>
  </si>
  <si>
    <t xml:space="preserve"> "85 * 1,02 ` Přepočtené koeficientem množství"_x000d_</t>
  </si>
  <si>
    <t>DN 40 tl. 30 mm</t>
  </si>
  <si>
    <t>63154575</t>
  </si>
  <si>
    <t>pouzdro izolační potrubní z minerální vlny s Al fólií max. 250/100°C 60/40mm</t>
  </si>
  <si>
    <t xml:space="preserve"> "135 * 1,02 ` Přepočtené koeficientem množství"_x000d_</t>
  </si>
  <si>
    <t>DN 50 tl. 40 mm</t>
  </si>
  <si>
    <t>63154607</t>
  </si>
  <si>
    <t>pouzdro izolační potrubní z minerální vlny s Al fólií max. 250/100°C 76/50mm</t>
  </si>
  <si>
    <t xml:space="preserve"> "10 * 1,02 ` Přepočtené koeficientem množství"_x000d_</t>
  </si>
  <si>
    <t>DN 60 tl. 50 mm</t>
  </si>
  <si>
    <t>713411112</t>
  </si>
  <si>
    <t>Montáž izolace tepelné potrubí a ohybů pásy nebo rohožemi bez povrchové úpravy (izolační materiál ve specifikaci) ovinutými kolem potrubí a staženými ocelovým drátem potrubí dvouvrstvá</t>
  </si>
  <si>
    <t>713463121</t>
  </si>
  <si>
    <t>Montáž izolace tepelné potrubí a ohybů tvarovkami nebo deskami potrubními pouzdry bez povrchové úpravy (izolační materiál ve specifikaci) uchycenými sponami potrubí jednovrstvá</t>
  </si>
  <si>
    <t xml:space="preserve"> 1040.000000 = 1040,000 [A]_x000d_</t>
  </si>
  <si>
    <t>713471212</t>
  </si>
  <si>
    <t>Montáž izolace tepelné potrubí, ohybů, přírub, armatur nebo tvarovek snímatelnými pouzdry s vrstvenou izolací s upevněním na suchý zip (izolační materiál ve specifikaci) armatur</t>
  </si>
  <si>
    <t>713491143</t>
  </si>
  <si>
    <t>Montáž izolace tepelné potrubí a ohybů - doplňky a konstrukční součástí oplechování licích otvorů včetně zakrytí hliníkovým plechem potrubí</t>
  </si>
  <si>
    <t xml:space="preserve"> 0.489000 = 0,489 [A]_x000d_</t>
  </si>
  <si>
    <t>731</t>
  </si>
  <si>
    <t>Ústřední vytápění - kotelny</t>
  </si>
  <si>
    <t>5446142</t>
  </si>
  <si>
    <t>Jímka pro čidlo</t>
  </si>
  <si>
    <t>731244R01</t>
  </si>
  <si>
    <t>Montáž kotlů, vč.připojovací skupiny, anuloidu, odkouření</t>
  </si>
  <si>
    <t>731244R02</t>
  </si>
  <si>
    <t>Montáž expanzní nádoby</t>
  </si>
  <si>
    <t>731244R03</t>
  </si>
  <si>
    <t>Uvedení do provozu - zařízení Buderus</t>
  </si>
  <si>
    <t>731341130</t>
  </si>
  <si>
    <t>Hadice napouštěcí pryžové O 16/23</t>
  </si>
  <si>
    <t>7736700457</t>
  </si>
  <si>
    <t xml:space="preserve">Kaskádová jednotka pro 2 kotle vedle sebe, obsahuje montážní rám, sběrné potrubí VL, RL, plynovou trubku 2", termohydraulický rozdělovač (anuloid) k levé či pravé montáži,   2 1/2", izolace černá</t>
  </si>
  <si>
    <t>7736700886</t>
  </si>
  <si>
    <t>Nástěnný kondenzační kotel - s výměníkem tepla ze slitiny hliníku a křemíku, bez oběhového čerpadla a pojistného ventilu</t>
  </si>
  <si>
    <t>7738112369</t>
  </si>
  <si>
    <t>Regulační přístroj s venkovním čidlem, modulační regulátor se sbernicí EMS plus, pro zobrazení poruchových a provozních stavů</t>
  </si>
  <si>
    <t>7738113113</t>
  </si>
  <si>
    <t>Trubka DN125, délka 2000 mm, PP</t>
  </si>
  <si>
    <t>7738113208</t>
  </si>
  <si>
    <t>Připojovací sada kaskádového odkouření DN110 se spalin.klapkou, Připojovací sada kaskád.odkouření pro kotel s výstupem DN110/160, pro provoz v závislosti na vzduchu v místnosti (B23p)</t>
  </si>
  <si>
    <t>Nutná pro každý kotel v kaskádě. 
Obsahuje spalinovou klapku s adaptérem a výstupem DN110, čidlo spalin, přisávací mřížku D100 na samostatný přívod spalovacího vzduchu.</t>
  </si>
  <si>
    <t>7738113212</t>
  </si>
  <si>
    <t xml:space="preserve">Sada odkouření DN125 v šachtě, B23p,  Sada odkouření DN125 v šachtě, pro provoz B23p.</t>
  </si>
  <si>
    <t>Obsahuje provětrávací průchodku do šachty s krytem, patní koleno s montážní lištou, 6 rozpěrných držáků, nerezovou trubku vyústění a nerezový horní kryt šachty.</t>
  </si>
  <si>
    <t>7738113659</t>
  </si>
  <si>
    <t>Základní sada kaskádového odkouření DN125, Základní sada odkouření DN125 (vč. CO čidla) pro kaskádu dvou kotlů, pro provoz v závislosti na vzduchu v místnosti (B23p)</t>
  </si>
  <si>
    <t>Obsahuje dvě sběrné trubky s napojovacími koleny, koncovku s odtokem kondenzátu, trubku 500 mm.</t>
  </si>
  <si>
    <t>7738328644</t>
  </si>
  <si>
    <t>Demineralizační sada</t>
  </si>
  <si>
    <t>sada obsahuje 
- demineralizační patronu o kapacite 8000 l x °dH, náhradní náplň patrony (7 l)
- připojovací sadu s digitálním měričem vodivosti elektronickým vodoměrem a tepelnou izolací, montážní konzolu na stěnu, dopouštecí stanici - výdrž náplně při 20°dH vstupní vody: 400 l upravené vody</t>
  </si>
  <si>
    <t>7738342118</t>
  </si>
  <si>
    <t>Ventil k expanzi 1", uzavírací a vypouštěcí armatura pro expanzní nádoby otopného systému. připojení 1", max. 120°C</t>
  </si>
  <si>
    <t>7738502359</t>
  </si>
  <si>
    <t>Připojovací čerpadlová skupina: K přímému připojení na kotel, vč.oběhového čerpadla, pojistného ventilu 3 bary, plynového kohoutu, uzavíracích kohoutů, zpětné klapky, manometru, přípojky pro externí M</t>
  </si>
  <si>
    <t>7738503911</t>
  </si>
  <si>
    <t>Kaskádový modul pro ovládání kaskády kotlů s EMS, v kombinaci s regulátorem, včetně teplotního čidla do anuloidu - pro řízení z nadřazeného systému 0-10 V dle výkonu či teploty</t>
  </si>
  <si>
    <t>7747300103</t>
  </si>
  <si>
    <t>Neutralizační zařízení - skládá se z plastové nádoby s neutralizačním oddílem, vč. granulátu, cca do 800 kW.</t>
  </si>
  <si>
    <t>80657082</t>
  </si>
  <si>
    <t>Expanzní nádoba 140litrů / 6bar</t>
  </si>
  <si>
    <t>998731102</t>
  </si>
  <si>
    <t>Přesun hmot pro kotelny stanovený z hmotnosti přesunovaného materiálu vodorovná dopravní vzdálenost do 50 m základní v objektech výšky přes 6 do 12 m</t>
  </si>
  <si>
    <t xml:space="preserve"> 0.600000 = 0,600 [A]_x000d_</t>
  </si>
  <si>
    <t>732</t>
  </si>
  <si>
    <t>Ústřední vytápění - strojovny</t>
  </si>
  <si>
    <t>732111128</t>
  </si>
  <si>
    <t>Rozdělovače a sběrače tělesa rozdělovačů a sběračů z ocelových trub bezešvých DN 100</t>
  </si>
  <si>
    <t>732111228</t>
  </si>
  <si>
    <t>Rozdělovače a sběrače tělesa rozdělovačů a sběračů z ocelových trub bezešvých Příplatek k cenám za každých dalších i započatých 0,5 m délky tělesa DN 100</t>
  </si>
  <si>
    <t>732111314</t>
  </si>
  <si>
    <t>Rozdělovače a sběrače trubková hrdla rozdělovačů a sběračů bez přírub DN 25</t>
  </si>
  <si>
    <t>732111318</t>
  </si>
  <si>
    <t>Rozdělovače a sběrače trubková hrdla rozdělovačů a sběračů bez přírub DN 50</t>
  </si>
  <si>
    <t>732111322</t>
  </si>
  <si>
    <t>Rozdělovače a sběrače trubková hrdla rozdělovačů a sběračů bez přírub DN 65</t>
  </si>
  <si>
    <t>732111R01</t>
  </si>
  <si>
    <t>Stojny pod rozdělovač a sběrač</t>
  </si>
  <si>
    <t>732199100</t>
  </si>
  <si>
    <t>Montáž štítků orientačních</t>
  </si>
  <si>
    <t>732429112</t>
  </si>
  <si>
    <t>Montáž čerpadel oběhových</t>
  </si>
  <si>
    <t>998732102</t>
  </si>
  <si>
    <t>Přesun hmot pro strojovny stanovený z hmotnosti přesunovaného materiálu vodorovná dopravní vzdálenost do 50 m základní v objektech výšky přes 6 do 12 m</t>
  </si>
  <si>
    <t xml:space="preserve"> 0.145000 = 0,145 [A]_x000d_</t>
  </si>
  <si>
    <t>D</t>
  </si>
  <si>
    <t>Orientační štítky</t>
  </si>
  <si>
    <t>D.1</t>
  </si>
  <si>
    <t xml:space="preserve">Orientační samolepící šipky na hlavní trasy potrubí                    (modrá, červená šipka se směrem proudění)</t>
  </si>
  <si>
    <t>D.2</t>
  </si>
  <si>
    <t>Oběhové čerpadlo-Q=0,4 m3/hod, PN10, napětí 1x230 V, 50Hz, max. spotřeba el. proudu-Imax=0.04-0,18A, příkon P=3-18W</t>
  </si>
  <si>
    <t>D.3</t>
  </si>
  <si>
    <t>Oběhové čerpadlo - Q=0,8 - 1,4 m3/hod, PN10, napětí 1x230 V, 50Hz, max. spotřeba el. proudu - Imax=0,04-0,18A, příkon P=3-18W</t>
  </si>
  <si>
    <t>D.4</t>
  </si>
  <si>
    <t>Oběhové čerpadlo - Q=1,6 - 3,0 m3/hod, PN10, napětí 1x230 V, 50Hz, max. spotřeba el. proudu-Imax=0,04-0,32A, příkon P=3-34W</t>
  </si>
  <si>
    <t>D.5</t>
  </si>
  <si>
    <t>Oběhové čerpadlo-Q=2,75 m3/hod, PN10, napětí 1x230 V, 50/60 Hz, výkon motoru 84 W, max.jmenovitý proud 0,75 A</t>
  </si>
  <si>
    <t>D.6</t>
  </si>
  <si>
    <t>Oběhové čerpadlo-Q=7,4 m3/hod, PN10, napětí 1x230 V, 50Hz, výkon motoru 136 W, max.jmenovitý proud 1,19 A</t>
  </si>
  <si>
    <t>733</t>
  </si>
  <si>
    <t>Ústřední vytápění - rozvodné potrubí</t>
  </si>
  <si>
    <t>733111102</t>
  </si>
  <si>
    <t>Potrubí z trubek ocelových závitových černých spojovaných svařováním bezešvých běžných nízkotlakých PN 16 do 115°C DN 10</t>
  </si>
  <si>
    <t>733111103</t>
  </si>
  <si>
    <t>Potrubí z trubek ocelových závitových černých spojovaných svařováním bezešvých běžných nízkotlakých PN 16 do 115°C DN 15</t>
  </si>
  <si>
    <t>733111104</t>
  </si>
  <si>
    <t>Potrubí z trubek ocelových závitových černých spojovaných svařováním bezešvých běžných nízkotlakých PN 16 do 115°C DN 20</t>
  </si>
  <si>
    <t xml:space="preserve"> 335.000000 = 335,000 [A]_x000d_</t>
  </si>
  <si>
    <t>733111105</t>
  </si>
  <si>
    <t>Potrubí z trubek ocelových závitových černých spojovaných svařováním bezešvých běžných nízkotlakých PN 16 do 115°C DN 25</t>
  </si>
  <si>
    <t>733111106</t>
  </si>
  <si>
    <t>Potrubí z trubek ocelových závitových černých spojovaných svařováním bezešvých běžných nízkotlakých PN 16 do 115°C DN 32</t>
  </si>
  <si>
    <t xml:space="preserve"> 165.000000 = 165,000 [A]_x000d_</t>
  </si>
  <si>
    <t>733111107</t>
  </si>
  <si>
    <t>Potrubí z trubek ocelových závitových černých spojovaných svařováním bezešvých běžných nízkotlakých PN 16 do 115°C DN 40</t>
  </si>
  <si>
    <t>733111115</t>
  </si>
  <si>
    <t>Potrubí z trubek ocelových závitových černých spojovaných svařováním bezešvých běžných nízkotlakých PN 16 do 115°C v kotelnách a strojovnách DN 25</t>
  </si>
  <si>
    <t>733121118</t>
  </si>
  <si>
    <t>Potrubí z trubek ocelových hladkých spojovaných svařováním černých bezešvých nízkotlakých T= do +115°C O 57/3,2</t>
  </si>
  <si>
    <t>733121218</t>
  </si>
  <si>
    <t>Potrubí z trubek ocelových hladkých spojovaných svařováním černých bezešvých v kotelnách a strojovnách O 57/3,2</t>
  </si>
  <si>
    <t>733121222</t>
  </si>
  <si>
    <t>Potrubí z trubek ocelových hladkých spojovaných svařováním černých bezešvých v kotelnách a strojovnách O 76/3,2</t>
  </si>
  <si>
    <t>733141102</t>
  </si>
  <si>
    <t>Odvzdušňovací nádobky, odlučovače a odkalovače nádobky z trubek ocelových do DN 50</t>
  </si>
  <si>
    <t>733190107</t>
  </si>
  <si>
    <t>Zkoušky těsnosti potrubí, manžety prostupové z trubek ocelových zkoušky těsnosti potrubí (za provozu) z trubek ocelových závitových DN do 40</t>
  </si>
  <si>
    <t xml:space="preserve"> 860.000000 = 860,000 [A]_x000d_</t>
  </si>
  <si>
    <t>733190108</t>
  </si>
  <si>
    <t>Zkoušky těsnosti potrubí, manžety prostupové z trubek ocelových zkoušky těsnosti potrubí (za provozu) z trubek ocelových závitových DN 40 do 50</t>
  </si>
  <si>
    <t>733190225</t>
  </si>
  <si>
    <t>Zkoušky těsnosti potrubí, manžety prostupové z trubek ocelových zkoušky těsnosti potrubí (za provozu) z trubek ocelových hladkých O přes 60,3/2,9 do 89/5,0</t>
  </si>
  <si>
    <t>733223102</t>
  </si>
  <si>
    <t>Potrubí z trubek měděných tvrdých spojovaných měkkým pájením O 15/1</t>
  </si>
  <si>
    <t xml:space="preserve"> 156.000000 = 156,000 [A]_x000d_</t>
  </si>
  <si>
    <t>733223103</t>
  </si>
  <si>
    <t>Potrubí z trubek měděných tvrdých spojovaných měkkým pájením O 18/1</t>
  </si>
  <si>
    <t>733223104</t>
  </si>
  <si>
    <t>Potrubí z trubek měděných tvrdých spojovaných měkkým pájením O 22/1</t>
  </si>
  <si>
    <t xml:space="preserve"> 110.000000 = 110,000 [A]_x000d_</t>
  </si>
  <si>
    <t>733224R01</t>
  </si>
  <si>
    <t xml:space="preserve">Potrubí z trubek měděných Příplatek k cenám za Přechod ocel-měď - DN10 -  O 15/1</t>
  </si>
  <si>
    <t>733224R02</t>
  </si>
  <si>
    <t>Potrubí z trubek měděných Příplatek k cenám za Přechod ocel-měď - DN15 - O 18/1</t>
  </si>
  <si>
    <t>733224R03</t>
  </si>
  <si>
    <t>Potrubí z trubek měděných Příplatek k cenám za Přechod ocel-měď - DN20 - O 22/1</t>
  </si>
  <si>
    <t>733291101</t>
  </si>
  <si>
    <t>Zkoušky těsnosti potrubí z trubek měděných O do 35/1,5</t>
  </si>
  <si>
    <t xml:space="preserve"> 356.000000 = 356,000 [A]_x000d_</t>
  </si>
  <si>
    <t>733811221</t>
  </si>
  <si>
    <t>Ochrana potrubí termoizolačními trubicemi z pěnového polyetylenu PE přilepenými v příčných a podélných spojích, tloušťky izolace přes 6 do 9 mm, vnitřního průměru izolace DN do 22 mm</t>
  </si>
  <si>
    <t xml:space="preserve"> 321.000000 = 321,000 [A]_x000d_</t>
  </si>
  <si>
    <t>733935R01</t>
  </si>
  <si>
    <t>Systémové kotvení potrubí</t>
  </si>
  <si>
    <t>998733103</t>
  </si>
  <si>
    <t>Přesun hmot pro rozvody potrubí stanovený z hmotnosti přesunovaného materiálu vodorovná dopravní vzdálenost do 50 m základní v objektech výšky přes 12 do 24 m</t>
  </si>
  <si>
    <t xml:space="preserve"> 3.654000 = 3,654 [A]_x000d_</t>
  </si>
  <si>
    <t>734</t>
  </si>
  <si>
    <t>Ústřední vytápění - armatury</t>
  </si>
  <si>
    <t>42268970</t>
  </si>
  <si>
    <t>FP - Filtr přírubový - typ D 71 118-616, PN 16 DN 50</t>
  </si>
  <si>
    <t>42268971</t>
  </si>
  <si>
    <t>FP - Filtr přírubový - typ D 71 118-616, PN 16 DN 65</t>
  </si>
  <si>
    <t>42272500</t>
  </si>
  <si>
    <t xml:space="preserve">zpětná klapka  s pružinkou EPDM - DN 50</t>
  </si>
  <si>
    <t>5511001</t>
  </si>
  <si>
    <t>kohout kulový s koulí a páčkou G 1/2''</t>
  </si>
  <si>
    <t>5511002</t>
  </si>
  <si>
    <t>kohout kulový s koulí a páčkou G 3/42''</t>
  </si>
  <si>
    <t>5511003</t>
  </si>
  <si>
    <t>kohout kulový s koulí a páčkou G 1''</t>
  </si>
  <si>
    <t>5511004</t>
  </si>
  <si>
    <t>kohout kulový s koulí a páčkou G 5/4''</t>
  </si>
  <si>
    <t>55118001</t>
  </si>
  <si>
    <t>ventil zpětný s pružinkou G 3/4''</t>
  </si>
  <si>
    <t>55118002</t>
  </si>
  <si>
    <t>ventil zpětný s pružinkou G 1''</t>
  </si>
  <si>
    <t>55118003</t>
  </si>
  <si>
    <t xml:space="preserve">ventil zpětný  s pružinkou G 5/4''</t>
  </si>
  <si>
    <t>5512001</t>
  </si>
  <si>
    <t>filtr závitový, PN 16, do 130 °C G 3/4''</t>
  </si>
  <si>
    <t>5512002</t>
  </si>
  <si>
    <t>filtr závitový, PN 16, do 130 °C G 1''</t>
  </si>
  <si>
    <t>5512003</t>
  </si>
  <si>
    <t>filtr závitový, PN 16, do 130 °C G 5/4''</t>
  </si>
  <si>
    <t>55128175</t>
  </si>
  <si>
    <t>mezipřírubová uzavírací klapka, manžeta EPDM, motýl z tvárné litiny s epoxidovým nátěrem, PN 16 DN 50</t>
  </si>
  <si>
    <t>55128176</t>
  </si>
  <si>
    <t>mezipřírubová uzavírací klapka, manžeta EPDM, motýl z tvárné litiny s epoxidovým nátěrem, PN 16 DN 65</t>
  </si>
  <si>
    <t>55128R01</t>
  </si>
  <si>
    <t>teploměr technický úhlový s ochranným pouzdrem</t>
  </si>
  <si>
    <t>734109114</t>
  </si>
  <si>
    <t>Montáž armatur přírubových se dvěma přírubami PN 6 DN 50</t>
  </si>
  <si>
    <t>734109115</t>
  </si>
  <si>
    <t>Montáž armatur přírubových se dvěma přírubami PN 6 DN 65</t>
  </si>
  <si>
    <t>734173414</t>
  </si>
  <si>
    <t>Mezikusy, přírubové spoje přírubové spoje PN 16/I, 200°C DN 50</t>
  </si>
  <si>
    <t>734173416</t>
  </si>
  <si>
    <t>Mezikusy, přírubové spoje přírubové spoje PN 16/I, 200°C DN 65</t>
  </si>
  <si>
    <t>734209113</t>
  </si>
  <si>
    <t>Montáž závitových armatur se 2 závity G 1/2 (DN 15)</t>
  </si>
  <si>
    <t>734209114</t>
  </si>
  <si>
    <t>Montáž závitových armatur se 2 závity G 3/4 (DN 20)</t>
  </si>
  <si>
    <t>734209115</t>
  </si>
  <si>
    <t>Montáž závitových armatur se 2 závity G 1 (DN 25)</t>
  </si>
  <si>
    <t>734209116</t>
  </si>
  <si>
    <t>Montáž závitových armatur se 2 závity G 5/4 (DN 32)</t>
  </si>
  <si>
    <t>734209123</t>
  </si>
  <si>
    <t>Montáž závitových armatur se 3 závity G 1/2 (DN 15)</t>
  </si>
  <si>
    <t>dodávku zajistí M+R</t>
  </si>
  <si>
    <t>734209124</t>
  </si>
  <si>
    <t>Montáž závitových armatur se 3 závity G 3/4 (DN 20)</t>
  </si>
  <si>
    <t>734209125</t>
  </si>
  <si>
    <t>Montáž závitových armatur se 3 závity G 1 (DN 25)</t>
  </si>
  <si>
    <t>734209126</t>
  </si>
  <si>
    <t>Montáž závitových armatur se 3 závity G 5/4 (DN 32)</t>
  </si>
  <si>
    <t>734211113</t>
  </si>
  <si>
    <t>Ventily odvzdušňovací závitové otopných těles PN 6 do 120°C G 3/8</t>
  </si>
  <si>
    <t>734211R01</t>
  </si>
  <si>
    <t>Kohouty plnící a vypouštěcí, PN 10 do 100 °C G 1/2''</t>
  </si>
  <si>
    <t>734221R01</t>
  </si>
  <si>
    <t>Termostatická hlavice otopných těles pro veřejné prostory s ochranou proti odcizení</t>
  </si>
  <si>
    <t>734221R02</t>
  </si>
  <si>
    <t>Svěrné šroubení + rohové radiátorové šroubení pro tělesa VK s připojovací roztečí 50 mm, s uzavíráním a vypouštěním</t>
  </si>
  <si>
    <t>734221R03</t>
  </si>
  <si>
    <t>Radiátorový ventil s přednastavením - DN 3/8" - článkové ocelové radiátory</t>
  </si>
  <si>
    <t>734221R04</t>
  </si>
  <si>
    <t>Radiátorový ventil s přednastavením - DN 3/4" - článkové ocelové radiátory</t>
  </si>
  <si>
    <t>734221R05</t>
  </si>
  <si>
    <t xml:space="preserve">Rohové regulační šroubení - k připojení na měděné potrubí  - článkové ocelové radiátory</t>
  </si>
  <si>
    <t>734261234</t>
  </si>
  <si>
    <t>Šroubení topenářské PN 16 do 120°C přímé G 3/4</t>
  </si>
  <si>
    <t>734261235</t>
  </si>
  <si>
    <t>Šroubení topenářské PN 16 do 120°C přímé G 1</t>
  </si>
  <si>
    <t>734261236</t>
  </si>
  <si>
    <t>Šroubení topenářské PN 16 do 120°C přímé G 5/4</t>
  </si>
  <si>
    <t>734419111</t>
  </si>
  <si>
    <t>Teploměry technické montáž teploměrů s ochranným pouzdrem nebo s pevným stonkem a jímkou</t>
  </si>
  <si>
    <t>734421R01</t>
  </si>
  <si>
    <t>Tlakoměry deformační kruhové č. 03313 D 160, rozsah 0-10 Mpa</t>
  </si>
  <si>
    <t>734424101</t>
  </si>
  <si>
    <t>Tlakoměry kondenzační smyčky k přivaření, PN 250 do 300°C zahnuté</t>
  </si>
  <si>
    <t>734494121</t>
  </si>
  <si>
    <t>Měřicí armatury návarky s metrickým závitem M 20x1,5 délky do 220 mm</t>
  </si>
  <si>
    <t>734495R01</t>
  </si>
  <si>
    <t xml:space="preserve">Plnoprůtočná pancéřová tlaková hadice oplet nerez,   závity 3/4" x 3/4", délka 300 mm</t>
  </si>
  <si>
    <t>734499211</t>
  </si>
  <si>
    <t>Měřicí armatury montáž návarků M 20 x 1,5</t>
  </si>
  <si>
    <t>734920R01</t>
  </si>
  <si>
    <t>Požární ucpávky - s požární odolností dle požární zprávy</t>
  </si>
  <si>
    <t>998734103</t>
  </si>
  <si>
    <t>Přesun hmot pro armatury stanovený z hmotnosti přesunovaného materiálu vodorovná dopravní vzdálenost do 50 m základní v objektech výšky přes 12 do 24 m</t>
  </si>
  <si>
    <t xml:space="preserve"> 0.378000 = 0,378 [A]_x000d_</t>
  </si>
  <si>
    <t>D.23</t>
  </si>
  <si>
    <t xml:space="preserve">Automatický vyvažovací ventil  DN 20</t>
  </si>
  <si>
    <t>D.24</t>
  </si>
  <si>
    <t>Automatický vyvažovací ventil DN 25</t>
  </si>
  <si>
    <t>D.25</t>
  </si>
  <si>
    <t>Automatický vyvažovací ventil DN 32</t>
  </si>
  <si>
    <t>D.26</t>
  </si>
  <si>
    <t>Automatický vyvažovací DN 50</t>
  </si>
  <si>
    <t>735</t>
  </si>
  <si>
    <t>Ústřední vytápění - otopná tělesa</t>
  </si>
  <si>
    <t>48451R01</t>
  </si>
  <si>
    <t>těleso otopné ocelové sněhově bílé v 1500mm, hloubka 66mm - 12 článků</t>
  </si>
  <si>
    <t>48451R02</t>
  </si>
  <si>
    <t>těleso otopné ocelové sněhově bílé v 1500mm, hloubka 66mm - 15 článků</t>
  </si>
  <si>
    <t>48451R03</t>
  </si>
  <si>
    <t>těleso otopné ocelové sněhově bílé v 1500mm, hloubka 66mm - 18 článků</t>
  </si>
  <si>
    <t>48457369</t>
  </si>
  <si>
    <t>těleso otopné panelové 2 deskové VK 1 přídavná přestupní plocha v 600mm dl 700mm</t>
  </si>
  <si>
    <t>48457370</t>
  </si>
  <si>
    <t>těleso otopné panelové 2 deskové VK 1 přídavná přestupní plocha v 600mm dl 800mm</t>
  </si>
  <si>
    <t>48457383</t>
  </si>
  <si>
    <t>těleso otopné panelové 2 deskové VK 2 přídavné přestupní plochy v 600mm dl 800mm</t>
  </si>
  <si>
    <t>48457385</t>
  </si>
  <si>
    <t>těleso otopné panelové 2 deskové VK 2 přídavné přestupní plochy v 600mm dl 1000mm</t>
  </si>
  <si>
    <t>48457386</t>
  </si>
  <si>
    <t>těleso otopné panelové 2 deskové VK 2 přídavné přestupní plochy v 600mm dl 1100mm</t>
  </si>
  <si>
    <t>48457439</t>
  </si>
  <si>
    <t>těleso otopné panelové 2 deskové VK 2 přídavné přestupní plochy v 900mm dl 400mm</t>
  </si>
  <si>
    <t>48457441</t>
  </si>
  <si>
    <t>těleso otopné panelové 2 deskové VK 2 přídavné přestupní plochy v 900mm dl 600mm</t>
  </si>
  <si>
    <t>48457442</t>
  </si>
  <si>
    <t>těleso otopné panelové 2 deskové VK 2 přídavné přestupní plochy v 900mm dl 700mm</t>
  </si>
  <si>
    <t>48457443</t>
  </si>
  <si>
    <t>těleso otopné panelové 2 deskové VK 2 přídavné přestupní plochy v 900mm dl 800mm</t>
  </si>
  <si>
    <t>735131318</t>
  </si>
  <si>
    <t>Otopná tělesa hliníková článková montáž rozteč připojení 200 mm 12 až 14 článků</t>
  </si>
  <si>
    <t>735131319</t>
  </si>
  <si>
    <t>Otopná tělesa hliníková článková montáž rozteč připojení 200 mm 16 až 18 článků</t>
  </si>
  <si>
    <t>735159210</t>
  </si>
  <si>
    <t>Montáž otopných těles panelových dvouřadých, stavební délky do 1140 mm</t>
  </si>
  <si>
    <t>998735103</t>
  </si>
  <si>
    <t>Přesun hmot pro otopná tělesa stanovený z hmotnosti přesunovaného materiálu vodorovná dopravní vzdálenost do 50 m základní v objektech výšky přes 12 do 24 m</t>
  </si>
  <si>
    <t xml:space="preserve"> 0.574000 = 0,574 [A]_x000d_</t>
  </si>
  <si>
    <t>735.1</t>
  </si>
  <si>
    <t>Ústřední vytápění - podlahové</t>
  </si>
  <si>
    <t>D.10</t>
  </si>
  <si>
    <t>Spojovací pás, pro spojení systémových desek</t>
  </si>
  <si>
    <t xml:space="preserve"> 38.000000 = 38,000 [A]_x000d_</t>
  </si>
  <si>
    <t>D.11</t>
  </si>
  <si>
    <t>Ukončovací pás, pro přechod ze systémové desky na hladkou fólii</t>
  </si>
  <si>
    <t>D.12</t>
  </si>
  <si>
    <t>Upevňovací skoba pro upevnění potrubí při pokládce</t>
  </si>
  <si>
    <t>D.13</t>
  </si>
  <si>
    <t>Okrajová dilatační páska</t>
  </si>
  <si>
    <t>D.14</t>
  </si>
  <si>
    <t>Plastifikátor, přísada do cementových potěrů</t>
  </si>
  <si>
    <t xml:space="preserve"> 200.000000 = 200,000 [A]_x000d_</t>
  </si>
  <si>
    <t>D.15</t>
  </si>
  <si>
    <t>Svěrné šroubení pro připojení trubek 17x2,0mm na rozdělovač s Eurokonus G 3/4“</t>
  </si>
  <si>
    <t>D.16</t>
  </si>
  <si>
    <t>Nerezový rozdělovač topných okruhů ( 3 topné okruhy)</t>
  </si>
  <si>
    <t>D.17</t>
  </si>
  <si>
    <t>Nerezový rozdělovač topných okruhů ( 4 topné okruhy)</t>
  </si>
  <si>
    <t>D.18</t>
  </si>
  <si>
    <t>Nerezový rozdělovač topných okruhů ( 5 topných okruhů)</t>
  </si>
  <si>
    <t>D.19</t>
  </si>
  <si>
    <t>Nerezový rozdělovač topných okruhů ( 7 topných okruhů)</t>
  </si>
  <si>
    <t>D.20</t>
  </si>
  <si>
    <t xml:space="preserve">Sada kulových kohoutů G1"  pro uzavření připojení nerezových rozdělovačů - kulové kohouty G1 (červený a modrý) s převlečnou maticí a těsněním</t>
  </si>
  <si>
    <t>D.21</t>
  </si>
  <si>
    <t>Skříň rozdělovače pro montáž pod omítku</t>
  </si>
  <si>
    <t>D.22</t>
  </si>
  <si>
    <t>D.7</t>
  </si>
  <si>
    <t>Trubka polyetylenová zesílená - 17 x 2,0 mm</t>
  </si>
  <si>
    <t xml:space="preserve"> 2440.000000 = 2440,000 [A]_x000d_</t>
  </si>
  <si>
    <t>D.8</t>
  </si>
  <si>
    <t>Ochranná trubka polyetylenová pro vnější průměr trubky 17x2, barva: černá, ochrana v oblasti připojení na rozdělovače a při přechodu přes dilatační spáry v potěru</t>
  </si>
  <si>
    <t>D.9</t>
  </si>
  <si>
    <t>Systémová deska, bez izolace, celková výška 50 mm, rozměry desky: 1450 x 850 mm, Pro trubky 17x2,0, barva krycí fólie: černá</t>
  </si>
  <si>
    <t xml:space="preserve"> 855.000000 = 855,000 [A]_x000d_</t>
  </si>
  <si>
    <t>MTZ.2</t>
  </si>
  <si>
    <t>Montáž podlahového vytápění</t>
  </si>
  <si>
    <t xml:space="preserve">regulační systém řízení provozu jednotlivých topných hadů podle požadované prostorové teploty v jednotlivých místnostech,  rozvaděč pro regulaci, el. termopohony a prostorové termostaty jsou součástí projektu Měření a regulace</t>
  </si>
  <si>
    <t>783314201</t>
  </si>
  <si>
    <t>Základní antikorozní nátěr zámečnických konstrukcí jednonásobný syntetický standardní</t>
  </si>
  <si>
    <t>783317105</t>
  </si>
  <si>
    <t>Krycí nátěr (email) zámečnických konstrukcí jednonásobný syntetický samozákladující</t>
  </si>
  <si>
    <t>783614601</t>
  </si>
  <si>
    <t>Základní antikorozní nátěr armatur a kovových potrubí jednonásobný armatur do DN 100 mm syntetický standardní</t>
  </si>
  <si>
    <t>783614653</t>
  </si>
  <si>
    <t>Základní antikorozní nátěr armatur a kovových potrubí jednonásobný potrubí do DN 50 mm syntetický samozákladující</t>
  </si>
  <si>
    <t>pro potrubí izolované</t>
  </si>
  <si>
    <t>783614663</t>
  </si>
  <si>
    <t>Základní antikorozní nátěr armatur a kovových potrubí jednonásobný potrubí přes DN 50 do DN 100 mm syntetický samozákladující</t>
  </si>
  <si>
    <t xml:space="preserve"> 140.000000 = 140,000 [A]_x000d_</t>
  </si>
  <si>
    <t>783615501</t>
  </si>
  <si>
    <t>Mezinátěr armatur a kovových potrubí armatur do DN 100 mm syntetický standardní</t>
  </si>
  <si>
    <t>783617613</t>
  </si>
  <si>
    <t>Krycí nátěr (email) armatur a kovových potrubí potrubí do DN 50 mm dvojnásobný syntetický samozákladující</t>
  </si>
  <si>
    <t>potrubí bez izolace</t>
  </si>
  <si>
    <t>HZS</t>
  </si>
  <si>
    <t>Hodinové zúčtovací sazby</t>
  </si>
  <si>
    <t>HZS2221</t>
  </si>
  <si>
    <t>Hodinové zúčtovací sazby profesí PSV provádění stavebních instalací topenář</t>
  </si>
  <si>
    <t>Pomocné montážní práce</t>
  </si>
  <si>
    <t>HZS2222</t>
  </si>
  <si>
    <t>Hodinové zúčtovací sazby profesí PSV provádění stavebních instalací topenář odborný</t>
  </si>
  <si>
    <t>Vyregulování, topná a tlaková zkouška</t>
  </si>
  <si>
    <t>07 - CHL</t>
  </si>
  <si>
    <t>Chlazení</t>
  </si>
  <si>
    <t>O3</t>
  </si>
  <si>
    <t>01</t>
  </si>
  <si>
    <t>STROJOVNA CHL - CHV</t>
  </si>
  <si>
    <t>D1</t>
  </si>
  <si>
    <t>Izolace tepelne</t>
  </si>
  <si>
    <t xml:space="preserve">TI - potrubi - pouzdro navlekove kaucuk  DN15  tl.12mm  12x22</t>
  </si>
  <si>
    <t xml:space="preserve">TI - potrubi - pouzdro navlekove kaucuk  DN20  tl.12,5mm  12,5x28</t>
  </si>
  <si>
    <t xml:space="preserve"> 42.000000 = 42,000 [A]_x000d_</t>
  </si>
  <si>
    <t>03</t>
  </si>
  <si>
    <t xml:space="preserve">TI - potrubi - pouzdro navlekove kaucuk  pr.89/3,6  tl.30,5mm  30,5x89</t>
  </si>
  <si>
    <t xml:space="preserve"> 36.000000 = 36,000 [A]_x000d_</t>
  </si>
  <si>
    <t>06</t>
  </si>
  <si>
    <t>TI - zavesny system kaucuk</t>
  </si>
  <si>
    <t>07</t>
  </si>
  <si>
    <t>TI - armatury - role kaucuk tl.10mm samolepici</t>
  </si>
  <si>
    <t>08</t>
  </si>
  <si>
    <t>TI - ANC - role kaucuk tl.50mm samolepici</t>
  </si>
  <si>
    <t>713 36-1121</t>
  </si>
  <si>
    <t>Izol tep teles tvar desky 1vrstva</t>
  </si>
  <si>
    <t>713 46-3411</t>
  </si>
  <si>
    <t xml:space="preserve">Montaz TI  navlek hadicemi potrubi + ohyb</t>
  </si>
  <si>
    <t xml:space="preserve"> 84.000000 = 84,000 [A]_x000d_</t>
  </si>
  <si>
    <t>998 71-3202</t>
  </si>
  <si>
    <t>Presun tepel izolace objekt v -12m</t>
  </si>
  <si>
    <t>%</t>
  </si>
  <si>
    <t xml:space="preserve"> 1032.210000 = 1032,210 [A]_x000d_</t>
  </si>
  <si>
    <t>D2</t>
  </si>
  <si>
    <t>Strojovny</t>
  </si>
  <si>
    <t>01.1</t>
  </si>
  <si>
    <t>Nadoba automaticka expanzni obsah 100 l</t>
  </si>
  <si>
    <t>01a</t>
  </si>
  <si>
    <t>Montaz - nadoba automaticka expanzni obsah 100 l</t>
  </si>
  <si>
    <t>01b</t>
  </si>
  <si>
    <t>Zprovozneni - nadoba automaticka expanzni obsah 100 l</t>
  </si>
  <si>
    <t>02.1</t>
  </si>
  <si>
    <t>Nadoba akumulacni ocelova obsah 1000 l</t>
  </si>
  <si>
    <t>02a</t>
  </si>
  <si>
    <t>Montaz - nadoba akumulacni ocelova obsah 1000 l</t>
  </si>
  <si>
    <t>03.1</t>
  </si>
  <si>
    <t>Cerpadlo mokrobezne obehove s vestavenym frekvencnim menicem otacek DN65 provedeni D (C1C)</t>
  </si>
  <si>
    <t>04</t>
  </si>
  <si>
    <t>Cerpadlo mokrobezne obehove s vestavenym frekvencnim menicem otacek DN65 provedeni D (C2C)</t>
  </si>
  <si>
    <t>05</t>
  </si>
  <si>
    <t>Sestava chemicke upravny napajeci vody</t>
  </si>
  <si>
    <t>SBR</t>
  </si>
  <si>
    <t>05a</t>
  </si>
  <si>
    <t>Montaz sestava chemicke upravny napajeci vody</t>
  </si>
  <si>
    <t>732 42-9238</t>
  </si>
  <si>
    <t xml:space="preserve">MTZ OĆ prirub zdvoj  DN65</t>
  </si>
  <si>
    <t>998 73-2202</t>
  </si>
  <si>
    <t>Presun hmot strojovny objekt v -12m</t>
  </si>
  <si>
    <t xml:space="preserve"> 6979.300000 = 6979,300 [A]_x000d_</t>
  </si>
  <si>
    <t>D3</t>
  </si>
  <si>
    <t>Rozvod potrubi UT</t>
  </si>
  <si>
    <t>722 17-9191</t>
  </si>
  <si>
    <t>Pripl potrubi plast rozvod -20m</t>
  </si>
  <si>
    <t>722017-4003</t>
  </si>
  <si>
    <t xml:space="preserve">Potrubi PPR/PN16  TR pr.25/3,5</t>
  </si>
  <si>
    <t>733 11-1113</t>
  </si>
  <si>
    <t>Potru oczav bezne bsve kotelny DN15</t>
  </si>
  <si>
    <t>733 11-1114</t>
  </si>
  <si>
    <t>Potru oczav bezne bsve kotelny DN20</t>
  </si>
  <si>
    <t>733 12-1225</t>
  </si>
  <si>
    <t>Potrubi hlocel bsve kotelny D89/3,6</t>
  </si>
  <si>
    <t>733 19-0107</t>
  </si>
  <si>
    <t>Tlak zkouska potrubi zavit -DN 40</t>
  </si>
  <si>
    <t>733 19-0225</t>
  </si>
  <si>
    <t>Tlak zkouska potrubi hlad -D89/5,0</t>
  </si>
  <si>
    <t>733 19-4922</t>
  </si>
  <si>
    <t>Navar odbocky potrubi hladke D 76</t>
  </si>
  <si>
    <t>734 17-3217</t>
  </si>
  <si>
    <t>Prirubovy spoj PN 6/I DN 80</t>
  </si>
  <si>
    <t>998 73-3203</t>
  </si>
  <si>
    <t>Presun hmot potrubi objekt v -24m</t>
  </si>
  <si>
    <t xml:space="preserve"> 1076.440000 = 1076,440 [A]_x000d_</t>
  </si>
  <si>
    <t>D4</t>
  </si>
  <si>
    <t>Armatury</t>
  </si>
  <si>
    <t>01.2</t>
  </si>
  <si>
    <t>Klapka motylova uzaviraci DN40 přírub</t>
  </si>
  <si>
    <t>02.2</t>
  </si>
  <si>
    <t>Klapka motylova uzaviraci DN80 přírub</t>
  </si>
  <si>
    <t>03.2</t>
  </si>
  <si>
    <t>Filtr DN80 přírub</t>
  </si>
  <si>
    <t>04.1</t>
  </si>
  <si>
    <t>Kompenzator pryzovy DN65 přírub</t>
  </si>
  <si>
    <t>05.1</t>
  </si>
  <si>
    <t>Klapka zpetna DN80 přírub</t>
  </si>
  <si>
    <t>06.1</t>
  </si>
  <si>
    <t>Ventil regulacni a uzaviraci DN80 přírub</t>
  </si>
  <si>
    <t xml:space="preserve">Kohout kulovy uzaviraci  DN15</t>
  </si>
  <si>
    <t xml:space="preserve">Kohout kulovy uzaviraci  DN20</t>
  </si>
  <si>
    <t xml:space="preserve">Kohout kulovy uzaviraci  DN25</t>
  </si>
  <si>
    <t>Klapka zpetna DN20</t>
  </si>
  <si>
    <t>Tlakomer s tlakomernym tricestnym kohoutem D100 rozsah 0-100kPa</t>
  </si>
  <si>
    <t>Ventil pojistny DN15/20</t>
  </si>
  <si>
    <t xml:space="preserve">Kohout kulovy plnici a vypousteci  DN15</t>
  </si>
  <si>
    <t>19</t>
  </si>
  <si>
    <t>Vodomer pro SV DN15</t>
  </si>
  <si>
    <t>20</t>
  </si>
  <si>
    <t>Návarek G1/2"</t>
  </si>
  <si>
    <t>21</t>
  </si>
  <si>
    <t>Návarek G1"</t>
  </si>
  <si>
    <t>733 14-1102</t>
  </si>
  <si>
    <t>Odvzdus. nadoba z trubek ocel - DN50</t>
  </si>
  <si>
    <t xml:space="preserve">734  41-1102</t>
  </si>
  <si>
    <t>Teplomer kruhovy TR63 L=75mm rozsah 0-40řC</t>
  </si>
  <si>
    <t>734 10-9213</t>
  </si>
  <si>
    <t>Mtz armatur 2priruby PN 16 DN 40</t>
  </si>
  <si>
    <t>734 10-9215</t>
  </si>
  <si>
    <t>Mtz armatur 2priruby PN 16 DN 65</t>
  </si>
  <si>
    <t>734 10-9216</t>
  </si>
  <si>
    <t>Mtz armatur 2priruby PN 16 DN 80</t>
  </si>
  <si>
    <t>734 10-9415</t>
  </si>
  <si>
    <t>Mtz armatur 3priruby PN 16 DN 65</t>
  </si>
  <si>
    <t>734 20-9103</t>
  </si>
  <si>
    <t>Mtz armatura 1zavit G 1/2</t>
  </si>
  <si>
    <t>734 20-9113</t>
  </si>
  <si>
    <t>Mtz armatura 2zavity G 1/2</t>
  </si>
  <si>
    <t>734 20-9114</t>
  </si>
  <si>
    <t>Mtz armatura 2zavity G 3/4</t>
  </si>
  <si>
    <t>734 20-9115</t>
  </si>
  <si>
    <t>Mtz armatura 2zavity G 1</t>
  </si>
  <si>
    <t>734 49-4213</t>
  </si>
  <si>
    <t>Navarky trubkovy zavit G 1/2</t>
  </si>
  <si>
    <t>734 49-4215</t>
  </si>
  <si>
    <t>Navarky trubkovy zavit G 1</t>
  </si>
  <si>
    <t>998 73-4203</t>
  </si>
  <si>
    <t>Presun armatury objekt v -24m</t>
  </si>
  <si>
    <t xml:space="preserve"> 1778.840000 = 1778,840 [A]_x000d_</t>
  </si>
  <si>
    <t>D5</t>
  </si>
  <si>
    <t>Konstrukce zamecnicke</t>
  </si>
  <si>
    <t>01.3</t>
  </si>
  <si>
    <t>Doplnkove konstrukce z profilove oceli</t>
  </si>
  <si>
    <t>767 99-5111</t>
  </si>
  <si>
    <t>Mtz ocelove konstrukce do 5kg</t>
  </si>
  <si>
    <t>767 99-5112</t>
  </si>
  <si>
    <t>Mtz ocelove konstrukce do 10kg</t>
  </si>
  <si>
    <t>767 99-5113</t>
  </si>
  <si>
    <t>Mtz ocelove konstrukce do 20kg</t>
  </si>
  <si>
    <t>998 76-7202</t>
  </si>
  <si>
    <t>Presun zamecnicke kce objekt v -12m</t>
  </si>
  <si>
    <t xml:space="preserve"> 285.840000 = 285,840 [A]_x000d_</t>
  </si>
  <si>
    <t>D6</t>
  </si>
  <si>
    <t>Natery</t>
  </si>
  <si>
    <t>01.4</t>
  </si>
  <si>
    <t>Orientacni stitek</t>
  </si>
  <si>
    <t>732 19-9100</t>
  </si>
  <si>
    <t>Mtz orientacnich stitku</t>
  </si>
  <si>
    <t>783 30-1311</t>
  </si>
  <si>
    <t>Odmasteni zamecnickych konstrukci odmastovacem vodou reditelnym</t>
  </si>
  <si>
    <t>783 31-4203</t>
  </si>
  <si>
    <t>Základní antikorozní nátěr zámečnických konstrukcí jednonásobný syntetický samozákladující</t>
  </si>
  <si>
    <t>783 31-7105</t>
  </si>
  <si>
    <t>Kryci nater zamecnickych konstrukci jednonasobny synteticky samozakladujici</t>
  </si>
  <si>
    <t>783 60-1713</t>
  </si>
  <si>
    <t>Priprava povrchu potrubi do DN50mm odmastenim odmastovacem vodou reditelnym</t>
  </si>
  <si>
    <t>783 60-1731</t>
  </si>
  <si>
    <t xml:space="preserve">Priprava povrchu potrubi od DN50 mm  do DN100 mm odmastenim odmastovacem vodou reditelnym</t>
  </si>
  <si>
    <t>783 61-4653</t>
  </si>
  <si>
    <t xml:space="preserve">Zakladni antikorozni nater potrubi do DN50mm  jednonasobny synteticky samozakladujici</t>
  </si>
  <si>
    <t>783 61-4663</t>
  </si>
  <si>
    <t xml:space="preserve">Zakladni antikorozni nater potrubi od DN50mm do DN100mm  jednonasobny synteticky samozakladujici</t>
  </si>
  <si>
    <t>D7</t>
  </si>
  <si>
    <t>04.2</t>
  </si>
  <si>
    <t>Stavebni pripomoci</t>
  </si>
  <si>
    <t>05.2</t>
  </si>
  <si>
    <t>Provozni zkouska</t>
  </si>
  <si>
    <t>POTRUBNÍ ROZVOD CHV</t>
  </si>
  <si>
    <t xml:space="preserve">TI - potrubi - pouzdro navlekove kaucuk pr.76/3,2  tl.30mm  30x76</t>
  </si>
  <si>
    <t xml:space="preserve">TI - potrubi - pouzdro navlekove kaucuk pr.89/3,.6  tl.30,5mm  30,5x89</t>
  </si>
  <si>
    <t xml:space="preserve"> 174.000000 = 174,000 [A]_x000d_</t>
  </si>
  <si>
    <t xml:space="preserve"> 204.000000 = 204,000 [A]_x000d_</t>
  </si>
  <si>
    <t xml:space="preserve"> 2667.880000 = 2667,880 [A]_x000d_</t>
  </si>
  <si>
    <t>733 12-1222</t>
  </si>
  <si>
    <t>Potrubi hlocel bsve kotelny D76/3,2</t>
  </si>
  <si>
    <t>733 12-1226</t>
  </si>
  <si>
    <t>Potrubi hlocel bsve kotelny D89/5,0</t>
  </si>
  <si>
    <t xml:space="preserve"> 192.000000 = 192,000 [A]_x000d_</t>
  </si>
  <si>
    <t>733 19-1111</t>
  </si>
  <si>
    <t>Manzeta prostupova -DN 20</t>
  </si>
  <si>
    <t>733 19-1114</t>
  </si>
  <si>
    <t>Manzeta prostupova -D 60</t>
  </si>
  <si>
    <t xml:space="preserve"> 4353.290000 = 4353,290 [A]_x000d_</t>
  </si>
  <si>
    <t>Kohout kulovy DN15</t>
  </si>
  <si>
    <t>733 14-1103</t>
  </si>
  <si>
    <t>Odvzdusnovaci nadoba DN65</t>
  </si>
  <si>
    <t xml:space="preserve"> 260.000000 = 260,000 [A]_x000d_</t>
  </si>
  <si>
    <t>Protipozarni tmel D+M kartus 600 ml</t>
  </si>
  <si>
    <t xml:space="preserve"> 747.400000 = 747,400 [A]_x000d_</t>
  </si>
  <si>
    <t>Zakladni antikorozni nater zamecnickych konstrukci</t>
  </si>
  <si>
    <t>jednonasobny synteticky samozakladujici</t>
  </si>
  <si>
    <t>Priprava povrchu potrubi do DN50 odmastenim odmastovacem vodou reditelnym</t>
  </si>
  <si>
    <t xml:space="preserve">Priprava povrchu potrubi od DN50  do DN100 odmastenim</t>
  </si>
  <si>
    <t>odmastovacem vodou reditelnym</t>
  </si>
  <si>
    <t>Zakladni antikorozni nater potrubi do DN50mm</t>
  </si>
  <si>
    <t xml:space="preserve">Zakladni antikorozni nater potrubi od DN50mm  do DN100 mm</t>
  </si>
  <si>
    <t>Pol1</t>
  </si>
  <si>
    <t>STROJOVNA VZT 0.07 + 0.15 - CHV</t>
  </si>
  <si>
    <t xml:space="preserve">TI - potrubi - pouzdro navlekove kaucuk  DN25  tl.13mm  13x35</t>
  </si>
  <si>
    <t xml:space="preserve">TI - potrubi - pouzdro navlekove kaucuk  DN32  tl.16,5mm  16,5x42</t>
  </si>
  <si>
    <t xml:space="preserve"> 112.000000 = 112,000 [A]_x000d_</t>
  </si>
  <si>
    <t xml:space="preserve"> 340.780000 = 340,780 [A]_x000d_</t>
  </si>
  <si>
    <t>733 11-1115</t>
  </si>
  <si>
    <t>Potru oczav bezne bsve kotelny DN25</t>
  </si>
  <si>
    <t>733 11-1116</t>
  </si>
  <si>
    <t>Potru oczav bezne bsve kotelny DN32</t>
  </si>
  <si>
    <t xml:space="preserve"> 653.680000 = 653,680 [A]_x000d_</t>
  </si>
  <si>
    <t xml:space="preserve">Kohout kulovy uzaviraci  DN32</t>
  </si>
  <si>
    <t>Filtr DN25</t>
  </si>
  <si>
    <t>Filtr DN32</t>
  </si>
  <si>
    <t>Hadice ohebna nerez DN25 L=300mm</t>
  </si>
  <si>
    <t>Odvzdus. nadoba z trubek ocel - DN25</t>
  </si>
  <si>
    <t>734 20-9116</t>
  </si>
  <si>
    <t>Mtz armatura 2zavity G 5/4</t>
  </si>
  <si>
    <t xml:space="preserve"> 267.880000 = 267,880 [A]_x000d_</t>
  </si>
  <si>
    <t xml:space="preserve"> 198.900000 = 198,900 [A]_x000d_</t>
  </si>
  <si>
    <t>STROJOVNA VZT 2.12 - CHV</t>
  </si>
  <si>
    <t xml:space="preserve">TI - potrubi - pouzdro navlekove kaucuk  DN40  tl.16,5mm  16,5x48</t>
  </si>
  <si>
    <t xml:space="preserve">TI - potrubi - pouzdro navlekove kaucuk  DN50  tl.17mm  17x60</t>
  </si>
  <si>
    <t xml:space="preserve"> 212.410000 = 212,410 [A]_x000d_</t>
  </si>
  <si>
    <t>733 11-1117</t>
  </si>
  <si>
    <t>Potru oczav bezne bsve kotelny DN40</t>
  </si>
  <si>
    <t>733 11-1118</t>
  </si>
  <si>
    <t>Potru oczav bezne bsve kotelny DN50</t>
  </si>
  <si>
    <t>733 19-0108</t>
  </si>
  <si>
    <t>Tlak zkouska potrubi zavit -DN 50</t>
  </si>
  <si>
    <t xml:space="preserve"> 359.930000 = 359,930 [A]_x000d_</t>
  </si>
  <si>
    <t xml:space="preserve">Kohout kulovy uzaviraci  DN40</t>
  </si>
  <si>
    <t xml:space="preserve">Kohout kulovy uzaviraci  DN50</t>
  </si>
  <si>
    <t>Filtr DN40</t>
  </si>
  <si>
    <t>Filtr DN50</t>
  </si>
  <si>
    <t>Hadice ohebna nerez DN32 L=300mm</t>
  </si>
  <si>
    <t>734 20-9117</t>
  </si>
  <si>
    <t>Mtz armatura 2zavity G 6/4</t>
  </si>
  <si>
    <t>734 20-9118</t>
  </si>
  <si>
    <t>Mtz armatura 2zavity G 2</t>
  </si>
  <si>
    <t xml:space="preserve"> 260.410000 = 260,410 [A]_x000d_</t>
  </si>
  <si>
    <t xml:space="preserve"> 152.300000 = 152,300 [A]_x000d_</t>
  </si>
  <si>
    <t>PŘIPOJENÍ CHL V 1.NP - CHV</t>
  </si>
  <si>
    <t xml:space="preserve"> 628.080000 = 628,080 [A]_x000d_</t>
  </si>
  <si>
    <t>733 11-1123</t>
  </si>
  <si>
    <t>Potrubi oczav bezsve str,ntlak DN15</t>
  </si>
  <si>
    <t>733 11-1124</t>
  </si>
  <si>
    <t>Potrubi oczav bezsve str,ntlak DN20</t>
  </si>
  <si>
    <t>733 11-1125</t>
  </si>
  <si>
    <t>Potrubi oczav bezsve str,ntlak DN25</t>
  </si>
  <si>
    <t>733 11-1126</t>
  </si>
  <si>
    <t>Potrubi oczav bezsve str,ntlak DN32</t>
  </si>
  <si>
    <t>733 11-1127</t>
  </si>
  <si>
    <t>Potrubi oczav bezsve str,ntlak DN40</t>
  </si>
  <si>
    <t>733 11-3114</t>
  </si>
  <si>
    <t>Pripl potrubi zavit pripojka DN 20</t>
  </si>
  <si>
    <t>733 11-3115</t>
  </si>
  <si>
    <t>Pripl potrubi zavit pripojka DN 25</t>
  </si>
  <si>
    <t>733 19-1112</t>
  </si>
  <si>
    <t>Manzeta prostupova -DN 32</t>
  </si>
  <si>
    <t>733 19-1113</t>
  </si>
  <si>
    <t>Manzeta prostupova -DN 50</t>
  </si>
  <si>
    <t xml:space="preserve"> 950.180000 = 950,180 [A]_x000d_</t>
  </si>
  <si>
    <t>Filtr DN15</t>
  </si>
  <si>
    <t>Filtr DN20</t>
  </si>
  <si>
    <t>18a</t>
  </si>
  <si>
    <t>Hadice ohebna nerez DN20 L=300mm</t>
  </si>
  <si>
    <t xml:space="preserve"> 313.180000 = 313,180 [A]_x000d_</t>
  </si>
  <si>
    <t xml:space="preserve">Protipozarni tmel D+M  kartus 600 ml</t>
  </si>
  <si>
    <t xml:space="preserve"> 297.500000 = 297,500 [A]_x000d_</t>
  </si>
  <si>
    <t>STROJOVNA CHL - TTV</t>
  </si>
  <si>
    <t>TI - potrubi - pouzdro z cedicove vlny s Al folii DN20 tl.20mm 20x28</t>
  </si>
  <si>
    <t>TI - potrubi - pouzdro z cedicove vlny s Al folii DN40 tl.30mm 30x48</t>
  </si>
  <si>
    <t xml:space="preserve">TI - potrubi - pouzdro z cedicove vlny s Al folii pr.76/3,2  tl.50mm 50x76</t>
  </si>
  <si>
    <t>713 46-3211</t>
  </si>
  <si>
    <t xml:space="preserve">Montaz TI  potrubi + ohyb pouzdro - potrubi do D50mm</t>
  </si>
  <si>
    <t>713 46-3216</t>
  </si>
  <si>
    <t xml:space="preserve">Montaz TI  potrubi + ohyb pouzdro - ohyb do D50mm</t>
  </si>
  <si>
    <t xml:space="preserve"> 20.320000 = 20,320 [A]_x000d_</t>
  </si>
  <si>
    <t>Nadoba akumulacni ocelova obsah 500 l (včetně TI)</t>
  </si>
  <si>
    <t>Montaz - nadoba akumulacni ocelova obsah 500 l</t>
  </si>
  <si>
    <t>Cerpadlo mokrobezne obehove s vest. frekvencnim menicem otacek DN32 (Č1T)</t>
  </si>
  <si>
    <t>Cerpadlo mokrobezne obehove s vest.frekvencnim menicem otacek DN65 D (Č2T)</t>
  </si>
  <si>
    <t>732 42-9215</t>
  </si>
  <si>
    <t xml:space="preserve">MTZ OĆ zavit  DN32</t>
  </si>
  <si>
    <t>732 42-9233</t>
  </si>
  <si>
    <t xml:space="preserve">MTZ OĆ prirub zdvoj  DN40</t>
  </si>
  <si>
    <t xml:space="preserve"> 4129.100000 = 4129,100 [A]_x000d_</t>
  </si>
  <si>
    <t>733 19-1925</t>
  </si>
  <si>
    <t>Navareni odbocky potrubi zavit DN25</t>
  </si>
  <si>
    <t>734 17-3216</t>
  </si>
  <si>
    <t>Prirubovy spoj PN 6/I DN 65</t>
  </si>
  <si>
    <t xml:space="preserve"> 615.190000 = 615,190 [A]_x000d_</t>
  </si>
  <si>
    <t>Klapka motylova uzaviraci DN40 mezipřírub</t>
  </si>
  <si>
    <t>Klapka motylova uzaviraci DN65 mezipřírub</t>
  </si>
  <si>
    <t>Filtr DN40 přírub</t>
  </si>
  <si>
    <t>03a</t>
  </si>
  <si>
    <t>Filtr DN65 přírub)</t>
  </si>
  <si>
    <t>Kompenzator pryzovy DN25 přírub</t>
  </si>
  <si>
    <t>Klapka zpetna DN65 přírub</t>
  </si>
  <si>
    <t>Ventil regulacni a uzaviraci DN40 přírub</t>
  </si>
  <si>
    <t>14a</t>
  </si>
  <si>
    <t>Klapka zpetna DN40</t>
  </si>
  <si>
    <t>Manometr s tlakomernym tricestnym kohoutem D100 rozsah 0-600kPa</t>
  </si>
  <si>
    <t>Ventil pojistny membranovy DN15/20</t>
  </si>
  <si>
    <t>Návarek G1/2" D</t>
  </si>
  <si>
    <t>Odvzdus. nadoba z trubek ocel - DN40</t>
  </si>
  <si>
    <t>733 14-1102.1</t>
  </si>
  <si>
    <t>Teplomer kruhovy TR63 L=75mm rozsah 0-60řC</t>
  </si>
  <si>
    <t>734 10-9212</t>
  </si>
  <si>
    <t>Mtz armatur 2priruby PN 16 DN 25</t>
  </si>
  <si>
    <t xml:space="preserve"> 1490.550000 = 1490,550 [A]_x000d_</t>
  </si>
  <si>
    <t xml:space="preserve"> 172.000000 = 172,000 [A]_x000d_</t>
  </si>
  <si>
    <t>Priprava povrchu potrubi do DN50mm odmastenim</t>
  </si>
  <si>
    <t xml:space="preserve">Priprava povrchu potrubi od DN50 mm  do DN100 mm</t>
  </si>
  <si>
    <t>odmastenim odmastovacem vodou reditelnym</t>
  </si>
  <si>
    <t>Zakladni antikorozni nater potrubi od DN50mm do DN100mm</t>
  </si>
  <si>
    <t>783 61-7603</t>
  </si>
  <si>
    <t>Kryci antikorozni nater potrubi do DN50mm</t>
  </si>
  <si>
    <t xml:space="preserve"> 48.000000 = 48,000 [A]_x000d_</t>
  </si>
  <si>
    <t>POTRUBNÍ ROZVOD TTV</t>
  </si>
  <si>
    <t>TI - potrubi - pouzdro z cedicove vlny s Al folii DN50 tl.40mm 40x60</t>
  </si>
  <si>
    <t>TI - potrubi - pouzdro z cedicove vlny s Al folii pr.76/3,2 tl.50mm 50x76</t>
  </si>
  <si>
    <t xml:space="preserve"> 180.000000 = 180,000 [A]_x000d_</t>
  </si>
  <si>
    <t xml:space="preserve"> 1563.030000 = 1563,030 [A]_x000d_</t>
  </si>
  <si>
    <t xml:space="preserve"> 3497.770000 = 3497,770 [A]_x000d_</t>
  </si>
  <si>
    <t xml:space="preserve"> 7.350000 = 7,350 [A]_x000d_</t>
  </si>
  <si>
    <t xml:space="preserve"> 721.400000 = 721,400 [A]_x000d_</t>
  </si>
  <si>
    <t>STROJOVNA VZT 0.07 - TTV</t>
  </si>
  <si>
    <t>TI - potrubi - pouzdro z cedicove vlny s Al folii DN25 tl.20mm 20x35</t>
  </si>
  <si>
    <t xml:space="preserve">TI - potrubi - pouzdro z cedicove vlny s Al folii DN32  tl.30mm 30x42</t>
  </si>
  <si>
    <t xml:space="preserve"> 51.590000 = 51,590 [A]_x000d_</t>
  </si>
  <si>
    <t>Cerpadlo mokrobezne obehove s vestavenym frekvencnim menicem otacek DN25</t>
  </si>
  <si>
    <t>732 42-9212</t>
  </si>
  <si>
    <t xml:space="preserve">MTZ OĆ zavit  DN25</t>
  </si>
  <si>
    <t xml:space="preserve"> 230.000000 = 230,000 [A]_x000d_</t>
  </si>
  <si>
    <t xml:space="preserve"> 138.260000 = 138,260 [A]_x000d_</t>
  </si>
  <si>
    <t>15a</t>
  </si>
  <si>
    <t>Klapka zpetna DN25</t>
  </si>
  <si>
    <t xml:space="preserve">Hadice ohebna nerez DN25  L=300mm</t>
  </si>
  <si>
    <t xml:space="preserve"> 202.920000 = 202,920 [A]_x000d_</t>
  </si>
  <si>
    <t xml:space="preserve"> 93.200000 = 93,200 [A]_x000d_</t>
  </si>
  <si>
    <t>STROJOVNA VZT 2.12 - TTV</t>
  </si>
  <si>
    <t>TI - potrubi - pouzdro z cedicove vlny s Al folii DN32 tl.30mm 30x42</t>
  </si>
  <si>
    <t xml:space="preserve">TI - potrubi - pouzdro z cedicove vlny s Al folii DN40  tl.30mm 30x48</t>
  </si>
  <si>
    <t xml:space="preserve">TI - potrubi - pouzdro z cedicove vlny s Al folii DN50  tl.40mm 60x60</t>
  </si>
  <si>
    <t xml:space="preserve"> 98.340000 = 98,340 [A]_x000d_</t>
  </si>
  <si>
    <t>Cerpadlo mokrobezne obehove s vestavenym frekvencnim menicem otacek DN40</t>
  </si>
  <si>
    <t>732 42-9223</t>
  </si>
  <si>
    <t xml:space="preserve">MTZ OĆ prirub.  DN40</t>
  </si>
  <si>
    <t xml:space="preserve"> 618.100000 = 618,100 [A]_x000d_</t>
  </si>
  <si>
    <t xml:space="preserve"> 303.370000 = 303,370 [A]_x000d_</t>
  </si>
  <si>
    <t xml:space="preserve">Hadice ohebna nerez DN32  L=300mm</t>
  </si>
  <si>
    <t xml:space="preserve"> 374.600000 = 374,600 [A]_x000d_</t>
  </si>
  <si>
    <t xml:space="preserve"> 186.400000 = 186,400 [A]_x000d_</t>
  </si>
  <si>
    <t>08 - ESP</t>
  </si>
  <si>
    <t>Elektrotechnika - silnoproud</t>
  </si>
  <si>
    <t>460661R01</t>
  </si>
  <si>
    <t>Zemní folie šíře 33cm</t>
  </si>
  <si>
    <t>460661R02</t>
  </si>
  <si>
    <t>Výkop pro uzemnění 35/60, zemina tř. 3 vč. záhozu,hutnění</t>
  </si>
  <si>
    <t>460661R03</t>
  </si>
  <si>
    <t>Výkop pro kabelové přívody 35/80, zemina tř.3 vč. záhozu,hutnění a pískového lože</t>
  </si>
  <si>
    <t>460661R04</t>
  </si>
  <si>
    <t>Neizolovaný betonový zákryt - prostý beton (0,15x0,15x100m) - betonování FeZn uzemnění na ochranu proti bludným proudům - uzemnění</t>
  </si>
  <si>
    <t xml:space="preserve"> 2.250000 = 2,250 [A]_x000d_</t>
  </si>
  <si>
    <t>741110R01</t>
  </si>
  <si>
    <t>Drátěný kabelový žlab, 300x100, galv. zinek, včetně spojovacího a nosného materiálu, uzemňovací sady</t>
  </si>
  <si>
    <t>741110R02</t>
  </si>
  <si>
    <t>Drátěný kabelový žlab, 200x100, galv. zinek, včetně spojovacího a nosného materiálu, uzemňovací sady</t>
  </si>
  <si>
    <t>741110R03</t>
  </si>
  <si>
    <t>Drátěný kabelový žlab, 150x60, galv. zinek, včetně spojovacího a nosného materiálu, uzemňovací sady</t>
  </si>
  <si>
    <t>741110R04</t>
  </si>
  <si>
    <t>Parapetní žlab 160x65 pro přímou montáž modulů 45x45 včetně víka a stínění</t>
  </si>
  <si>
    <t>741110R05</t>
  </si>
  <si>
    <t>Úprava parapetního žlabu na délky 40cm</t>
  </si>
  <si>
    <t xml:space="preserve"> 68.000000 = 68,000 [A]_x000d_</t>
  </si>
  <si>
    <t>741110R06</t>
  </si>
  <si>
    <t>Elektroinstalační trubka, ohebná, dvouplášťová, korugovaná zemní chránička, pr. 110mm</t>
  </si>
  <si>
    <t>741110R07</t>
  </si>
  <si>
    <t>Elektroinstalační trubka, ohebná, dvouplášťová, korugovaná zemní chránička, pr. 90mm</t>
  </si>
  <si>
    <t>741110R08</t>
  </si>
  <si>
    <t>Elektroinstalační trubka, ohebná, dvouplášťová, korugovaná zemní chránička, pr. 63mm</t>
  </si>
  <si>
    <t>741110R09</t>
  </si>
  <si>
    <t>Elektroinstalační trubka, ohebná, dvouplášťová, korugovaná zemní chránička, pr. 50mm</t>
  </si>
  <si>
    <t xml:space="preserve"> 690.000000 = 690,000 [A]_x000d_</t>
  </si>
  <si>
    <t>741110R10</t>
  </si>
  <si>
    <t>Chránička ohebná pr. 20mm, střední mechanická odolnost</t>
  </si>
  <si>
    <t>741110R11</t>
  </si>
  <si>
    <t>Chránička ohebná pr. 25mm, střední mechanická odolnost</t>
  </si>
  <si>
    <t xml:space="preserve"> 500.000000 = 500,000 [A]_x000d_</t>
  </si>
  <si>
    <t>741110R12</t>
  </si>
  <si>
    <t>Chránička ohebná pr. 32mm, střední mechanická odolnost</t>
  </si>
  <si>
    <t xml:space="preserve"> 400.000000 = 400,000 [A]_x000d_</t>
  </si>
  <si>
    <t>741110R13</t>
  </si>
  <si>
    <t>Chránička tuhá pr. 20mm, střední mechanická odolnost vč. příchytek</t>
  </si>
  <si>
    <t>741110R14</t>
  </si>
  <si>
    <t>Chránička tuhá pr. 25mm, střední mechanická odolnost vč. příchytek</t>
  </si>
  <si>
    <t>741110R15</t>
  </si>
  <si>
    <t>Chránička tuhá pr. 32mm, střední mechanická odolnost vč. příchytek</t>
  </si>
  <si>
    <t>741110R16</t>
  </si>
  <si>
    <t>Grip svorka stropní</t>
  </si>
  <si>
    <t>741110R17</t>
  </si>
  <si>
    <t>Kabelová příchytka se zachováním funkční schopnosti 180 minut při požáru - komplet</t>
  </si>
  <si>
    <t xml:space="preserve"> 3000.000000 = 3000,000 [A]_x000d_</t>
  </si>
  <si>
    <t>741110R18</t>
  </si>
  <si>
    <t>Kabelová příchytka se zachováním funkční schopnosti 180 minut při požáru - komplet, pro CBS</t>
  </si>
  <si>
    <t xml:space="preserve"> 4500.000000 = 4500,000 [A]_x000d_</t>
  </si>
  <si>
    <t>741110R19</t>
  </si>
  <si>
    <t>Skupinová kabelová příchytka se zachováním funkční schopnosti 180 minut při požáru - komplet, pro CBS</t>
  </si>
  <si>
    <t xml:space="preserve"> 1000.000000 = 1000,000 [A]_x000d_</t>
  </si>
  <si>
    <t>741110R20</t>
  </si>
  <si>
    <t xml:space="preserve">Elektroinstalační drážky ve zdi  40x30mm</t>
  </si>
  <si>
    <t xml:space="preserve"> 950.000000 = 950,000 [A]_x000d_</t>
  </si>
  <si>
    <t>741110R21</t>
  </si>
  <si>
    <t>Vykružování instalačních krabiček</t>
  </si>
  <si>
    <t xml:space="preserve"> 380.000000 = 380,000 [A]_x000d_</t>
  </si>
  <si>
    <t>741110R22</t>
  </si>
  <si>
    <t>Prostupy stěn uvnitř objektu do šíře 20cm</t>
  </si>
  <si>
    <t>741110R23</t>
  </si>
  <si>
    <t>Vyvazovací pásky pásky (100ks/bal)</t>
  </si>
  <si>
    <t>BAL</t>
  </si>
  <si>
    <t>741110R24</t>
  </si>
  <si>
    <t>Sádra, sádrování</t>
  </si>
  <si>
    <t>741110R25</t>
  </si>
  <si>
    <t>Podružný, spojovací materiál, natloukačky, hmoždinky, šrouby</t>
  </si>
  <si>
    <t>741123R01</t>
  </si>
  <si>
    <t xml:space="preserve">Zemní kabel, PVC izolace, 0,6/1kV, PVC plášť, Al jádro plné,                                1-AYKY 3x240+120mm2</t>
  </si>
  <si>
    <t>741123R02</t>
  </si>
  <si>
    <t xml:space="preserve">Zemní kabel, PVC izolace, 0,6/1kV, PVC plášť, Al jádro plné,                                1-AYKY 3x95+70mm2</t>
  </si>
  <si>
    <t>741123R03</t>
  </si>
  <si>
    <t xml:space="preserve">Zemní kabel, PVC izolace, 0,6/1kV, PVC plášť, Cu jádro plné,                                1-CYKY 3x185+95mm2</t>
  </si>
  <si>
    <t xml:space="preserve"> 55.000000 = 55,000 [A]_x000d_</t>
  </si>
  <si>
    <t>741123R04</t>
  </si>
  <si>
    <t xml:space="preserve">Zemní kabel, PVC izolace, 0,6/1kV, PVC plášť, Cu jádro plné,                                1-CYKY 3x95+70mm2</t>
  </si>
  <si>
    <t>741123R05</t>
  </si>
  <si>
    <t xml:space="preserve">Zemní kabel, PVC izolace, 0,6/1kV, PVC plášť, Cu jádro plné,                                1-CYKY 3x70+50mm2</t>
  </si>
  <si>
    <t>741123R06</t>
  </si>
  <si>
    <t xml:space="preserve">Zemní kabel, PVC izolace, 0,6/1kV, PVC plášť, Cu jádro plné,                                1-CYKY 3x35+25mm2</t>
  </si>
  <si>
    <t>741123R07</t>
  </si>
  <si>
    <t>Instalační kabel, vodiče izolované, 0,45/0,75kV, PVC izolace, Cu jádro plné, CYKY 4x16mm2</t>
  </si>
  <si>
    <t>741123R08</t>
  </si>
  <si>
    <t>Instalační kabel, vodiče izolované, 0,45/0,75kV, PVC izolace, Cu jádro plné, CYKY 5x1,5mm2</t>
  </si>
  <si>
    <t>741123R09</t>
  </si>
  <si>
    <t>Bezhalogenový, retardující kabel, 0,6/1kV, FRNC polymer izolace, Cu jádro plné, 1-CXKH-R 5x25mm2</t>
  </si>
  <si>
    <t>741123R10</t>
  </si>
  <si>
    <t>Bezhalogenový, retardující kabel, 0,6/1kV, FRNC polymer izolace, Cu jádro plné, 1-CXKH-R 5x16mm2</t>
  </si>
  <si>
    <t>741123R11</t>
  </si>
  <si>
    <t>Bezhalogenový, retardující kabel, 0,6/1kV, FRNC polymer izolace, Cu jádro plné, 1-CXKH-R 5x10mm2</t>
  </si>
  <si>
    <t>741123R12</t>
  </si>
  <si>
    <t>Bezhalogenový, retardující kabel, 0,6/1kV, FRNC polymer izolace, Cu jádro plné, 1-CXKH-R 5x6mm2</t>
  </si>
  <si>
    <t xml:space="preserve"> 185.000000 = 185,000 [A]_x000d_</t>
  </si>
  <si>
    <t>741123R13</t>
  </si>
  <si>
    <t>Bezhalogenový, retardující kabel, 0,6/1kV, FRNC polymer izolace, Cu jádro plné, 1-CXKH-R 5x4mm2</t>
  </si>
  <si>
    <t xml:space="preserve"> 390.000000 = 390,000 [A]_x000d_</t>
  </si>
  <si>
    <t>741123R14</t>
  </si>
  <si>
    <t>Bezhalogenový, retardující kabel, 0,6/1kV, FRNC polymer izolace, Cu jádro plné, 1-CXKH-R 7x2,5mm2</t>
  </si>
  <si>
    <t xml:space="preserve"> 750.000000 = 750,000 [A]_x000d_</t>
  </si>
  <si>
    <t>741123R15</t>
  </si>
  <si>
    <t>Bezhalogenový, retardující kabel, 0,6/1kV, FRNC polymer izolace, Cu jádro plné, 1-CXKH-R 5x2,5mm2</t>
  </si>
  <si>
    <t>741123R16</t>
  </si>
  <si>
    <t>Bezhalogenový, retardující kabel, 0,6/1kV, FRNC polymer izolace, Cu jádro plné, 1-CXKH-R 3x2,5mm2</t>
  </si>
  <si>
    <t xml:space="preserve"> 6400.000000 = 6400,000 [A]_x000d_</t>
  </si>
  <si>
    <t>741123R17</t>
  </si>
  <si>
    <t>Bezhalogenový, retardující kabel, 0,6/1kV, FRNC polymer izolace, Cu jádro plné, 1-CXKH-R 7x1,5mm2</t>
  </si>
  <si>
    <t xml:space="preserve"> 4350.000000 = 4350,000 [A]_x000d_</t>
  </si>
  <si>
    <t>741123R18</t>
  </si>
  <si>
    <t>Bezhalogenový, retardující kabel, 0,6/1kV, FRNC polymer izolace, Cu jádro plné, 1-CXKH-R 5x1,5mm2</t>
  </si>
  <si>
    <t xml:space="preserve"> 2450.000000 = 2450,000 [A]_x000d_</t>
  </si>
  <si>
    <t>741123R19</t>
  </si>
  <si>
    <t>Bezhalogenový, retardující kabel, 0,6/1kV, FRNC polymer izolace, Cu jádro plné, 1-CXKH-R 3x1,5mm2</t>
  </si>
  <si>
    <t xml:space="preserve"> 2400.000000 = 2400,000 [A]_x000d_</t>
  </si>
  <si>
    <t>741123R20</t>
  </si>
  <si>
    <t>Bezhalogenový, retardující kabel, 0,6/1kV, FRNC polymer izolace, Cu jádro plné, 1-CXKH-R 2x1,5mm2</t>
  </si>
  <si>
    <t xml:space="preserve"> 370.000000 = 370,000 [A]_x000d_</t>
  </si>
  <si>
    <t>741123R21</t>
  </si>
  <si>
    <t>Bezhalogenový, ohniodolný kabel, 0,6/1kV, FRNC polymer izolace, Cu jádro plné, 1-CSKH-180V 5x6mm2</t>
  </si>
  <si>
    <t>741123R22</t>
  </si>
  <si>
    <t>Bezhalogenový, ohniodolný kabel, 0,6/1kV, FRNC polymer izolace, Cu jádro plné, 1-CSKH-180V 5x4mm2</t>
  </si>
  <si>
    <t>741123R23</t>
  </si>
  <si>
    <t>Bezhalogenový, ohniodolný kabel, 0,6/1kV, FRNC polymer izolace, Cu jádro plné, 1-CSKH-180V 5x2,5mm2</t>
  </si>
  <si>
    <t>741123R24</t>
  </si>
  <si>
    <t>Bezhalogenový, ohniodolný kabel, 0,6/1kV, FRNC polymer izolace, Cu jádro plné, 1-CSKH-180V 3x1,5mm2</t>
  </si>
  <si>
    <t xml:space="preserve"> 1350.000000 = 1350,000 [A]_x000d_</t>
  </si>
  <si>
    <t>741123R25</t>
  </si>
  <si>
    <t>Bezhalogenový, ohniodolný kabel, 0,6/1kV, FRNC polymer izolace, Cu jádro plné, 1-CSKH-180V 3x1,5mm2, pro CBS</t>
  </si>
  <si>
    <t xml:space="preserve"> 3950.000000 = 3950,000 [A]_x000d_</t>
  </si>
  <si>
    <t>741123R26</t>
  </si>
  <si>
    <t>Bezhalogenový, ohniodolný kabel, 0,6/1kV, FRNC polymer izolace, Cu jádro plné, 1-CSKH-180V 2x1,5mm2, pro CBS</t>
  </si>
  <si>
    <t>741123R27</t>
  </si>
  <si>
    <t>Bezhalogenový, retardující kabel, 0,6/1kV, FRNC polymer izolace, Cu jádro plné, UV odolný, 1-CXKH-R+ 5x4mm2</t>
  </si>
  <si>
    <t>741123R28</t>
  </si>
  <si>
    <t>Instalační vodiče izolované, PVC izolace, Cu jádro z jemných drátků, zelenožlutý, H07V-K 1x50mm2</t>
  </si>
  <si>
    <t>741123R29</t>
  </si>
  <si>
    <t>Bezhalogenový, retardující kabel, 0,6/1kV, FRNC polymer izolace, Cu jádro plné, zelenožlutý, 1-CXKH-R 1x25mm2</t>
  </si>
  <si>
    <t>741123R30</t>
  </si>
  <si>
    <t>Bezhalogenový, retardující kabel, 0,6/1kV, FRNC polymer izolace, Cu jádro plné, zelenožlutý, 1-CXKH-R 1x16mm2</t>
  </si>
  <si>
    <t>741123R31</t>
  </si>
  <si>
    <t>Bezhalogenový, retardující kabel, 0,6/1kV, FRNC polymer izolace, Cu jádro plné, zelenožlutý, 1-CXKH-R 1x10mm2</t>
  </si>
  <si>
    <t xml:space="preserve"> 780.000000 = 780,000 [A]_x000d_</t>
  </si>
  <si>
    <t>741123R32</t>
  </si>
  <si>
    <t>Bezhalogenový, retardující kabel, 0,6/1kV, FRNC polymer izolace, Cu jádro plné, zelenožlutý, 1-CXKH-R 1x6mm2</t>
  </si>
  <si>
    <t>741123R33</t>
  </si>
  <si>
    <t>Bezhalogenový, retardující kabel, 0,6/1kV, FRNC polymer izolace, Cu jádro plné, zelenožlutý, UV odolný, 1-CXKH-R+ 1x6mm2</t>
  </si>
  <si>
    <t>741123R34</t>
  </si>
  <si>
    <t>Bezhalogenový, ohniodolný kabel, 0,6/1kV, FRNC polymer izolace, Cu jádro plné, zelenožlutý, 1-CSKH-180V 1x10mm2</t>
  </si>
  <si>
    <t>741123R35</t>
  </si>
  <si>
    <t>Instalační kabel, vodiče izolované, 0,45/0,75kV, pryžová izolace, Cu jádro z jemných drátků, H07RN-F 5x2,5mm2</t>
  </si>
  <si>
    <t>741123R36</t>
  </si>
  <si>
    <t>Stíněný síťový datový kabel FTP, cat.5e, 4 páry, (zakončený dle požadavků řízeného osvětlení)</t>
  </si>
  <si>
    <t>741123R37</t>
  </si>
  <si>
    <t>Ukončení vodičů v rozváděčích a ukončení uzemňovacích vodičů</t>
  </si>
  <si>
    <t>741123R38</t>
  </si>
  <si>
    <t>Popisovací kabelové štítky</t>
  </si>
  <si>
    <t>741123R39</t>
  </si>
  <si>
    <t>Podružný materiál včetně prořezu</t>
  </si>
  <si>
    <t>741210R01</t>
  </si>
  <si>
    <t>Typiz.elektroměrový rozváděč RE+HDO_objekt, do výklenku na dvousazbový elektroměr a HDO, (šxvxh-1090x640x250mm), nepřímé měření, NR513, hl. jistič 500A/PRE</t>
  </si>
  <si>
    <t>741210R02</t>
  </si>
  <si>
    <t>Typiz.elektroměrový rozváděč RE+HDO_TČ, do výklenku na dvousazbový elektroměr a HDO, (šxvxh-320x640x250mm), přímé měření, ER513, hl. jistič 100A/PRE</t>
  </si>
  <si>
    <t>741210R03</t>
  </si>
  <si>
    <t>Typiz.elektroměrový rozváděč RE_SŽDC, pro zapuštěnou montáž na jednosazbový elektroměr, přímé měření, PRE, hl. jistič 32A/B/3</t>
  </si>
  <si>
    <t>741210R04</t>
  </si>
  <si>
    <t>Hlavní rozváděč objektu RH, 3ks ocelopechové řadové rozváděče (vxšxh) 2000(2100)x600,800,800x400mm, výzbroj dle PD</t>
  </si>
  <si>
    <t>741210R05</t>
  </si>
  <si>
    <t>Kompenzační rozváděč RC, typizovaný cca 110kVAr/400V, hodnota bude upřesněna po měření ve zkušebním provozu</t>
  </si>
  <si>
    <t>741210R06</t>
  </si>
  <si>
    <t>Patrový podružný rozváděč RP0.1, výzbroj dle PD</t>
  </si>
  <si>
    <t>741210R07</t>
  </si>
  <si>
    <t>Patrový podružný rozváděč RP1.1, výzbroj dle PD</t>
  </si>
  <si>
    <t>741210R08</t>
  </si>
  <si>
    <t>Patrový podružný rozváděč s požární odolností RP1.2-EI45, výzbroj dle PD</t>
  </si>
  <si>
    <t>741210R09</t>
  </si>
  <si>
    <t>Patrový podružný rozváděč RP2.1, výzbroj dle PD</t>
  </si>
  <si>
    <t>741210R10</t>
  </si>
  <si>
    <t>Patrový podružný rozváděč RP2.2, výzbroj dle PD</t>
  </si>
  <si>
    <t>741210R11</t>
  </si>
  <si>
    <t>Patrový podružný rozváděč RP3.1, výzbroj dle PD</t>
  </si>
  <si>
    <t>741210R12</t>
  </si>
  <si>
    <t>Patrový podružný rozváděč RP3.2, výzbroj dle PD</t>
  </si>
  <si>
    <t>741210R13</t>
  </si>
  <si>
    <t>Patrový podružný rozváděč kavárny RK, výzbroj dle PD</t>
  </si>
  <si>
    <t>741210R14</t>
  </si>
  <si>
    <t>Požární rozváděč s požární odolností RPO-EI45, výzbroj dle PD</t>
  </si>
  <si>
    <t>741210R15</t>
  </si>
  <si>
    <t>Požární záložní zdroj PO-UPS-EI45 (s požární odolností), 47kVA/5kVA/3F/45M-EI45, doba zálohy 45min, off-line, akumulátory do prostředí do 36°C - 5let záruka, životnost LIFEPO baterií 12let, ztrátový v</t>
  </si>
  <si>
    <t>741210R16</t>
  </si>
  <si>
    <t>Podružný rozváděč R_SŽDC (cca rozsah dle výzbroje RP2.2, bude upřesněno dle požadavků SŽDC)</t>
  </si>
  <si>
    <t>741210R17</t>
  </si>
  <si>
    <t>Zásuvková panelová rozvodnice, proudový chránič, 3x230VAC/16A, 1x400VAC/16A, IP54, uzamykatelná</t>
  </si>
  <si>
    <t>741310R01</t>
  </si>
  <si>
    <t>Spínač jednopólový, řazení č. 1, 250VAC, 10A, (včetně rámečku a krytu), bílá</t>
  </si>
  <si>
    <t>741310R02</t>
  </si>
  <si>
    <t>Spínač jednopólový, řazení č. 6, 250VAC, 10A, (včetně rámečku a krytu), bílá</t>
  </si>
  <si>
    <t>741310R03</t>
  </si>
  <si>
    <t>Přepínač střídavý, řazení č. 7, 250VAC, 10A, (včetně rámečku a krytu), bílá</t>
  </si>
  <si>
    <t>741310R04</t>
  </si>
  <si>
    <t>Zásuvka jednonásobná s ochranným kolíkem, s clonkami, rámečkem, 250VAC/16A, bílá</t>
  </si>
  <si>
    <t xml:space="preserve"> 255.000000 = 255,000 [A]_x000d_</t>
  </si>
  <si>
    <t>741310R05</t>
  </si>
  <si>
    <t>Zásuvka jednonásobná s ochranným kolíkem, 2P+PE,s clonkami a ochranou před přepětím, s optickou signalizací poruchy, 250VAC, 16A, barevná</t>
  </si>
  <si>
    <t>741310R06</t>
  </si>
  <si>
    <t>Zásuvka jednonásobná s ochranným kolíkem, 2P+PE,s clonkami, 250VAC, 16A, modul 45x45, bílá</t>
  </si>
  <si>
    <t xml:space="preserve"> 290.000000 = 290,000 [A]_x000d_</t>
  </si>
  <si>
    <t>741310R07</t>
  </si>
  <si>
    <t>Zásuvka jednonásobná s ochranným kolíkem, 2P+PE,s clonkami, 250VAC, 16A, modul 45x45, barevná</t>
  </si>
  <si>
    <t>741310R08</t>
  </si>
  <si>
    <t>Zásuvka jednonásobná s ochranným kolíkem, 2P+PE,s clonkami a ochranou před přepětím, s optickou signalizací poruchy, 250VAC, 16A, modul 45x45, barevná</t>
  </si>
  <si>
    <t>741310R09</t>
  </si>
  <si>
    <t>Zásuvka jednonásobná s ochranným kolíkem, s clonkami a víčkem, 250VAC/16A, bílá, IP44, na povrch</t>
  </si>
  <si>
    <t>741310R10</t>
  </si>
  <si>
    <t>Zásuvka průmyslová 416-6, zapuštěná, s víčkem, IP44, 5P/400V/16A</t>
  </si>
  <si>
    <t>741310R11</t>
  </si>
  <si>
    <t>Rámeček 2-násobný, bílý</t>
  </si>
  <si>
    <t>741310R12</t>
  </si>
  <si>
    <t>Rámeček 4-násobný, bílý</t>
  </si>
  <si>
    <t>741310R13</t>
  </si>
  <si>
    <t>Elektroinstalační krabice přístrojová instalační pod omítku</t>
  </si>
  <si>
    <t>741310R14</t>
  </si>
  <si>
    <t>Elektroinstalační krabice přístrojová instalační, hluboká, pod omítku</t>
  </si>
  <si>
    <t>741310R15</t>
  </si>
  <si>
    <t>Rozbočovací krabice, na povrch, 88x88x48mm</t>
  </si>
  <si>
    <t>741310R16</t>
  </si>
  <si>
    <t>Požární krabice se svorkovnicí a víčkem, s požární odolností, IP66, 100x100x61</t>
  </si>
  <si>
    <t>741310R17</t>
  </si>
  <si>
    <t>Stmívač pro otočné ovládání a tlačítkové spínání, 250VAC,10A, DALI , (včetně krytu)</t>
  </si>
  <si>
    <t>741310R18</t>
  </si>
  <si>
    <t>Snímač pohybu, přisazený, oblast zachycení: kuželová (kruh Ř 7 -10m při montážní výšce 2,5-2,7 m), prahové osvětlení (1 - 1 000 lx), zpoždění vypnutí (5 s - 10 min.), 230VAC, IP23, pro spínání VZT</t>
  </si>
  <si>
    <t>741310R19</t>
  </si>
  <si>
    <t>Spínač žaluziový, 250VAC,10A, (včetně rámečku a krytu), bílá, pro slunolamy, nutná koordinace s dodávaným systémum ovládání</t>
  </si>
  <si>
    <t>741310R20</t>
  </si>
  <si>
    <t>Tlačítko TOTAL STOP s krabicí se sklem, 120x120x50mm, 250VAC, 3A, IP55, kontakty 2xNC</t>
  </si>
  <si>
    <t>741310R21</t>
  </si>
  <si>
    <t>Tlačítko CENTRAL STOP s krabicí se sklem, 120x120x50mm, 250VAC, 3A, IP55, kontakty 2xNC</t>
  </si>
  <si>
    <t>741310R22</t>
  </si>
  <si>
    <t>Spínač trojpólový, průmyslové provedení, v krabici, 400VAC, 16A, zapuštěný pod omítku</t>
  </si>
  <si>
    <t>741310R23</t>
  </si>
  <si>
    <t>Svorka bezšroubová, 2x 0,5-2,5 mm2 (100ks=balení)</t>
  </si>
  <si>
    <t>741310R24</t>
  </si>
  <si>
    <t>Svorka bezšroubová, 3x 0,5-2,5 mm2 (100ks=balení)</t>
  </si>
  <si>
    <t>741310R25</t>
  </si>
  <si>
    <t>Svorka bezšroubová, 4x 0,5-2,5 mm2 (100ks=balení)</t>
  </si>
  <si>
    <t>741310R26</t>
  </si>
  <si>
    <t>Svorka bezšroubová, 5x 0,5-2,5 mm2 (100ks=balení)</t>
  </si>
  <si>
    <t>741310R27</t>
  </si>
  <si>
    <t>Elektroinstlační krabice pod omítku s víčkem a s ekvipotenciální svorkovnicí 153x153x77mm, PHP,PDP</t>
  </si>
  <si>
    <t>741310R28</t>
  </si>
  <si>
    <t>Elektroinstlační krabice na povrch s víčkem a s ekvipotenciální svorkovnicí 153x153x77mm, PHP,PDP</t>
  </si>
  <si>
    <t>741310R29</t>
  </si>
  <si>
    <t>Zemnící svorka</t>
  </si>
  <si>
    <t>741310R30</t>
  </si>
  <si>
    <t>Páska měděná uzemňovací pro ZSA 16 - svitek 50 m</t>
  </si>
  <si>
    <t>741370R01</t>
  </si>
  <si>
    <t>Montáž svítidla nástěnného, přisazeného, vestavného, (bez osazení lištových reflektorů), úpravy SDK příprava stavba</t>
  </si>
  <si>
    <t xml:space="preserve"> 336.000000 = 336,000 [A]_x000d_</t>
  </si>
  <si>
    <t>741370R02</t>
  </si>
  <si>
    <t>Montáž proudové lišty pro reflektorová svítidla včetně DALI, (bez osazení lištových reflektorů), úpravy SDK příprava stavba</t>
  </si>
  <si>
    <t xml:space="preserve"> 259.000000 = 259,000 [A]_x000d_</t>
  </si>
  <si>
    <t>741370R03</t>
  </si>
  <si>
    <t>Montáž systémového kanálu DALI (bez osazení reflektorů), úpravy SDK příprava stavba</t>
  </si>
  <si>
    <t>741370R04</t>
  </si>
  <si>
    <t>Montáž nepřerušované systémové linie (48V)</t>
  </si>
  <si>
    <t xml:space="preserve"> 114.000000 = 114,000 [A]_x000d_</t>
  </si>
  <si>
    <t>741370R05</t>
  </si>
  <si>
    <t>Montáž pohybového čidla, IP20, DALI</t>
  </si>
  <si>
    <t>741370R06</t>
  </si>
  <si>
    <t>Montáž přisazených a zapuštěných nouzových svítidel systému CBS</t>
  </si>
  <si>
    <t xml:space="preserve"> 170.000000 = 170,000 [A]_x000d_</t>
  </si>
  <si>
    <t>741370R07</t>
  </si>
  <si>
    <t>Montáž rozváděče centrální bateriové jednotky, CBS</t>
  </si>
  <si>
    <t>741410R01</t>
  </si>
  <si>
    <t>Vodič pro jímací vedení drát AlMgSi pr 8 mm</t>
  </si>
  <si>
    <t xml:space="preserve"> 270.000000 = 270,000 [A]_x000d_</t>
  </si>
  <si>
    <t>741410R02</t>
  </si>
  <si>
    <t>Vodič pro svody drát s PVC izolací AlMgSi pr. 8/11 mm</t>
  </si>
  <si>
    <t>741410R03</t>
  </si>
  <si>
    <t>Podpěra vedení ve střešní části/FeZn</t>
  </si>
  <si>
    <t>741410R04</t>
  </si>
  <si>
    <t>Podpěra vedení na drát s PVC izolací pr. 8/11mm</t>
  </si>
  <si>
    <t>741410R05</t>
  </si>
  <si>
    <t>Svorka spojovací SS/FeZn</t>
  </si>
  <si>
    <t>741410R06</t>
  </si>
  <si>
    <t>Svorka připojovací SP/FeZn</t>
  </si>
  <si>
    <t>741410R07</t>
  </si>
  <si>
    <t>Svorka k jímací tyči SJ 16/8-10/FeZn</t>
  </si>
  <si>
    <t>741410R08</t>
  </si>
  <si>
    <t>Jímací tyč délky 1,5m JP15Al pr.16/10mm vč betonového podstavce D240 a podložky</t>
  </si>
  <si>
    <t>741410R09</t>
  </si>
  <si>
    <t>Jímací tyč délky 3m JP30Al pr.16/10mm</t>
  </si>
  <si>
    <t>741410R10</t>
  </si>
  <si>
    <t>Držák jímací tyče (ukotvení 3m jímačů) do betonu/FeZn</t>
  </si>
  <si>
    <t>741410R11</t>
  </si>
  <si>
    <t>Svorka zkušební SZ/litina</t>
  </si>
  <si>
    <t>741410R12</t>
  </si>
  <si>
    <t>Fasádní krabice učená pro zkušební svorku, pro hromosvod</t>
  </si>
  <si>
    <t>741410R13</t>
  </si>
  <si>
    <t>Štítek svodu</t>
  </si>
  <si>
    <t>741410R14</t>
  </si>
  <si>
    <t>Výstražný štítek svodu</t>
  </si>
  <si>
    <t>741410R15</t>
  </si>
  <si>
    <t>Vodič pro uzemnění pásek FeZn 30/4 mm</t>
  </si>
  <si>
    <t>741410R16</t>
  </si>
  <si>
    <t>Vodič pro uzemnění drát s PVC izolací FeZn pr. 10/13 mm</t>
  </si>
  <si>
    <t>741410R17</t>
  </si>
  <si>
    <t>Sváry (proti sobě) zdvojeného zemnícího pásku a odboček</t>
  </si>
  <si>
    <t xml:space="preserve"> 392.000000 = 392,000 [A]_x000d_</t>
  </si>
  <si>
    <t>741410R18</t>
  </si>
  <si>
    <t>Nátěr svárů zemnící soustavy zinková barva</t>
  </si>
  <si>
    <t>741410R19</t>
  </si>
  <si>
    <t>741810R01</t>
  </si>
  <si>
    <t>DMTŽ - demontážní práce na stávající elektroinstalaci (osvětlení, kabeláž i po povrchu, silnoproudé a datové rozváděče atd.) - demontáže se nebudou týkat drážních rozvodů, které budou odstraněny provo</t>
  </si>
  <si>
    <t>741810R02</t>
  </si>
  <si>
    <t>Lešení pro vnitřní využití do 8m</t>
  </si>
  <si>
    <t>741810R03</t>
  </si>
  <si>
    <t>Vysokozdvižná plošina do 10m</t>
  </si>
  <si>
    <t>741810R04</t>
  </si>
  <si>
    <t>Rozměření tras, krabic a svítidel</t>
  </si>
  <si>
    <t>741810R05</t>
  </si>
  <si>
    <t>Rozmístění a přesuny materiálu na stavbě</t>
  </si>
  <si>
    <t>741810R06</t>
  </si>
  <si>
    <t>Dílenská, výrobní dokumentace</t>
  </si>
  <si>
    <t>741810R07</t>
  </si>
  <si>
    <t>Dokumentace skuteč. provedení stavby (DSPS), včetně tisku</t>
  </si>
  <si>
    <t>741810R08</t>
  </si>
  <si>
    <t>Koordinační práce s ostatníma profesema stavby</t>
  </si>
  <si>
    <t>741810R09</t>
  </si>
  <si>
    <t>Koordinační práce s distribucí</t>
  </si>
  <si>
    <t>741810R10</t>
  </si>
  <si>
    <t>Komplexní (funkční) zkoušky, včetně uvedení do provozu</t>
  </si>
  <si>
    <t>741810R11</t>
  </si>
  <si>
    <t>Měření intenzity umělého a nouzového osvětlení, dle ČSN EN 12 464-1, ČSN EN 1838, včetně protokolu</t>
  </si>
  <si>
    <t>741810R12</t>
  </si>
  <si>
    <t>Geodetické zaměření stávajících inženýrských sítí</t>
  </si>
  <si>
    <t>741810R13</t>
  </si>
  <si>
    <t>Geodetické zaměření nových inženýrských sítí</t>
  </si>
  <si>
    <t>741810R14</t>
  </si>
  <si>
    <t>Zaškolení obsluhy</t>
  </si>
  <si>
    <t>741810R15</t>
  </si>
  <si>
    <t>Revize elektroinstalace, včetně dopravy a vypracování protokolu</t>
  </si>
  <si>
    <t>741810R16</t>
  </si>
  <si>
    <t>Doprava materiálu, montáže, likvidace odpadu</t>
  </si>
  <si>
    <t>741921R01</t>
  </si>
  <si>
    <t>Požárně ochranná stěrková hmota</t>
  </si>
  <si>
    <t>741921R02</t>
  </si>
  <si>
    <t>Minerální vlna, objemová hmotnost ? 40 kg/m3, třída reakce na oheň A1, bod tání ? 1000 °C: tloušťka 100 mm</t>
  </si>
  <si>
    <t>741921R03</t>
  </si>
  <si>
    <t>Identifikační štítky vč. protokolu</t>
  </si>
  <si>
    <t>09 - ELK</t>
  </si>
  <si>
    <t>Elektrotechnika - slaboproud</t>
  </si>
  <si>
    <t>09.1</t>
  </si>
  <si>
    <t>Strukturovaná kabeláž (SKS)</t>
  </si>
  <si>
    <t>SKS</t>
  </si>
  <si>
    <t>1004390</t>
  </si>
  <si>
    <t>PODPERA NA STENU 100 S</t>
  </si>
  <si>
    <t>1144921</t>
  </si>
  <si>
    <t>NOSNY PROFIL 250 S /25CM/</t>
  </si>
  <si>
    <t>1146665</t>
  </si>
  <si>
    <t>KABELOVA LAVKA 85X300 S /3M/</t>
  </si>
  <si>
    <t>1154693</t>
  </si>
  <si>
    <t>19“ rozvodný panel 14xIEC C13, 3x1,5mm, 2m kabel IEC320 C14</t>
  </si>
  <si>
    <t>1181007</t>
  </si>
  <si>
    <t>Svazkový kabelový držák 15x kabel 3x1,5, pásově zinkováno</t>
  </si>
  <si>
    <t>1205694</t>
  </si>
  <si>
    <t>PODPERA NA STENU 150 S</t>
  </si>
  <si>
    <t>1205965</t>
  </si>
  <si>
    <t>Svazkový kabelový držák 30x kabel 3x1,5, pásově zinkováno</t>
  </si>
  <si>
    <t>1222603</t>
  </si>
  <si>
    <t>žlab drátěný 300/50 GZ</t>
  </si>
  <si>
    <t>1228432</t>
  </si>
  <si>
    <t>KABELOVA LAVKA 60X200 S /3M/</t>
  </si>
  <si>
    <t>1233615</t>
  </si>
  <si>
    <t>NOSNY PROFIL 550 S /55CM/</t>
  </si>
  <si>
    <t>1234150</t>
  </si>
  <si>
    <t>KOTVA Průvlačná 8X77</t>
  </si>
  <si>
    <t xml:space="preserve"> 272.000000 = 272,000 [A]_x000d_</t>
  </si>
  <si>
    <t>1384074</t>
  </si>
  <si>
    <t>KOTVA ZATLOUKACI MOSAZNA 8mm</t>
  </si>
  <si>
    <t>1384267</t>
  </si>
  <si>
    <t>DRATENY ZLAB+SPOJKA 60X100 BZNCR 3M</t>
  </si>
  <si>
    <t>1384268</t>
  </si>
  <si>
    <t>DRATENY ZLAB+SPOJKA 60X150 BZNCR 3M</t>
  </si>
  <si>
    <t xml:space="preserve"> 153.000000 = 153,000 [A]_x000d_</t>
  </si>
  <si>
    <t>1384274</t>
  </si>
  <si>
    <t>DRATENY ZLAB+SPOJKA 110X200 BZNCR 3M</t>
  </si>
  <si>
    <t>1384276</t>
  </si>
  <si>
    <t>DRATENY ZLAB+SPOJKA 110X400 BZNCR 3M</t>
  </si>
  <si>
    <t>1384945</t>
  </si>
  <si>
    <t>Třmenová příchytka, dvojitá, plastová přítlačná opěrka, k profilovým lištám C; SONAP 46-52MM</t>
  </si>
  <si>
    <t>1676610</t>
  </si>
  <si>
    <t>Rozváděč pod omítku k distribuci 100 párů ve vnitřním i venkovním prostředí, prázdný, pod omítku, zámek, krycí rámeček</t>
  </si>
  <si>
    <t>34121146</t>
  </si>
  <si>
    <t>kabel sdělovací oheň retardující bezhalogenový stíněný laminovanou Al fólií s příložným CuSn drátem bez funkčnosti při požáru reakce na oheň B2cas1d1a1 jádro Cu plné 100V (SHKFH-R) 2x2x0,8mm2</t>
  </si>
  <si>
    <t xml:space="preserve"> 545.000000 = 545,000 [A]_x000d_</t>
  </si>
  <si>
    <t>34571063</t>
  </si>
  <si>
    <t>trubka elektroinstalační ohebná z PVC bílá d 23mm</t>
  </si>
  <si>
    <t>34571064</t>
  </si>
  <si>
    <t>trubka elektroinstalační ohebná z PVC bílá d 29mm</t>
  </si>
  <si>
    <t>34571065</t>
  </si>
  <si>
    <t>trubka elektroinstalační ohebná z PVC bílá d 36mm</t>
  </si>
  <si>
    <t>34571095</t>
  </si>
  <si>
    <t>trubka elektroinstalační tuhá z PVC D 36,6/40 mm, délka 3m</t>
  </si>
  <si>
    <t xml:space="preserve"> 450.000000 = 450,000 [A]_x000d_</t>
  </si>
  <si>
    <t>34571351</t>
  </si>
  <si>
    <t>trubka elektroinstalační ohebná dvouplášťová korugovaná HDPE (chránička) D 40/50mm</t>
  </si>
  <si>
    <t>34571451</t>
  </si>
  <si>
    <t>krabice pod omítku PVC přístrojová kruhová D 70mm hluboká</t>
  </si>
  <si>
    <t>34571524</t>
  </si>
  <si>
    <t>krabice pod omítku PVC odbočná čtvercová 125x125mm s víčkem</t>
  </si>
  <si>
    <t>34571529</t>
  </si>
  <si>
    <t>deska montážní do zateplení PP 238x238mm hl 317,5mm</t>
  </si>
  <si>
    <t>34571828</t>
  </si>
  <si>
    <t>mikrotrubička HDPE zemní zodolněná vnitřní lubrikační vrstva D 12/8mm</t>
  </si>
  <si>
    <t xml:space="preserve"> 285.000000 = 285,000 [A]_x000d_</t>
  </si>
  <si>
    <t>34571870</t>
  </si>
  <si>
    <t>koncovka trubičky D vodotěsně utěsňující včetně pojistky proti vytržení pro vnější průměr trubičky D 12mm</t>
  </si>
  <si>
    <t>34575346</t>
  </si>
  <si>
    <t>tyč závitová pro kabelové trasy protipožární P-90R M8</t>
  </si>
  <si>
    <t>35712013</t>
  </si>
  <si>
    <t>rozvaděč nástěnný jednodílný 19" celoskleněné dveře vylamovací otvor na ventilátor 18U/600mm</t>
  </si>
  <si>
    <t>35712068</t>
  </si>
  <si>
    <t>police rozvaděče 19" perforovaná 1U/350mm nosnost 40kg</t>
  </si>
  <si>
    <t>35712069</t>
  </si>
  <si>
    <t>police rozvaděče 19" perforovaná 1U/450mm nosnost 40kg</t>
  </si>
  <si>
    <t>35712081</t>
  </si>
  <si>
    <t>panel zaslepovací 1U 19"</t>
  </si>
  <si>
    <t>37451210</t>
  </si>
  <si>
    <t>záslepka datové zásuvky 22,5x45mm</t>
  </si>
  <si>
    <t xml:space="preserve"> 288.000000 = 288,000 [A]_x000d_</t>
  </si>
  <si>
    <t>37459020</t>
  </si>
  <si>
    <t>konektor na drát/lanko s vložkou RJ45 UTP Cat6 nestíněný</t>
  </si>
  <si>
    <t>37459040</t>
  </si>
  <si>
    <t>botka ochranná pro konektory RJ45 s výřezem bez krytu zámku</t>
  </si>
  <si>
    <t>42914001</t>
  </si>
  <si>
    <t>jednotka ventilační rozvaděče univerzální se 4 ventilátory do stropu nebo podlahy</t>
  </si>
  <si>
    <t>44983222</t>
  </si>
  <si>
    <t>disk protipožární kabelový samolepící</t>
  </si>
  <si>
    <t>741210001</t>
  </si>
  <si>
    <t>Montáž rozvodnic oceloplechových nebo plastových bez zapojení vodičů běžných, hmotnosti do 20 kg</t>
  </si>
  <si>
    <t>741920331</t>
  </si>
  <si>
    <t>Protipožární ucpávky svazků kabelů prostup stěnou tloušťky 100 mm tmelem, požární odolnost EI 90 při 60% zaplnění prostupu kabely průměr prostupu 90 mm</t>
  </si>
  <si>
    <t>741920333</t>
  </si>
  <si>
    <t>Protipožární ucpávky svazků kabelů prostup stěnou tloušťky 100 mm tmelem, požární odolnost EI 90 při 60% zaplnění prostupu kabely průměr prostupu 140 mm</t>
  </si>
  <si>
    <t>742110002</t>
  </si>
  <si>
    <t>Montáž trubek elektroinstalačních plastových ohebných uložených pod omítku</t>
  </si>
  <si>
    <t xml:space="preserve"> 1490.000000 = 1490,000 [A]_x000d_</t>
  </si>
  <si>
    <t>742110011</t>
  </si>
  <si>
    <t>Montáž trubek elektroinstalačních plastových tuhých pro vnitřní rozvody uložených volně na příchytky</t>
  </si>
  <si>
    <t>742110013</t>
  </si>
  <si>
    <t>Montáž trubek elektroinstalačních plastových tuhých pro vnitřní rozvody pro optická vlákna</t>
  </si>
  <si>
    <t>742110102</t>
  </si>
  <si>
    <t>Montáž kabelového žlabu šířky do 150 mm</t>
  </si>
  <si>
    <t>742110104</t>
  </si>
  <si>
    <t>Montáž kabelového žlabu šířky přes 150 do 250 mm</t>
  </si>
  <si>
    <t>742110107</t>
  </si>
  <si>
    <t>Montáž kabelového žlabu šířky přes 250 mm</t>
  </si>
  <si>
    <t>742110122</t>
  </si>
  <si>
    <t>Montáž kabelového žlabu nosníku včetně konzol nebo závitových tyčí, šířky do 150 mm</t>
  </si>
  <si>
    <t xml:space="preserve"> 136.000000 = 136,000 [A]_x000d_</t>
  </si>
  <si>
    <t>742110124</t>
  </si>
  <si>
    <t>Montáž kabelového žlabu nosníku včetně konzol nebo závitových tyčí, šířky přes 150 do 250 mm</t>
  </si>
  <si>
    <t>742110127</t>
  </si>
  <si>
    <t>Montáž kabelového žlabu nosníku včetně konzol nebo závitových tyčí, šířky přes 250 do 500 mm</t>
  </si>
  <si>
    <t>742110161</t>
  </si>
  <si>
    <t>Montáž kabelového žlabu spony pro uchycení kabelů</t>
  </si>
  <si>
    <t>742110202</t>
  </si>
  <si>
    <t>Montáž podlahových krabic montovaných do mazaniny</t>
  </si>
  <si>
    <t>742110271</t>
  </si>
  <si>
    <t>Montáž příslušenství ke krabicím montážního víka k vestavbě přístrojové jednotky</t>
  </si>
  <si>
    <t>742110272</t>
  </si>
  <si>
    <t>Montáž příslušenství ke krabicím přístrojové jednotky</t>
  </si>
  <si>
    <t>742110273</t>
  </si>
  <si>
    <t>Montáž příslušenství ke krabicím nosiče s ochranným pouzdrem</t>
  </si>
  <si>
    <t xml:space="preserve"> 144.000000 = 144,000 [A]_x000d_</t>
  </si>
  <si>
    <t>742110504</t>
  </si>
  <si>
    <t>Montáž krabic elektroinstalačních s víčkem zapuštěných plastových odbočných kruhových</t>
  </si>
  <si>
    <t>742110505</t>
  </si>
  <si>
    <t>Montáž krabic elektroinstalačních s víčkem zapuštěných plastových odbočných čtyřhranných</t>
  </si>
  <si>
    <t>742121001</t>
  </si>
  <si>
    <t>Montáž kabelů sdělovacích pro vnitřní rozvody počtu žil do 15</t>
  </si>
  <si>
    <t xml:space="preserve"> 23810.000000 = 23810,000 [A]_x000d_</t>
  </si>
  <si>
    <t>742124005</t>
  </si>
  <si>
    <t>Montáž kabelů datových FTP, UTP, STP ukončení kabelu konektorem</t>
  </si>
  <si>
    <t>742190005</t>
  </si>
  <si>
    <t>Ostatní práce pro trasy vložení požárně těsnicího materiálu pro prostup</t>
  </si>
  <si>
    <t>742330001</t>
  </si>
  <si>
    <t>Montáž strukturované kabeláže rozvaděče nástěnného</t>
  </si>
  <si>
    <t>742330005</t>
  </si>
  <si>
    <t>Montáž strukturované kabeláže rozvaděče stojanového přes 30U</t>
  </si>
  <si>
    <t>742330021</t>
  </si>
  <si>
    <t>Montáž strukturované kabeláže příslušenství a ostatní práce k rozvaděčům police</t>
  </si>
  <si>
    <t>742330022</t>
  </si>
  <si>
    <t>Montáž strukturované kabeláže příslušenství a ostatní práce k rozvaděčům napájecího panelu</t>
  </si>
  <si>
    <t>742330023</t>
  </si>
  <si>
    <t>Montáž strukturované kabeláže příslušenství a ostatní práce k rozvaděčům vyvazovacíhoho panelu 1U</t>
  </si>
  <si>
    <t>742330041</t>
  </si>
  <si>
    <t>Montáž strukturované kabeláže zásuvek datových pod omítku, do nábytku, do parapetního žlabu nebo podlahové krabice 1 až 6 pozic</t>
  </si>
  <si>
    <t>742330042</t>
  </si>
  <si>
    <t>742330051</t>
  </si>
  <si>
    <t>Montáž strukturované kabeláže zásuvek datových popis portu zásuvky</t>
  </si>
  <si>
    <t xml:space="preserve"> 492.000000 = 492,000 [A]_x000d_</t>
  </si>
  <si>
    <t>742330052</t>
  </si>
  <si>
    <t>Montáž strukturované kabeláže zásuvek datových popis portů patchpanelu</t>
  </si>
  <si>
    <t>8500170760</t>
  </si>
  <si>
    <t>Krabice pod omítku s víčkem, KT 250/1</t>
  </si>
  <si>
    <t>971033141</t>
  </si>
  <si>
    <t>Vybourání otvorů ve zdivu základovém nebo nadzákladovém z cihel, tvárnic, příčkovek z cihel pálených na maltu vápennou nebo vápenocementovou průměru profilu do 60 mm, tl. do 300 mm</t>
  </si>
  <si>
    <t>971033341</t>
  </si>
  <si>
    <t>Vybourání otvorů ve zdivu základovém nebo nadzákladovém z cihel, tvárnic, příčkovek z cihel pálených na maltu vápennou nebo vápenocementovou plochy do 0,09 m2, tl. do 300 mm</t>
  </si>
  <si>
    <t>971052251</t>
  </si>
  <si>
    <t>Vybourání a prorážení otvorů v železobetonových příčkách a zdech základových nebo nadzákladových, plochy do 0,0225 m2, tl. do 450 mm</t>
  </si>
  <si>
    <t>998742103</t>
  </si>
  <si>
    <t>Přesun hmot pro slaboproud stanovený z hmotnosti přesunovaného materiálu vodorovná dopravní vzdálenost do 50 m základní v objektech výšky přes 12 do 24 m</t>
  </si>
  <si>
    <t>ADI.0051199.URS</t>
  </si>
  <si>
    <t>19“ rozvodný panel 1U, 7x zásuvka dle ČSN, max. 16A, kabel 3 x 1,5 mm, délka 2m</t>
  </si>
  <si>
    <t>HZS3222</t>
  </si>
  <si>
    <t>Hodinové zúčtovací sazby montáží technologických zařízení na stavebních objektech montér slaboproudých zařízení odborný</t>
  </si>
  <si>
    <t>RZA-45-G81-CNX-</t>
  </si>
  <si>
    <t xml:space="preserve">Datový rozvaděč RZA-45-G81-CNX-A1-GNA v konfiguraci: •  Barva :: RAL 7035 - světle šedá •  Šířka :: 800 mm  •  Hloubka :: 1000 mm  •  Výška rozvaděče :: Výška 45U  •  Dveře přední :: Dveře dvoukřídlé</t>
  </si>
  <si>
    <t>SKS.20220517021</t>
  </si>
  <si>
    <t xml:space="preserve">Instalační kabel pro datové a telekomunikační přenosy a strukturovanou kabeláž U/UTP Cat.6 300MHz AWG24/1 LS0H-3, třída reakce na oheň: B2ca-s1a,d1,a1, barva pláště modrá,  ISO /IEC 11801, ČSN EN 5017</t>
  </si>
  <si>
    <t>SKS1942124.1</t>
  </si>
  <si>
    <t>Patch panel (222 29-0971.R00 )</t>
  </si>
  <si>
    <t>SKS1942129</t>
  </si>
  <si>
    <t xml:space="preserve">19" patchpanel kompaktní, 24xRJ-45 UTP Cat.6  (třída E) 250 MHz, 1U, RAL 7035 šedá, zářezové svorkovnice typu KRONE LSA, pro kabely s průměrem vodiče AWG 26 – AWG 22, zapojení TIA 568 A/B, montážní sa</t>
  </si>
  <si>
    <t>SKS1942130</t>
  </si>
  <si>
    <t>Vypáskování kabelů v rozvaděči (222 29-3001.R00 )</t>
  </si>
  <si>
    <t>SKS1942131</t>
  </si>
  <si>
    <t>Kabelová forma UTP - včetně odstranění pláště kabelu, očištění, vyformování, zapojení, prozvonění a značení kabelu. (222300201R00)</t>
  </si>
  <si>
    <t>SKS1942132</t>
  </si>
  <si>
    <t>Měření do protokolu (222 29-3012.R00 ) - systémová záruka výrobce, certifikace 25 let</t>
  </si>
  <si>
    <t>SKS1942134</t>
  </si>
  <si>
    <t>Propojovací kabel, Cat.6 250MHz, nestíněný U/UTP, 2xRJ-45, délka 2m,barva šedá, PVC plášť</t>
  </si>
  <si>
    <t>SKS1942135</t>
  </si>
  <si>
    <t>Propojovací kabel, Cat.6 250MHz, nestíněný U/UTP, 2xRJ-45, délka 3m,barva šedá, PVC plášť</t>
  </si>
  <si>
    <t xml:space="preserve"> 240.000000 = 240,000 [A]_x000d_</t>
  </si>
  <si>
    <t>SKS1942136</t>
  </si>
  <si>
    <t>Propojovací kabel, Cat.6 250MHz, nestíněný U/UTP, 2xRJ-45, délka 5m,barva šedá, PVC plášť</t>
  </si>
  <si>
    <t>SKS1942138</t>
  </si>
  <si>
    <t>Keystone modul RJ45 nestíněný,Cat.6 de-embedded, beznástrojové provedení, zářezová svorkovnice typu 110, IDC, třída E dle ISO/IEC 11801 a ČSN EN50173-1, průměr vodiče AWG 24/1 – AWG 22/1, zapojení TIA</t>
  </si>
  <si>
    <t xml:space="preserve"> 460.000000 = 460,000 [A]_x000d_</t>
  </si>
  <si>
    <t>SKS1942139</t>
  </si>
  <si>
    <t>Datová zásuvka 45x22,5,mod.,neos., pro 1 keystone, 45°,RAL 9010</t>
  </si>
  <si>
    <t>SKS1942152</t>
  </si>
  <si>
    <t>Protipožární intumescentní vodou ředitelný nátěr, balení 12,5kg</t>
  </si>
  <si>
    <t>SKS1944001</t>
  </si>
  <si>
    <t>Datová zásuvka pod omítku pro 2 moduly (45°), prázdná, RAL9010, IP20, 80x80mm</t>
  </si>
  <si>
    <t>SKS1944003</t>
  </si>
  <si>
    <t>Box na omítku pro zásuvky 80x80mm, RAL 9010, IP20, 80x80x40mm</t>
  </si>
  <si>
    <t>SKS2229001</t>
  </si>
  <si>
    <t>19" vyvazovací panel 1U, 5x oko oceloplechové, RAL7035</t>
  </si>
  <si>
    <t>SKS2229002</t>
  </si>
  <si>
    <t>19" vyvazovací panel 2U, 5x oko oceloplechové, RAL7035</t>
  </si>
  <si>
    <t>SKS2229005</t>
  </si>
  <si>
    <t xml:space="preserve">Sestava podlahové krabice pro instalaci do betonové mazaniny pro litou podlahu Teraco, mokrá údržba, nerez, 2x 3 přístroje 45x45mm    - 1ks Protahovací a odbočná krabice vel. 250-3, pro výšku mazaniny</t>
  </si>
  <si>
    <t>SLP.201110001</t>
  </si>
  <si>
    <t>Podružný materiál</t>
  </si>
  <si>
    <t>09.2</t>
  </si>
  <si>
    <t>Poplachový zabezpečovací a tísňový systém (PZTS)</t>
  </si>
  <si>
    <t>PZTS</t>
  </si>
  <si>
    <t>34121325</t>
  </si>
  <si>
    <t>kabel datový bezhalogenový celkově stíněný Al fólií jádro Cu plné (F/UTP) kategorie 6</t>
  </si>
  <si>
    <t xml:space="preserve"> 420.000000 = 420,000 [A]_x000d_</t>
  </si>
  <si>
    <t>40462007</t>
  </si>
  <si>
    <t>ústředna PZTS v krytu bez klávesnice, s komunikátorem a zdrojem, 264 zón, 32 podsystémů</t>
  </si>
  <si>
    <t>40466007</t>
  </si>
  <si>
    <t>komunikátor TCP/IP</t>
  </si>
  <si>
    <t>40466009</t>
  </si>
  <si>
    <t>modul systémový GSM, kovový kryt</t>
  </si>
  <si>
    <t>40466019</t>
  </si>
  <si>
    <t>koncentrátor v kovovém krytu</t>
  </si>
  <si>
    <t>40467047</t>
  </si>
  <si>
    <t>čtečka bezkontaktní</t>
  </si>
  <si>
    <t xml:space="preserve"> 2410.000000 = 2410,000 [A]_x000d_</t>
  </si>
  <si>
    <t>742220003</t>
  </si>
  <si>
    <t>Montáž ústředny PZTS s komunikátorem na PCO a zdrojem přes 48 do 520 zón a 32 podsystémů</t>
  </si>
  <si>
    <t>742220031</t>
  </si>
  <si>
    <t>Montáž koncentrátoru nebo expanderu v krytu pro PZTS do 8 vstupů</t>
  </si>
  <si>
    <t>742220053</t>
  </si>
  <si>
    <t>Montáž krabice pro magnetický kontakt propojovací</t>
  </si>
  <si>
    <t>742220071</t>
  </si>
  <si>
    <t>Montáž dveřního modulu pro připojení čteček v krytu bez vstupů</t>
  </si>
  <si>
    <t>742220141</t>
  </si>
  <si>
    <t>Montáž klávesnice pro dodanou ústřednu</t>
  </si>
  <si>
    <t>742220161</t>
  </si>
  <si>
    <t>Montáž akumulátoru 12 V</t>
  </si>
  <si>
    <t>742220172</t>
  </si>
  <si>
    <t>Montáž komunikátoru do ústředny bez držáku GSM</t>
  </si>
  <si>
    <t>742220211</t>
  </si>
  <si>
    <t>Montáž zálohového napájecího zdroje s dobíječem a akumulátorem</t>
  </si>
  <si>
    <t>742220232</t>
  </si>
  <si>
    <t>Montáž příslušenství pro PZTS detektor na stěnu nebo na strop</t>
  </si>
  <si>
    <t>742220236</t>
  </si>
  <si>
    <t>Montáž příslušenství pro PZTS magnetický kontakt závrtný čtyřdrátový</t>
  </si>
  <si>
    <t>742220401</t>
  </si>
  <si>
    <t>Nastavení a oživení PZTS programování základních parametrů ústředny</t>
  </si>
  <si>
    <t>742220402</t>
  </si>
  <si>
    <t>Nastavení a oživení PZTS programování systému na jeden detektor</t>
  </si>
  <si>
    <t>742220411</t>
  </si>
  <si>
    <t>Nastavení a oživení PZTS oživení systému na jeden detektor</t>
  </si>
  <si>
    <t>742220421</t>
  </si>
  <si>
    <t>Nastavení a oživení PZTS instalace přístupového SW</t>
  </si>
  <si>
    <t>742220511</t>
  </si>
  <si>
    <t>Zkoušky a revize PZTS revize výchozí systému PZTS</t>
  </si>
  <si>
    <t>742240001</t>
  </si>
  <si>
    <t>Montáž elektronické kontroly vstupu čtečky karet</t>
  </si>
  <si>
    <t>972054141</t>
  </si>
  <si>
    <t>Vybourání otvorů ve stropech nebo klenbách železobetonových bez odstranění podlahy a násypu, plochy do 0,0225 m2, tl. do 150 mm</t>
  </si>
  <si>
    <t xml:space="preserve"> 0.750000 = 0,750 [A]_x000d_</t>
  </si>
  <si>
    <t>ADI.0031684.URS</t>
  </si>
  <si>
    <t>LCD klávesnice</t>
  </si>
  <si>
    <t>ADI.0031685.URS</t>
  </si>
  <si>
    <t>LCD klávesnice s vestavěnou čtečkou EM karet a přívěšků</t>
  </si>
  <si>
    <t>ADI.0031711.URS</t>
  </si>
  <si>
    <t>Řídící modul pro připojení dvou bezkontaktních čteček</t>
  </si>
  <si>
    <t>ADI.0032264.URS</t>
  </si>
  <si>
    <t xml:space="preserve">PIR detektor, EOL resistory, teplotní kompenzace, stupeň zabezpečení 2     Dosah vějíř - délka	 12 m     Dosah vějíř - úhel	 90 °     Třída prostředí	 II - vnitřní všeobecné     Pracovní teplota	 -10</t>
  </si>
  <si>
    <t xml:space="preserve"> 27.000000 = 27,000 [A]_x000d_</t>
  </si>
  <si>
    <t>ADI.0032385.URS</t>
  </si>
  <si>
    <t>Detektor tříštění skla s dosahem až 9m</t>
  </si>
  <si>
    <t>ADI.0032486.URS</t>
  </si>
  <si>
    <t>MG kontakt závrtný čtyřdrátový polarizovaný s pracovní mezerou 2-23mm, kabel 6m</t>
  </si>
  <si>
    <t>ADI.0033071.URS</t>
  </si>
  <si>
    <t>Spínaný zdroj v kovovém krytu 13,8 Vss / 10A s reléovými výstupy a odpojovačem</t>
  </si>
  <si>
    <t>ADI.0033228.URS</t>
  </si>
  <si>
    <t>Akumulátor 12V/17Ah šroubové svorky M5, životnost dle EUROBAT 3 až 5 let, VdS</t>
  </si>
  <si>
    <t>ADI.0033230.URS</t>
  </si>
  <si>
    <t>Akumulátor 12V/38Ah šroubovéi svorky M5, životnost dle EUROBAT 3 až 5 let, VdS</t>
  </si>
  <si>
    <t>ADI.0033276.URS</t>
  </si>
  <si>
    <t>Plastová propojovací krabice, 8+2 šroubovací svorky</t>
  </si>
  <si>
    <t>ADI.0033281.URS</t>
  </si>
  <si>
    <t>Propojovací krabice,16+2 šroubovací svorky do krabice KU68</t>
  </si>
  <si>
    <t>ADI.0050286.URS</t>
  </si>
  <si>
    <t>Duální PIR + MW detektor, PET odolnost, dosah 20m stupeň zabezpečení 2</t>
  </si>
  <si>
    <t>HZS3221.2</t>
  </si>
  <si>
    <t>Zaškolení obsluhy . Hodinové zúčtovací sazby montáží technologických zařízení na stavebních objektech montér slaboproudých zařízení</t>
  </si>
  <si>
    <t>PK PZTS</t>
  </si>
  <si>
    <t>Provozní kniha „Poplachového, zabezpečovacího a tísňového systému – PZTS“ (dříve Elektrického zabezpečovacího systému – EZS). Provozní kniha obsahuje tabulky událostí, zaznamenávající poruchy, opravy,</t>
  </si>
  <si>
    <t>PZTS2010018</t>
  </si>
  <si>
    <t>Kabel stíněný - lanko 6 x 0,22mm2 ,každý vodič barevně odlišen, průřez lanka 0,22mm2, pro uložení pod omítku</t>
  </si>
  <si>
    <t xml:space="preserve"> 1770.000000 = 1770,000 [A]_x000d_</t>
  </si>
  <si>
    <t xml:space="preserve"> 0.500000 = 0,500 [A]_x000d_</t>
  </si>
  <si>
    <t>09.3</t>
  </si>
  <si>
    <t>Dohledový videosystém (VSS, kamerový systém)</t>
  </si>
  <si>
    <t>Kamerový systém</t>
  </si>
  <si>
    <t>73558003</t>
  </si>
  <si>
    <t>samolepka "Střeženo kamerovým systémem" A5 červený text a piktogram v červeném rámu</t>
  </si>
  <si>
    <t>742230001</t>
  </si>
  <si>
    <t>Montáž kamerového systému DVR nebo NAS, nahrávacího zařízení pro kamery</t>
  </si>
  <si>
    <t>742230002</t>
  </si>
  <si>
    <t>Montáž kamerového systému PC pro sledování kamerového systému, OS, monitor, klávesnice myš</t>
  </si>
  <si>
    <t>742230003</t>
  </si>
  <si>
    <t>Montáž kamerového systému venkovní kamery</t>
  </si>
  <si>
    <t>742230004</t>
  </si>
  <si>
    <t>Montáž kamerového systému vnitřní kamery</t>
  </si>
  <si>
    <t>742230009</t>
  </si>
  <si>
    <t>Montáž kamerového systému samolepky "Střeženo kamerovým systémem"</t>
  </si>
  <si>
    <t>742230101</t>
  </si>
  <si>
    <t>Montáž kamerového systému nastavení a instalace licence k připojení jedné kamery k SW</t>
  </si>
  <si>
    <t>742230102</t>
  </si>
  <si>
    <t>Montáž kamerového systému nastavení a instalace instalace a nastavení SW pro sledování kamer</t>
  </si>
  <si>
    <t>742230103</t>
  </si>
  <si>
    <t>Montáž kamerového systému nastavení a instalace nastavení záběru podle přání uživatele</t>
  </si>
  <si>
    <t>742310002</t>
  </si>
  <si>
    <t>Montáž domovního telefonu komunikačního tabla</t>
  </si>
  <si>
    <t>742310004</t>
  </si>
  <si>
    <t>Montáž domovního telefonu elektroinstalační krabice pod tablo</t>
  </si>
  <si>
    <t>742310006</t>
  </si>
  <si>
    <t>Montáž domovního telefonu nástěnného audio/video telefonu</t>
  </si>
  <si>
    <t>IPI2229001</t>
  </si>
  <si>
    <t xml:space="preserve">Hlavní jednotka s kamerou - základní audio jednotka s kamerou a 1 tlačítkem  Základní jednotka je určena pro instalaci do dvou nebo tří modulového montážního rámečku.  Montážní rámečky jsou v proveden</t>
  </si>
  <si>
    <t>IPI2229002</t>
  </si>
  <si>
    <t>Modul s 5 tlačítky rychlé volby pro modulární systém videotelefonu.</t>
  </si>
  <si>
    <t>IPI2229003</t>
  </si>
  <si>
    <t>rozšiřující modul indukční smyčky</t>
  </si>
  <si>
    <t>IPI2229004</t>
  </si>
  <si>
    <t>Rám pro instalaci do zdi, 3 moduly</t>
  </si>
  <si>
    <t>IPI2229005</t>
  </si>
  <si>
    <t>Krabice pro instalaci do zdi, 3 moduly</t>
  </si>
  <si>
    <t>IPI2229006</t>
  </si>
  <si>
    <t>záslepka jednoho tlačítka</t>
  </si>
  <si>
    <t>IPI2229007</t>
  </si>
  <si>
    <t xml:space="preserve">IP telefon pro přijem hovoru z interkomu u dveří  7" dotykový displej pro náhled z kamery interkomu  Typ obrazovky: LCD  Rozlišení: 7” kapacitní nastavitelná dotyková obrazovka s rozlišením 1024 x 600</t>
  </si>
  <si>
    <t>VSS20230313005</t>
  </si>
  <si>
    <t xml:space="preserve">LCD LED monitor, 32", 16:9, 1920x1080, BNC, VGA, HDMI, audio, 230V  LCD LED monitor s úhlopříčkou 31.5" s rozlišením 1920x1080 a konektory 1x BNC (In/Out), 1x HDMI, 1x VGA, 1x 3.5mm mini-jack. Zabudov</t>
  </si>
  <si>
    <t>VSS2229001</t>
  </si>
  <si>
    <t xml:space="preserve">IP dome kamera, 4MP, MZVF, 3-6mm, WDR, DLPU, IR 15m, HDMI, IP44 Provedení kamery	 Dome  Počet megapixelů	 4 Megapixel  IR přísvit	 ano  WDR	 reálné (True WDR), 110dB  Krytí	 IP42  Typ objektivu	 motor</t>
  </si>
  <si>
    <t>VSS2229002</t>
  </si>
  <si>
    <t xml:space="preserve">IP bullet kamera, 5MP, MZVF 2.8-8mm, WDR, IR 40m, DLPU, IP66  Provedení kamery	 Bullet  Počet megapixelů	 5 Megapixel  IR přísvit	 40 m  WDR	 reálné (True WDR), 120dB  Krytí	 IP66  Typ objektivu	 moto</t>
  </si>
  <si>
    <t>VSS2229003</t>
  </si>
  <si>
    <t>PC optimalizované pro použití jako klientská stanice pro kamerové systémy. Podpora zobrazení 4K videa. Konektory: 5x USB 3.2, 2x USB-C, 2x DisplayPort 1.4a, 1x RJ45 Ethernet, 1x audio jack, 1x Audio l</t>
  </si>
  <si>
    <t>VSS2229004</t>
  </si>
  <si>
    <t xml:space="preserve">NVR s 32 licencemi, 32TB, podpora RAID  NVR vybaveno monitorivacím SW pro 32 zařízení (možnost placeného upgrade až na 64) a 32TB úložného prostoru pro záznam (24TB v režimu RAID 5). NVR nabízí jednod</t>
  </si>
  <si>
    <t>VSS2229005</t>
  </si>
  <si>
    <t>Licence pro jedno zařízení (IP kameru, Enkodér, IP vrátník) monitrovací sw VSS. Tuto licenci lze použít pro systém bez omezení počtu kamer</t>
  </si>
  <si>
    <t>VSS2229010</t>
  </si>
  <si>
    <t xml:space="preserve">LCD LED monitor, 28", Ultra HD 4K, 16:9, BNC, VGA, HDMI, audio, 230V  UHD LED monitor se zobrazovací úhlopříčkou 28" a rozlišením 3840x2160. Jedná se o širokoúhlý monitor s poměrem 16:9 a s podporou z</t>
  </si>
  <si>
    <t>09.4</t>
  </si>
  <si>
    <t>Nouzová signalizace (SNS)</t>
  </si>
  <si>
    <t>Nouzová signalizace</t>
  </si>
  <si>
    <t>742350001</t>
  </si>
  <si>
    <t>Montáž zařízení pro tělesně postižené signalizačního světla s akustickou signalizací</t>
  </si>
  <si>
    <t>742350002</t>
  </si>
  <si>
    <t>Montáž zařízení pro tělesně postižené potvrzovacího tlačítka</t>
  </si>
  <si>
    <t>742350003</t>
  </si>
  <si>
    <t>Montáž zařízení pro tělesně postižené volacího tlačítka do výšky 900 mm a táhla do výšky 150 mm</t>
  </si>
  <si>
    <t>742350004</t>
  </si>
  <si>
    <t>Montáž zařízení pro tělesně postižené napájecího zdroje 24 V</t>
  </si>
  <si>
    <t>742360126</t>
  </si>
  <si>
    <t>Montáž systému pacient-sestra signalizačních prvků terminálu personálu signalizační</t>
  </si>
  <si>
    <t>SNS222901</t>
  </si>
  <si>
    <t>základní modul (terminál) - velín, recepce, sesterna; až 4 zóny (místnosti)</t>
  </si>
  <si>
    <t>SNS222903</t>
  </si>
  <si>
    <t>napáječ 1,5 A / 40 W / 24 V DC, montáž na DIN lištu</t>
  </si>
  <si>
    <t>SNS222904</t>
  </si>
  <si>
    <t>kabel k napáječi</t>
  </si>
  <si>
    <t>SNS222906</t>
  </si>
  <si>
    <t>přivolávací tlačítko</t>
  </si>
  <si>
    <t>SNS222907</t>
  </si>
  <si>
    <t>přivolávací tahové tlačítko</t>
  </si>
  <si>
    <t>SNS222909</t>
  </si>
  <si>
    <t>vybavovací tlačítko</t>
  </si>
  <si>
    <t>SNS222913</t>
  </si>
  <si>
    <t>signální lampa s integrovaným bzučákem</t>
  </si>
  <si>
    <t>Instalační materiál</t>
  </si>
  <si>
    <t>34111116</t>
  </si>
  <si>
    <t>kabel silový oheň retardující bezhalogenový bez funkční schopnosti při požáru třída reakce na oheň B2cas1d1a1 jádro Cu 0,6/1kV (1-CXKH-R B2) 2x1,5mm2</t>
  </si>
  <si>
    <t>34121320</t>
  </si>
  <si>
    <t>kabel datový bezhalogenový třída reakce na oheň B2cas1d1a1 jádro Cu plné (U/UTP) kategorie 6</t>
  </si>
  <si>
    <t>34571452</t>
  </si>
  <si>
    <t>krabice pod omítku PVC přístrojová kruhová D 70mm dvojnásobná</t>
  </si>
  <si>
    <t>742110506</t>
  </si>
  <si>
    <t>Montáž krabic elektroinstalačních s víčkem zapuštěných plastových odbočných univerzálních</t>
  </si>
  <si>
    <t xml:space="preserve"> 0.250000 = 0,250 [A]_x000d_</t>
  </si>
  <si>
    <t>09.5</t>
  </si>
  <si>
    <t>Elektrická požární signalizace (EPS)</t>
  </si>
  <si>
    <t>EPS</t>
  </si>
  <si>
    <t>10.652.890</t>
  </si>
  <si>
    <t>Šroub SB 6,3x35 ZNCR do betonu</t>
  </si>
  <si>
    <t xml:space="preserve"> 7550.000000 = 7550,000 [A]_x000d_</t>
  </si>
  <si>
    <t>1207393</t>
  </si>
  <si>
    <t>KABEL. PRICHYTKA JEDNOSTRANNA 6710 PO</t>
  </si>
  <si>
    <t>1286670</t>
  </si>
  <si>
    <t>KRABICE IP66 POZARNE ODOLNA KSK 125 DPO</t>
  </si>
  <si>
    <t>1523972</t>
  </si>
  <si>
    <t>KABEL J-H(ST)H 2X2X0,8 B2CAS1D1A1 RUDA</t>
  </si>
  <si>
    <t xml:space="preserve"> 1780.000000 = 1780,000 [A]_x000d_</t>
  </si>
  <si>
    <t>34111524</t>
  </si>
  <si>
    <t>kabel silový oheň retardující bezhalogenový s funkčností při požáru 180min a P60-R reakce na oheň B2cas1d1a1 jádro Cu 0,6/1kV (1-CSKH-V) 2x1,5mm2</t>
  </si>
  <si>
    <t xml:space="preserve"> 1320.000000 = 1320,000 [A]_x000d_</t>
  </si>
  <si>
    <t>34121134</t>
  </si>
  <si>
    <t>kabel sdělovací oheň retardující bezhalogenový stíněný laminovanou Al fólií s příložným CuSn drátem s funkčností při požáru 180min a P90-R/PH120-R reakce na oheň B2cas1d1a1 jádro Cu plné 100V (SSKFH-V</t>
  </si>
  <si>
    <t xml:space="preserve"> 190.000000 = 190,000 [A]_x000d_</t>
  </si>
  <si>
    <t>34121138</t>
  </si>
  <si>
    <t>34121142</t>
  </si>
  <si>
    <t>34571093</t>
  </si>
  <si>
    <t>trubka elektroinstalační tuhá z PVC D 22,1/25 mm, délka 3m</t>
  </si>
  <si>
    <t>55779000</t>
  </si>
  <si>
    <t>trezor požární s přípravou pro vložku FAB, 24 V</t>
  </si>
  <si>
    <t>741112022</t>
  </si>
  <si>
    <t>Montáž krabic elektroinstalačních bez napojení na trubky a lišty, demontáže a montáže víčka a přístroje protahovacích nebo odbočných nástěnných plastových čtyřhranných, vel. do 160x160 mm</t>
  </si>
  <si>
    <t>741122011</t>
  </si>
  <si>
    <t>Montáž kabelů měděných bez ukončení uložených pod omítku plných kulatých (např. CYKY), počtu a průřezu žil 2x1,5 až 2,5 mm2</t>
  </si>
  <si>
    <t>742110522</t>
  </si>
  <si>
    <t>Montáž krabic elektroinstalačních s víčkem zapuštěných plastových ohniodolných čtyřhranných</t>
  </si>
  <si>
    <t>742111001</t>
  </si>
  <si>
    <t>Montáž příchytek pro kabely samostatné ohniodolné včetně šroubu a hmoždinky</t>
  </si>
  <si>
    <t xml:space="preserve"> 2010.000000 = 2010,000 [A]_x000d_</t>
  </si>
  <si>
    <t>742121002</t>
  </si>
  <si>
    <t>Montáž kabelů sdělovacích pro vnitřní rozvody počtu žil přes 15</t>
  </si>
  <si>
    <t>742210002</t>
  </si>
  <si>
    <t>Montáž ústředny EPS bez čelního panelu dvou nebo tříkruhové</t>
  </si>
  <si>
    <t>742210005</t>
  </si>
  <si>
    <t>Montáž ústředny EPS panelu čelního</t>
  </si>
  <si>
    <t>742210006</t>
  </si>
  <si>
    <t>Montáž ústředny EPS karty rozšiřující</t>
  </si>
  <si>
    <t>742210041</t>
  </si>
  <si>
    <t>Montáž akumulátoru 2 x 12 V pro ústřednu EPS</t>
  </si>
  <si>
    <t>742210061</t>
  </si>
  <si>
    <t>Montáž ovládacího panelu požární ochrany</t>
  </si>
  <si>
    <t>742210071</t>
  </si>
  <si>
    <t>Montáž ovládacího tabla externího pro EPS</t>
  </si>
  <si>
    <t>742210111</t>
  </si>
  <si>
    <t>Montáž klíčového trezoru se zámkovou vložkou</t>
  </si>
  <si>
    <t>742210121</t>
  </si>
  <si>
    <t>Montáž hlásiče automatického bodového</t>
  </si>
  <si>
    <t>742210123</t>
  </si>
  <si>
    <t>Montáž hlásiče kouřového lineárního vysílač - přijímač</t>
  </si>
  <si>
    <t>742210131</t>
  </si>
  <si>
    <t>Montáž soklu hlásiče nebo patice</t>
  </si>
  <si>
    <t>742210151</t>
  </si>
  <si>
    <t>Montáž hlásiče tlačítkového se sklíčkem</t>
  </si>
  <si>
    <t>742210251</t>
  </si>
  <si>
    <t>Připojení kontaktu ovládaného nebo monitorovaného</t>
  </si>
  <si>
    <t>742210261</t>
  </si>
  <si>
    <t>Montáž světelných nebo zvukových prvků EPS sirény, majáku nebo signalizace</t>
  </si>
  <si>
    <t>742210303</t>
  </si>
  <si>
    <t>Montáž vstupně výstupního reléového prvku 4 kontakty s krytem</t>
  </si>
  <si>
    <t>742210401</t>
  </si>
  <si>
    <t>Nastavení a oživení EPS programování základních parametrů ústředny</t>
  </si>
  <si>
    <t>742210421</t>
  </si>
  <si>
    <t>Nastavení a oživení EPS oživení systému na jeden detektor</t>
  </si>
  <si>
    <t xml:space="preserve"> 229.000000 = 229,000 [A]_x000d_</t>
  </si>
  <si>
    <t>742210501</t>
  </si>
  <si>
    <t>Zkoušky a revize EPS zkoušky TIČR</t>
  </si>
  <si>
    <t>742210503</t>
  </si>
  <si>
    <t>Zkoušky a revize EPS zkoušky koordinační funkční EPS</t>
  </si>
  <si>
    <t>742210521</t>
  </si>
  <si>
    <t>Zkoušky a revize EPS revize výchozí systému EPS na jeden detektor</t>
  </si>
  <si>
    <t>ADI.0035764.URS</t>
  </si>
  <si>
    <t>Vnitřní nezálohovaná polarizovaná siréna, EN54-3. Možnost výběru ze dvou zvuků, nastavitelný výběr z 28 tónů, nastavení hlasitosti pomocí přepínačů, určena pro zápustnou montáž, certifikát 0832-CPD-01</t>
  </si>
  <si>
    <t>EPS2229001</t>
  </si>
  <si>
    <t>B9-X2-C - B9 Integral EvoxX C ústředna, základní verze včetně čelního ovládacího panelu, 2 kruhové linky, bluetooth servisní rozhraní, LAN port</t>
  </si>
  <si>
    <t>EPS2229005</t>
  </si>
  <si>
    <t>MAPTXT-RA CS01 - MAP výměnné popisné pole na ovládací panel - česky</t>
  </si>
  <si>
    <t>EPS2229009</t>
  </si>
  <si>
    <t>B4-USI - B4-USI, karta univerzálního seriového rozhraní (RS232, RS422, RS485), pro kompaktní ústředny</t>
  </si>
  <si>
    <t>EPS2229013</t>
  </si>
  <si>
    <t>B5-EPI-FPCZ - B5 OPPO CZ-EPI dle DIN 14661, vč. skříně</t>
  </si>
  <si>
    <t>EPS2229016</t>
  </si>
  <si>
    <t>B5-MMI-PIP-CS - B5 externí zobrazovací panel, rozhraní pro datový OPPO panel, český popis</t>
  </si>
  <si>
    <t>EPS2229023</t>
  </si>
  <si>
    <t>MTD 533X - Multisenzorový hlásič, integrovaný zkratový izolátor, autodetekce znečistění, IP44</t>
  </si>
  <si>
    <t>EPS2229026</t>
  </si>
  <si>
    <t>USB 502-6 - Patice hlásiče základní provedení</t>
  </si>
  <si>
    <t>EPS2229030</t>
  </si>
  <si>
    <t>MCP545X-1R - Tlačítkový hlásič typu A, červený, IP24 (vnitřní), integrovaný zkratový izolátor, se základnou pro povrchovou montáž</t>
  </si>
  <si>
    <t>EPS2229034</t>
  </si>
  <si>
    <t>BX-IOM - Vstupně/výstupní modul, 1 monitorovaný výstup, 1 monitorovaný vstup pro připojení bezpotenciálových kontaktů, 1 optočlenem oddělený napěťový vstup pro monitorování externího zdroje napětí, in</t>
  </si>
  <si>
    <t>EPS2229037</t>
  </si>
  <si>
    <t>BX-REL4 - Výstupní reléový modul, 4 reléové bistabilní výstupy 230V/2A/60W s programovatelnou funkcí fail-safe, integrovaný zkratový izolátor</t>
  </si>
  <si>
    <t>EPS2229040</t>
  </si>
  <si>
    <t>BX-OI3 - Vstupně/výstupní modul, 1 reléový bistabilní výstup 230V/2A/60W s programovatelnou funkcí fail-safe, 2 monitorované Vstupy pro připojení bezpotenciálových kontaktů, 1 optočlenem oddělený napě</t>
  </si>
  <si>
    <t>EPS2229043</t>
  </si>
  <si>
    <t>BX-UPI - Paralelní optický indikátor, červený</t>
  </si>
  <si>
    <t>EPS2229046</t>
  </si>
  <si>
    <t>RAL 730RHE - Kryt paralelního optického indikátoru</t>
  </si>
  <si>
    <t>EPS2229050</t>
  </si>
  <si>
    <t>EN=3000-101 - FIRERAY 3000 systém</t>
  </si>
  <si>
    <t>EPS2229053</t>
  </si>
  <si>
    <t>EN=3000-015 - FIRERAY 3000 pár hlásičů</t>
  </si>
  <si>
    <t>EPS2229057</t>
  </si>
  <si>
    <t>SOLEX 10 RT - Maják Solex 10, červený kryt, červený záblesk, IP65</t>
  </si>
  <si>
    <t>EPS2229060</t>
  </si>
  <si>
    <t>PSS-0153/PSS-0084 - Siréna Sonos S, červená interierová, IP 21</t>
  </si>
  <si>
    <t>EPS2229064</t>
  </si>
  <si>
    <t>AKKU 17 - Baterie 12 V / 17 Ah</t>
  </si>
  <si>
    <t>EPS2229068</t>
  </si>
  <si>
    <t>SD-CARD-4GB - SD karta 4GB pro B8-MCU/B9-BCU</t>
  </si>
  <si>
    <t>EPS2229071</t>
  </si>
  <si>
    <t>GEH MOD IP66 - Krabice pro moduly IP66 / rozměry: 94 x 94 x 57 mm</t>
  </si>
  <si>
    <t>EPS2229074</t>
  </si>
  <si>
    <t>MM SN M20 - Záslepka PG 16</t>
  </si>
  <si>
    <t xml:space="preserve"> 119.000000 = 119,000 [A]_x000d_</t>
  </si>
  <si>
    <t>EPS2229077</t>
  </si>
  <si>
    <t>GEH MOD2 IP66 - Krabice pro moduly IP66 / rozměry: 130 x 94 x 57 mm</t>
  </si>
  <si>
    <t>10 - MAR</t>
  </si>
  <si>
    <t>Měření a regulace</t>
  </si>
  <si>
    <t>1.1.</t>
  </si>
  <si>
    <t>Dispečerské pracoviště</t>
  </si>
  <si>
    <t>1.1.1</t>
  </si>
  <si>
    <t>GPRS Java Terminal USB a RS232, kompletní sada vč.přísl., bez aktivace</t>
  </si>
  <si>
    <t>IT</t>
  </si>
  <si>
    <t>1.1.2</t>
  </si>
  <si>
    <t>Anténa GSM/UMTS konektorová G402, 90°/180°, 2 dBi, SMA(m)</t>
  </si>
  <si>
    <t>1.1.3</t>
  </si>
  <si>
    <t>PC: CPU Core i5, 3,2GHz, 8GB RAM, 1TB HDD, Graph.C 2GB 2.560x1.600, OS W10Prof-64, LCD 22"W10Prof-64, LCD 24"</t>
  </si>
  <si>
    <t>1.1.4</t>
  </si>
  <si>
    <t>Vzualizace, Základní licence Standard</t>
  </si>
  <si>
    <t>1.1.5</t>
  </si>
  <si>
    <t>Vzualizace, licence 500 DB (BA - Building Automation)</t>
  </si>
  <si>
    <t>2.1.</t>
  </si>
  <si>
    <t>Rozvaděč MR01.1</t>
  </si>
  <si>
    <t>2.1.1</t>
  </si>
  <si>
    <t>Modul pro systémové integrace (40 dat. bodů)</t>
  </si>
  <si>
    <t>MR01.1-M-Bus</t>
  </si>
  <si>
    <t>2.1.10</t>
  </si>
  <si>
    <t>Dotykový panel 7", vestavěný BACnet/IP klient a webový server</t>
  </si>
  <si>
    <t>MR01.1-N1.3</t>
  </si>
  <si>
    <t>2.1.11</t>
  </si>
  <si>
    <t>Kabel 3m pro panel DDC</t>
  </si>
  <si>
    <t>2.1.12</t>
  </si>
  <si>
    <t>Napájecí modul, 1200 mA pro periferní moduly</t>
  </si>
  <si>
    <t>MR01.1-1X1</t>
  </si>
  <si>
    <t>2.1.13</t>
  </si>
  <si>
    <t>Rozšířený univerzální modul, 8x UIO</t>
  </si>
  <si>
    <t>2.1.14</t>
  </si>
  <si>
    <t>Sběrnicový modul</t>
  </si>
  <si>
    <t>MR01.1-2X1</t>
  </si>
  <si>
    <t>2.1.15</t>
  </si>
  <si>
    <t>Univerzální modul, 8x UIO</t>
  </si>
  <si>
    <t>2.1.16</t>
  </si>
  <si>
    <t>MR01.1-3X1</t>
  </si>
  <si>
    <t>2.1.17</t>
  </si>
  <si>
    <t>2.1.18</t>
  </si>
  <si>
    <t>Modul digitálních vstupů, 16x DI</t>
  </si>
  <si>
    <t>2.1.19</t>
  </si>
  <si>
    <t>MR01.1-4X1</t>
  </si>
  <si>
    <t>2.1.2</t>
  </si>
  <si>
    <t>Převodník M-BUS / RS485, 20 zařízení slave</t>
  </si>
  <si>
    <t>2.1.20</t>
  </si>
  <si>
    <t>Modul digitálních výstupů, 6x DO</t>
  </si>
  <si>
    <t>2.1.21</t>
  </si>
  <si>
    <t>MR01.1-5X1</t>
  </si>
  <si>
    <t>2.1.22</t>
  </si>
  <si>
    <t>Modul pro systémové integrace (160 dat. bodů)</t>
  </si>
  <si>
    <t>2.1.23</t>
  </si>
  <si>
    <t>2.1.3</t>
  </si>
  <si>
    <t>Napájecí zdroj, 20 zařízení slave</t>
  </si>
  <si>
    <t>2.1.4</t>
  </si>
  <si>
    <t>Modulární podstanice DDC, 350x I/O, BACnet/IP</t>
  </si>
  <si>
    <t>MR01.1-N1.1</t>
  </si>
  <si>
    <t>2.1.5</t>
  </si>
  <si>
    <t>Adresovací kolíčky; 1 ... 24, + 2 resetovací</t>
  </si>
  <si>
    <t>2.1.6</t>
  </si>
  <si>
    <t>Adresovací kolíčky; 25 ... 48, + 2 resetovací</t>
  </si>
  <si>
    <t>2.1.7</t>
  </si>
  <si>
    <t>Popisné štítky, A4</t>
  </si>
  <si>
    <t>2.1.8</t>
  </si>
  <si>
    <t>Systémový regulátor pro integrace, BACnet/IP</t>
  </si>
  <si>
    <t>MR01.1-N1.2</t>
  </si>
  <si>
    <t>2.1.9</t>
  </si>
  <si>
    <t>Napájecí zdroj pro sběrnici KNX, výstupní proud 640 mA, druhý výstup 29 V DC</t>
  </si>
  <si>
    <t>2.2.</t>
  </si>
  <si>
    <t>Rozvaděč MR2.1</t>
  </si>
  <si>
    <t>2.2.1</t>
  </si>
  <si>
    <t>Modulární podstanice DDC, 80x I/O, BACnet/IP</t>
  </si>
  <si>
    <t>MR2.1-N2.1</t>
  </si>
  <si>
    <t>2.2.10</t>
  </si>
  <si>
    <t>MR2.1-3X2</t>
  </si>
  <si>
    <t>2.2.2</t>
  </si>
  <si>
    <t>2.2.3</t>
  </si>
  <si>
    <t>2.2.4</t>
  </si>
  <si>
    <t>MR2.1-1X2</t>
  </si>
  <si>
    <t>2.2.5</t>
  </si>
  <si>
    <t>2.2.6</t>
  </si>
  <si>
    <t>MR2.1-2X2</t>
  </si>
  <si>
    <t>2.2.7</t>
  </si>
  <si>
    <t>2.2.8</t>
  </si>
  <si>
    <t>2.2.9</t>
  </si>
  <si>
    <t>2.3</t>
  </si>
  <si>
    <t>Rozvaděč MR2.2</t>
  </si>
  <si>
    <t>2.3.1</t>
  </si>
  <si>
    <t>Modulární podstanice DDC, 200x I/O, BACnet/IP</t>
  </si>
  <si>
    <t>MR2.2-N2.2</t>
  </si>
  <si>
    <t>2.3.10</t>
  </si>
  <si>
    <t>MR2.2-3X3</t>
  </si>
  <si>
    <t>2.3.11</t>
  </si>
  <si>
    <t>2.3.12</t>
  </si>
  <si>
    <t>Datová zásuvka,2xRJ-45 Cat.5, RAL 9010</t>
  </si>
  <si>
    <t>Z1-9</t>
  </si>
  <si>
    <t>2.3.13</t>
  </si>
  <si>
    <t>box pro montáž na omítku, hloubka 40mm</t>
  </si>
  <si>
    <t>2.3.2</t>
  </si>
  <si>
    <t>2.3.3</t>
  </si>
  <si>
    <t>2.3.4</t>
  </si>
  <si>
    <t>MR2.2-1X3</t>
  </si>
  <si>
    <t>2.3.5</t>
  </si>
  <si>
    <t>2.3.6</t>
  </si>
  <si>
    <t>MR2.2-2X3</t>
  </si>
  <si>
    <t>2.3.7</t>
  </si>
  <si>
    <t>2.3.8</t>
  </si>
  <si>
    <t>2.3.9</t>
  </si>
  <si>
    <t>3.1.</t>
  </si>
  <si>
    <t>VZT 1 - Výstavní prostor 0.02 v 1.PP</t>
  </si>
  <si>
    <t>3.1.1</t>
  </si>
  <si>
    <t>Kanálové čidlo rel. vlhkosti a teploty 2x 0-10 V</t>
  </si>
  <si>
    <t>1.01</t>
  </si>
  <si>
    <t>3.1.10</t>
  </si>
  <si>
    <t>Diferenční tlakový spínač 50...500 Pa</t>
  </si>
  <si>
    <t>1.08</t>
  </si>
  <si>
    <t>3.1.11</t>
  </si>
  <si>
    <t>1.09</t>
  </si>
  <si>
    <t>3.1.12</t>
  </si>
  <si>
    <t>Klapkový pohon 24V, toč. 0..10V, 18 Nm, havar. fce</t>
  </si>
  <si>
    <t>1.10</t>
  </si>
  <si>
    <t>3.1.13</t>
  </si>
  <si>
    <t>1.11</t>
  </si>
  <si>
    <t>3.1.14</t>
  </si>
  <si>
    <t>Prostorové čidlo rel. vlhkosti a teploty 2x 0-10 V, vysoká přesnost</t>
  </si>
  <si>
    <t>1.13</t>
  </si>
  <si>
    <t>3.1.15</t>
  </si>
  <si>
    <t>Povětrnostní kryt čidla</t>
  </si>
  <si>
    <t>3.1.16</t>
  </si>
  <si>
    <t>Kanálové teplotní čidlo Ni1000 - 0,4 m, -50…+80°C</t>
  </si>
  <si>
    <t>1.14</t>
  </si>
  <si>
    <t>3.1.17</t>
  </si>
  <si>
    <t>Čidlo diferenčního tlaku pro vzduch, 0…10 V, 0…200 / 0…250 / 0…500 Pa, lineární char.</t>
  </si>
  <si>
    <t>1.15</t>
  </si>
  <si>
    <t>3.1.18</t>
  </si>
  <si>
    <t>Klapkový pohon AC/DC 24V, toč. DC 0..10 V, 10Nm, BHF, 150s</t>
  </si>
  <si>
    <t>3.1.19</t>
  </si>
  <si>
    <t>Servopohon radiátor. ventilu AC/DC 24V, &gt;100N, 2,5mm, 0-10 V, 34s, kabel 1,5m</t>
  </si>
  <si>
    <t>1.18</t>
  </si>
  <si>
    <t>3.1.2</t>
  </si>
  <si>
    <t>Protimrazový termostat -5..+15°C, kapilára 6 m</t>
  </si>
  <si>
    <t>1.02</t>
  </si>
  <si>
    <t>3.1.20</t>
  </si>
  <si>
    <t>Kombiventil s P/T přípojkami, DN20, vnější závit G1", zdvih 4,5/5,5mm, V100=1330l/h s SSA.., STA..3.., STP..3..</t>
  </si>
  <si>
    <t>3.1.21</t>
  </si>
  <si>
    <t>Sada 2 ks šroubení s plochým těsněním G1 B - Rp1/2 mosaz</t>
  </si>
  <si>
    <t>3.1.22</t>
  </si>
  <si>
    <t>Ionizační detektor kouře, napájení 24VAC</t>
  </si>
  <si>
    <t>3.1.3</t>
  </si>
  <si>
    <t>Ponorné teplotní čidlo Ni1000 - s jímkou 100 mm, -30…+130°C</t>
  </si>
  <si>
    <t>1.03</t>
  </si>
  <si>
    <t>3.1.4</t>
  </si>
  <si>
    <t>Pohon AC/DC 24V, 400N, DC 0…10V, 4…20mA, 30s, 5,5mm, teplota média 1 až 130 °C, ruční ovládání, certifikát CE</t>
  </si>
  <si>
    <t>3.1.5</t>
  </si>
  <si>
    <t>3-cestný ventil, PN16, DN15, Kvs=0,63m3/h, zdvih 5,5mm, teplota média 2...120°C</t>
  </si>
  <si>
    <t>3.1.6</t>
  </si>
  <si>
    <t>Sada 3 ks šroubení s plochým těsněním G1 B - Rp1/2 litina</t>
  </si>
  <si>
    <t>3.1.7</t>
  </si>
  <si>
    <t>1.05</t>
  </si>
  <si>
    <t>3.1.8</t>
  </si>
  <si>
    <t>Čidlo diferenčního tlaku pro vzduch, 0…10 V, 0…1000 / 0…1500 / 0…3000 Pa, lineární char.</t>
  </si>
  <si>
    <t>1.06</t>
  </si>
  <si>
    <t>3.1.9</t>
  </si>
  <si>
    <t>1.07</t>
  </si>
  <si>
    <t>3.10</t>
  </si>
  <si>
    <t>VZT 8 - Zdroj chladu m.č.0.07</t>
  </si>
  <si>
    <t>3.10.1</t>
  </si>
  <si>
    <t>8/1a</t>
  </si>
  <si>
    <t>3.10.10</t>
  </si>
  <si>
    <t>Průtokový spínač pro kapaliny DN 20-200mm, PN 25, G1/2"</t>
  </si>
  <si>
    <t>8/7</t>
  </si>
  <si>
    <t>3.10.11</t>
  </si>
  <si>
    <t>Pohon AC/DC 24V, 800N, DC 0…10V nebo 4…20mA, 20mm, 30s, teplota média do 130 °C, lze vybavit pomocným kontaktem a funkčním modulem</t>
  </si>
  <si>
    <t>8/8</t>
  </si>
  <si>
    <t>3.10.12</t>
  </si>
  <si>
    <t>3-cestný přírubový ventil, PN6, DN65, Kvs=63m3/h, zdvih 20mm, teplota média -10°C…130°C</t>
  </si>
  <si>
    <t>3.10.13</t>
  </si>
  <si>
    <t>8/9</t>
  </si>
  <si>
    <t>3.10.14</t>
  </si>
  <si>
    <t>8/10</t>
  </si>
  <si>
    <t>3.10.15</t>
  </si>
  <si>
    <t>Ponorné teplotní čidlo Ni1000 - s jímkou 150 mm, -30…+130°C</t>
  </si>
  <si>
    <t>8/11d</t>
  </si>
  <si>
    <t>3.10.16</t>
  </si>
  <si>
    <t>8/11h</t>
  </si>
  <si>
    <t>3.10.17</t>
  </si>
  <si>
    <t>8/11s</t>
  </si>
  <si>
    <t>3.10.18</t>
  </si>
  <si>
    <t>Snímač koncentrace chladiva R410A, 0-2000ppm100%DMV, 4-20mA, nap.24Vss, 2x relé, IR sensor, IP54</t>
  </si>
  <si>
    <t>QIRA1.1</t>
  </si>
  <si>
    <t>3.10.19</t>
  </si>
  <si>
    <t>M-Bus pulsní adaptér - 2 vstupy</t>
  </si>
  <si>
    <t>VM2</t>
  </si>
  <si>
    <t>3.10.2</t>
  </si>
  <si>
    <t>8/1b</t>
  </si>
  <si>
    <t>3.10.20</t>
  </si>
  <si>
    <t>VM3</t>
  </si>
  <si>
    <t>3.10.3</t>
  </si>
  <si>
    <t>Čidlo tlaku 0…6 bar, 0…10 V</t>
  </si>
  <si>
    <t>8/2</t>
  </si>
  <si>
    <t>3.10.4</t>
  </si>
  <si>
    <t>8/3a</t>
  </si>
  <si>
    <t>3.10.5</t>
  </si>
  <si>
    <t>8/3b</t>
  </si>
  <si>
    <t>3.10.6</t>
  </si>
  <si>
    <t>8/4a</t>
  </si>
  <si>
    <t>3.10.7</t>
  </si>
  <si>
    <t>8/4b</t>
  </si>
  <si>
    <t>3.10.8</t>
  </si>
  <si>
    <t>8/5</t>
  </si>
  <si>
    <t>3.10.9</t>
  </si>
  <si>
    <t>8/6</t>
  </si>
  <si>
    <t>3.11</t>
  </si>
  <si>
    <t>VZT 8 – Větrání místnosnosti zdroje chladu m.č.0.07</t>
  </si>
  <si>
    <t>3.11.1</t>
  </si>
  <si>
    <t>Sonda pro zaplavení</t>
  </si>
  <si>
    <t>8/13</t>
  </si>
  <si>
    <t>3.11.10</t>
  </si>
  <si>
    <t>8.1.03c</t>
  </si>
  <si>
    <t>3.11.11</t>
  </si>
  <si>
    <t>8.1.05c</t>
  </si>
  <si>
    <t>3.11.12</t>
  </si>
  <si>
    <t>Klapkový pohon 24V, toč. 0..10V, 25 Nm</t>
  </si>
  <si>
    <t>8.1.07c</t>
  </si>
  <si>
    <t>3.11.2</t>
  </si>
  <si>
    <t>Snímač výšky hladiny vody, nap.230VAC, na lištu DIN, výst.kontakt 250V/5A</t>
  </si>
  <si>
    <t>3.11.3</t>
  </si>
  <si>
    <t>Prostorové teplotní čidlo Ni1000, 0…+50°C</t>
  </si>
  <si>
    <t>8.1.13</t>
  </si>
  <si>
    <t>3.11.4</t>
  </si>
  <si>
    <t>8.1.03a</t>
  </si>
  <si>
    <t>3.11.5</t>
  </si>
  <si>
    <t>8.1.05a</t>
  </si>
  <si>
    <t>3.11.6</t>
  </si>
  <si>
    <t>8.1.07a</t>
  </si>
  <si>
    <t>3.11.7</t>
  </si>
  <si>
    <t>8.1.03b</t>
  </si>
  <si>
    <t>3.11.8</t>
  </si>
  <si>
    <t>8.1.05b</t>
  </si>
  <si>
    <t>3.11.9</t>
  </si>
  <si>
    <t>8.1.07b</t>
  </si>
  <si>
    <t>3.12</t>
  </si>
  <si>
    <t>VZT 9 - Strojovna VZT a zdroje chladu m.č.0.07</t>
  </si>
  <si>
    <t>3.12.1</t>
  </si>
  <si>
    <t>Diferenční tlakový spínač 20...300 Pa</t>
  </si>
  <si>
    <t>9.06</t>
  </si>
  <si>
    <t>3.12.2</t>
  </si>
  <si>
    <t>9.07</t>
  </si>
  <si>
    <t>3.12.3</t>
  </si>
  <si>
    <t>9.08</t>
  </si>
  <si>
    <t>3.12.4</t>
  </si>
  <si>
    <t>Klapkový pohon 24V, toč. 2-bod, 7 Nm, havar. fce</t>
  </si>
  <si>
    <t>9.10</t>
  </si>
  <si>
    <t>3.12.5</t>
  </si>
  <si>
    <t>9.11</t>
  </si>
  <si>
    <t>3.12.6</t>
  </si>
  <si>
    <t>9.13</t>
  </si>
  <si>
    <t>3.12.7</t>
  </si>
  <si>
    <t>Tlačítko bílá, kontakt 6A/230V, signálka, v plast.krabici IP67, montáž na zeď</t>
  </si>
  <si>
    <t>9.15</t>
  </si>
  <si>
    <t>3.12.8</t>
  </si>
  <si>
    <t>Signálka LED červená, 85-264VAC, plast.krabice IP67</t>
  </si>
  <si>
    <t>HA.CHL</t>
  </si>
  <si>
    <t>3.13</t>
  </si>
  <si>
    <t>VZT 12.1.2 - Technická místnost m.č.0.06</t>
  </si>
  <si>
    <t>3.13.1</t>
  </si>
  <si>
    <t>12.1.06</t>
  </si>
  <si>
    <t>3.13.2</t>
  </si>
  <si>
    <t>12.1.07</t>
  </si>
  <si>
    <t>3.13.3</t>
  </si>
  <si>
    <t>12.1.08</t>
  </si>
  <si>
    <t>3.13.4</t>
  </si>
  <si>
    <t>12.1.10</t>
  </si>
  <si>
    <t>3.13.5</t>
  </si>
  <si>
    <t>12.1.11</t>
  </si>
  <si>
    <t>3.13.6</t>
  </si>
  <si>
    <t>12.1.13</t>
  </si>
  <si>
    <t>3.13.7</t>
  </si>
  <si>
    <t>12.1.15</t>
  </si>
  <si>
    <t>3.14</t>
  </si>
  <si>
    <t>VZT 13 - Provozně technické zázemí v 1.PP VZT 14 - požární klapka</t>
  </si>
  <si>
    <t>3.14.1</t>
  </si>
  <si>
    <t>13.07</t>
  </si>
  <si>
    <t>3.14.2</t>
  </si>
  <si>
    <t>13.11</t>
  </si>
  <si>
    <t>3.14.3</t>
  </si>
  <si>
    <t>13.13</t>
  </si>
  <si>
    <t>3.14.4</t>
  </si>
  <si>
    <t>13.15</t>
  </si>
  <si>
    <t>3.15</t>
  </si>
  <si>
    <t>VZT 15 - Sklady v 1.NP</t>
  </si>
  <si>
    <t>3.15.1</t>
  </si>
  <si>
    <t>15.07</t>
  </si>
  <si>
    <t>3.15.2</t>
  </si>
  <si>
    <t>15.11</t>
  </si>
  <si>
    <t>3.15.3</t>
  </si>
  <si>
    <t>15.13</t>
  </si>
  <si>
    <t>3.15.4</t>
  </si>
  <si>
    <t>15.15</t>
  </si>
  <si>
    <t>3.16</t>
  </si>
  <si>
    <t>VZT 17 - Odpadky m.1.24</t>
  </si>
  <si>
    <t>3.16.1</t>
  </si>
  <si>
    <t>17.07</t>
  </si>
  <si>
    <t>3.16.2</t>
  </si>
  <si>
    <t>17.11</t>
  </si>
  <si>
    <t>3.16.3</t>
  </si>
  <si>
    <t>17.13</t>
  </si>
  <si>
    <t>3.16.4</t>
  </si>
  <si>
    <t>Čidlo pohybu, nap.230VAC, výst.beznap.kontakt, IP40, barva bílá</t>
  </si>
  <si>
    <t>17.14</t>
  </si>
  <si>
    <t>3.17</t>
  </si>
  <si>
    <t>Dálkový odečet spotřeb</t>
  </si>
  <si>
    <t>3.17.1</t>
  </si>
  <si>
    <t>VM4</t>
  </si>
  <si>
    <t>3.17.2</t>
  </si>
  <si>
    <t>VM5</t>
  </si>
  <si>
    <t>3.17.3</t>
  </si>
  <si>
    <t>VM6</t>
  </si>
  <si>
    <t>3.18</t>
  </si>
  <si>
    <t>VZT 10 - Plynová kotelna m.č.2.04</t>
  </si>
  <si>
    <t>3.18.1</t>
  </si>
  <si>
    <t>10.01</t>
  </si>
  <si>
    <t>3.18.2</t>
  </si>
  <si>
    <t>10.06</t>
  </si>
  <si>
    <t>3.18.3</t>
  </si>
  <si>
    <t>10.08</t>
  </si>
  <si>
    <t>3.18.4</t>
  </si>
  <si>
    <t>10.10</t>
  </si>
  <si>
    <t>3.18.5</t>
  </si>
  <si>
    <t>10.13</t>
  </si>
  <si>
    <t>3.18.6</t>
  </si>
  <si>
    <t>10.15</t>
  </si>
  <si>
    <t>3.18.7</t>
  </si>
  <si>
    <t>Převodník signálu, DC 0…10 V nebo DC 0 / 10 V na 2-polohový impulzní signál AC 24V</t>
  </si>
  <si>
    <t>10.20</t>
  </si>
  <si>
    <t>3.18.8</t>
  </si>
  <si>
    <t>Proudový ventil pro pulzní řízení AC 24 V elektrické zátěže do 25 A / AC 42…660 V</t>
  </si>
  <si>
    <t>3.19</t>
  </si>
  <si>
    <t>Zdroj tepla plynové kotle</t>
  </si>
  <si>
    <t>3.19.1</t>
  </si>
  <si>
    <t>1/1a</t>
  </si>
  <si>
    <t>3.19.10</t>
  </si>
  <si>
    <t>Tlačítko červené, kontakt 6A/230V v plast.krabici IP67, montáž na zeď</t>
  </si>
  <si>
    <t>2/5</t>
  </si>
  <si>
    <t>3.19.11</t>
  </si>
  <si>
    <t>Solenoid.ventil, 3/4", 0-10bar, cívka 230VAC</t>
  </si>
  <si>
    <t>2/7</t>
  </si>
  <si>
    <t>3.19.12</t>
  </si>
  <si>
    <t>VM1</t>
  </si>
  <si>
    <t>3.19.13</t>
  </si>
  <si>
    <t>Pasivní rozbočovač pulsů měřičů</t>
  </si>
  <si>
    <t>3.19.2</t>
  </si>
  <si>
    <t>1/1b</t>
  </si>
  <si>
    <t>3.19.3</t>
  </si>
  <si>
    <t>Čidlo tlaku pro kapaliny a plyny 0 - 200kPa</t>
  </si>
  <si>
    <t>2/1</t>
  </si>
  <si>
    <t>3.19.4</t>
  </si>
  <si>
    <t>Venkovní teplotní čidlo Ni1000, -50…+70°C</t>
  </si>
  <si>
    <t>2/2</t>
  </si>
  <si>
    <t>3.19.5</t>
  </si>
  <si>
    <t>Sonda S1 pro zaplavení</t>
  </si>
  <si>
    <t>2/3</t>
  </si>
  <si>
    <t>3.19.6</t>
  </si>
  <si>
    <t>3.19.7</t>
  </si>
  <si>
    <t>Napájecí zdroj</t>
  </si>
  <si>
    <t>2/4</t>
  </si>
  <si>
    <t>3.19.8</t>
  </si>
  <si>
    <t>Detektor úniku zemního plynu</t>
  </si>
  <si>
    <t>2/4a</t>
  </si>
  <si>
    <t>3.19.9</t>
  </si>
  <si>
    <t>Detektor CO</t>
  </si>
  <si>
    <t>2/4c</t>
  </si>
  <si>
    <t>3.2</t>
  </si>
  <si>
    <t>VZT 2.1 - Prostory v 1.NP</t>
  </si>
  <si>
    <t>3.2.1</t>
  </si>
  <si>
    <t>Prostorový přístroj KNX, teplota, relativní vlhkost, CO2 vč. LED indikace</t>
  </si>
  <si>
    <t>1.13a</t>
  </si>
  <si>
    <t>3.2.10</t>
  </si>
  <si>
    <t>2.1.06</t>
  </si>
  <si>
    <t>3.2.11</t>
  </si>
  <si>
    <t>2.1.07</t>
  </si>
  <si>
    <t>3.2.12</t>
  </si>
  <si>
    <t>2.1.08</t>
  </si>
  <si>
    <t>3.2.13</t>
  </si>
  <si>
    <t>2.1.09</t>
  </si>
  <si>
    <t>3.2.14</t>
  </si>
  <si>
    <t>Klapkový pohon 24V, toč. 2-bod, 18 Nm, havar. fce</t>
  </si>
  <si>
    <t>3.2.15</t>
  </si>
  <si>
    <t>3.2.16</t>
  </si>
  <si>
    <t>3.2.17</t>
  </si>
  <si>
    <t>3.2.18</t>
  </si>
  <si>
    <t>3.2.19</t>
  </si>
  <si>
    <t>3.2.2</t>
  </si>
  <si>
    <t>1.13b</t>
  </si>
  <si>
    <t>3.2.20</t>
  </si>
  <si>
    <t>3.2.3</t>
  </si>
  <si>
    <t>2.1.01</t>
  </si>
  <si>
    <t>3.2.4</t>
  </si>
  <si>
    <t>2.1.02</t>
  </si>
  <si>
    <t>3.2.5</t>
  </si>
  <si>
    <t>2.1.03</t>
  </si>
  <si>
    <t>3.2.6</t>
  </si>
  <si>
    <t>2.1.04</t>
  </si>
  <si>
    <t>3.2.7</t>
  </si>
  <si>
    <t>3-cestný ventil, PN16, DN15, Kvs=2,5m3/h, zdvih 5,5mm, teplota média 2...120°C</t>
  </si>
  <si>
    <t>3.2.8</t>
  </si>
  <si>
    <t>3.2.9</t>
  </si>
  <si>
    <t>2.1.05</t>
  </si>
  <si>
    <t>3.20.</t>
  </si>
  <si>
    <t>Rozdělovač TV</t>
  </si>
  <si>
    <t>3.20.1</t>
  </si>
  <si>
    <t>Příložné teplotní čidlo Ni1000, -30…+130°C</t>
  </si>
  <si>
    <t>3/1</t>
  </si>
  <si>
    <t>3.20.10</t>
  </si>
  <si>
    <t>Sada 3 ks šroubení s plochým těsněním G5/4B - Rp3/4 litina</t>
  </si>
  <si>
    <t>4/2</t>
  </si>
  <si>
    <t>3.20.2</t>
  </si>
  <si>
    <t>3/2</t>
  </si>
  <si>
    <t>3.20.3</t>
  </si>
  <si>
    <t>3-cestný ventil, PN16, DN25, Kvs=10m3/h, zdvih 5,5mm, teplota média 2...120°C</t>
  </si>
  <si>
    <t>3.20.4</t>
  </si>
  <si>
    <t>Sada 3 ks šroubení s plochým těsněním G6/4B - Rp1 litina</t>
  </si>
  <si>
    <t>3.20.5</t>
  </si>
  <si>
    <t>Kapilárový termostat jímkový/příložný, 15-95 st. C, nastavení žádané hodnoty pod krytem</t>
  </si>
  <si>
    <t>3/3</t>
  </si>
  <si>
    <t>3.20.6</t>
  </si>
  <si>
    <t>3/4</t>
  </si>
  <si>
    <t>3.20.7</t>
  </si>
  <si>
    <t>4/1</t>
  </si>
  <si>
    <t>3.20.8</t>
  </si>
  <si>
    <t>3.20.9</t>
  </si>
  <si>
    <t>3-cestný ventil, PN16, DN20, Kvs=6,3m3/h, zdvih 5,5mm, teplota média 2...120°C</t>
  </si>
  <si>
    <t>3.21.</t>
  </si>
  <si>
    <t>Regulace podlahového vytápění - rozdělovače</t>
  </si>
  <si>
    <t>3.21.1</t>
  </si>
  <si>
    <t>Prostorový přístroj KNX, teplota, relativní vlhkost, CO2, displej pro regulaci HVAC</t>
  </si>
  <si>
    <t>BT2.05</t>
  </si>
  <si>
    <t>3.21.10</t>
  </si>
  <si>
    <t>Termoelektrický pohon NC, AC230V, kabel 1m, 110N, 4,5mm</t>
  </si>
  <si>
    <t>VP3.03.14</t>
  </si>
  <si>
    <t>3.21.11</t>
  </si>
  <si>
    <t>VP3.08.21</t>
  </si>
  <si>
    <t>3.21.12</t>
  </si>
  <si>
    <t>VP3.08.22</t>
  </si>
  <si>
    <t>3.21.13</t>
  </si>
  <si>
    <t>VP3.08.23</t>
  </si>
  <si>
    <t>3.21.14</t>
  </si>
  <si>
    <t>VP3.08.24</t>
  </si>
  <si>
    <t>3.21.15</t>
  </si>
  <si>
    <t>Prostorový přístroj KNX, teplota, displej pro regulaci HVAC</t>
  </si>
  <si>
    <t>BT1.04</t>
  </si>
  <si>
    <t>3.21.16</t>
  </si>
  <si>
    <t>Prostorový přístroj KNX, teplota</t>
  </si>
  <si>
    <t>BT1.07</t>
  </si>
  <si>
    <t>3.21.17</t>
  </si>
  <si>
    <t>BT1.16</t>
  </si>
  <si>
    <t>3.21.18</t>
  </si>
  <si>
    <t>BT1.20</t>
  </si>
  <si>
    <t>3.21.19</t>
  </si>
  <si>
    <t>VP1.04.41</t>
  </si>
  <si>
    <t>3.21.2</t>
  </si>
  <si>
    <t>BT3.03</t>
  </si>
  <si>
    <t>3.21.20</t>
  </si>
  <si>
    <t>VP1.04.42</t>
  </si>
  <si>
    <t>3.21.21</t>
  </si>
  <si>
    <t>VP1.07.47</t>
  </si>
  <si>
    <t>3.21.22</t>
  </si>
  <si>
    <t>VP1.16.43</t>
  </si>
  <si>
    <t>3.21.23</t>
  </si>
  <si>
    <t>VP1.16.44</t>
  </si>
  <si>
    <t>3.21.24</t>
  </si>
  <si>
    <t>VP1.16.45</t>
  </si>
  <si>
    <t>3.21.25</t>
  </si>
  <si>
    <t>VP1.16.46</t>
  </si>
  <si>
    <t>3.21.26</t>
  </si>
  <si>
    <t>VP1.20.65</t>
  </si>
  <si>
    <t>3.21.27</t>
  </si>
  <si>
    <t>BT1.17</t>
  </si>
  <si>
    <t>3.21.28</t>
  </si>
  <si>
    <t>BT1.19</t>
  </si>
  <si>
    <t>3.21.29</t>
  </si>
  <si>
    <t>BT1.26</t>
  </si>
  <si>
    <t>3.21.3</t>
  </si>
  <si>
    <t>BT3.08</t>
  </si>
  <si>
    <t>3.21.30</t>
  </si>
  <si>
    <t>VP1.17.55</t>
  </si>
  <si>
    <t>3.21.31</t>
  </si>
  <si>
    <t>VP1.17.56</t>
  </si>
  <si>
    <t>3.21.32</t>
  </si>
  <si>
    <t>VP1.17.57</t>
  </si>
  <si>
    <t>3.21.33</t>
  </si>
  <si>
    <t>VP1.19.61</t>
  </si>
  <si>
    <t>3.21.34</t>
  </si>
  <si>
    <t>VP1.19.62</t>
  </si>
  <si>
    <t>3.21.35</t>
  </si>
  <si>
    <t>VP1.19.63</t>
  </si>
  <si>
    <t>3.21.36</t>
  </si>
  <si>
    <t>VP1.19.64</t>
  </si>
  <si>
    <t>3.21.37</t>
  </si>
  <si>
    <t>VP1.26.51</t>
  </si>
  <si>
    <t>3.21.38</t>
  </si>
  <si>
    <t>VP1.26.52</t>
  </si>
  <si>
    <t>3.21.39</t>
  </si>
  <si>
    <t>VP1.26.53</t>
  </si>
  <si>
    <t>3.21.4</t>
  </si>
  <si>
    <t>VP2.05.31</t>
  </si>
  <si>
    <t>3.21.40</t>
  </si>
  <si>
    <t>VP1.26.54</t>
  </si>
  <si>
    <t>3.21.41</t>
  </si>
  <si>
    <t>Akční člen pro řízení pohonů, 6 vstupů, 6 výstupů, tichý polovodičový spínač, paralelní zapojení 4 pohonů na jeden výstup</t>
  </si>
  <si>
    <t>RP1</t>
  </si>
  <si>
    <t>3.21.42</t>
  </si>
  <si>
    <t>Jistič B6/1</t>
  </si>
  <si>
    <t>3.21.43</t>
  </si>
  <si>
    <t>RP2</t>
  </si>
  <si>
    <t>3.21.44</t>
  </si>
  <si>
    <t>3.21.45</t>
  </si>
  <si>
    <t>RP3</t>
  </si>
  <si>
    <t>3.21.46</t>
  </si>
  <si>
    <t>3.21.47</t>
  </si>
  <si>
    <t>RP4</t>
  </si>
  <si>
    <t>3.21.48</t>
  </si>
  <si>
    <t>3.21.49</t>
  </si>
  <si>
    <t>RP5</t>
  </si>
  <si>
    <t>3.21.5</t>
  </si>
  <si>
    <t>VP2.05.32</t>
  </si>
  <si>
    <t>3.21.50</t>
  </si>
  <si>
    <t>3.21.51</t>
  </si>
  <si>
    <t>RP6</t>
  </si>
  <si>
    <t>3.21.52</t>
  </si>
  <si>
    <t>3.21.6</t>
  </si>
  <si>
    <t>VP2.05.33</t>
  </si>
  <si>
    <t>3.21.7</t>
  </si>
  <si>
    <t>VP3.03.11</t>
  </si>
  <si>
    <t>3.21.8</t>
  </si>
  <si>
    <t>VP3.03.12</t>
  </si>
  <si>
    <t>3.21.9</t>
  </si>
  <si>
    <t>VP3.03.13</t>
  </si>
  <si>
    <t>3.22</t>
  </si>
  <si>
    <t>VZT 3 - Výstavní sál m.č.2.01 v 2.NP</t>
  </si>
  <si>
    <t>3.22.1</t>
  </si>
  <si>
    <t>3.01</t>
  </si>
  <si>
    <t>3.22.10</t>
  </si>
  <si>
    <t>3.22.11</t>
  </si>
  <si>
    <t>3.09</t>
  </si>
  <si>
    <t>3.22.12</t>
  </si>
  <si>
    <t>3.22.13</t>
  </si>
  <si>
    <t>3.22.14</t>
  </si>
  <si>
    <t>3.22.15</t>
  </si>
  <si>
    <t>3.22.16</t>
  </si>
  <si>
    <t>3.22.17</t>
  </si>
  <si>
    <t>3.22.18</t>
  </si>
  <si>
    <t>Kombiventil s P/T přípojkami, PN25, DN32, vnější závit G11/2", zdvih 4,5/5.5mm, V100=4001l/h s SSA.., 3400l/h s STA..3..</t>
  </si>
  <si>
    <t>3.22.19</t>
  </si>
  <si>
    <t>Sada 2 ks šroubení s plochým těsněním G6/4B - Rp1 mosaz</t>
  </si>
  <si>
    <t>3.22.2</t>
  </si>
  <si>
    <t>3.02</t>
  </si>
  <si>
    <t>3.22.20</t>
  </si>
  <si>
    <t>Kanálový hygrostat 15..95% rv, nastav. uvnitř</t>
  </si>
  <si>
    <t>3.24</t>
  </si>
  <si>
    <t>3.22.21</t>
  </si>
  <si>
    <t>3.03a</t>
  </si>
  <si>
    <t>3.22.22</t>
  </si>
  <si>
    <t>3.04a</t>
  </si>
  <si>
    <t>3.22.23</t>
  </si>
  <si>
    <t>3-cestný ventil, PN16, DN15, Kvs=4m3/h, zdvih 5,5mm, teplota média 2...120°C</t>
  </si>
  <si>
    <t>3.22.24</t>
  </si>
  <si>
    <t>3.22.25</t>
  </si>
  <si>
    <t>3.13a</t>
  </si>
  <si>
    <t>3.22.26</t>
  </si>
  <si>
    <t>3.13b</t>
  </si>
  <si>
    <t>3.22.3</t>
  </si>
  <si>
    <t>3.22.4</t>
  </si>
  <si>
    <t>3.04</t>
  </si>
  <si>
    <t>3.22.5</t>
  </si>
  <si>
    <t>3.22.6</t>
  </si>
  <si>
    <t>3.22.7</t>
  </si>
  <si>
    <t>3.05</t>
  </si>
  <si>
    <t>3.22.8</t>
  </si>
  <si>
    <t>3.06</t>
  </si>
  <si>
    <t>3.22.9</t>
  </si>
  <si>
    <t>3.07</t>
  </si>
  <si>
    <t>3.23</t>
  </si>
  <si>
    <t>VZT 5 - Výstavní sály v 3.NP a 4.NP</t>
  </si>
  <si>
    <t>3.23.1</t>
  </si>
  <si>
    <t>5.01</t>
  </si>
  <si>
    <t>3.23.10</t>
  </si>
  <si>
    <t>5.09</t>
  </si>
  <si>
    <t>3.23.11</t>
  </si>
  <si>
    <t>5.10</t>
  </si>
  <si>
    <t>3.23.12</t>
  </si>
  <si>
    <t>5.11</t>
  </si>
  <si>
    <t>3.23.13</t>
  </si>
  <si>
    <t>5.14</t>
  </si>
  <si>
    <t>3.23.14</t>
  </si>
  <si>
    <t>5.15</t>
  </si>
  <si>
    <t>3.23.15</t>
  </si>
  <si>
    <t>5.16</t>
  </si>
  <si>
    <t>3.23.16</t>
  </si>
  <si>
    <t>Pohon AC/DC 24V, 200N, DC 0…10V nebo 4…20mA, 30s, 15mm, teplota média 1 až 120 °C, pro VPI46 (DN40 a DN50)</t>
  </si>
  <si>
    <t>5.18</t>
  </si>
  <si>
    <t>3.23.17</t>
  </si>
  <si>
    <t>Kombiventil s P/T přípojkami, PN25, DN40, vnitřní závit Rp11/2", zdvih 15mm, V100=9500l/h s SAY..</t>
  </si>
  <si>
    <t>3.23.18</t>
  </si>
  <si>
    <t>5.24</t>
  </si>
  <si>
    <t>3.23.19</t>
  </si>
  <si>
    <t>5.03a</t>
  </si>
  <si>
    <t>3.23.2</t>
  </si>
  <si>
    <t>5.02</t>
  </si>
  <si>
    <t>3.23.20</t>
  </si>
  <si>
    <t>5.04a</t>
  </si>
  <si>
    <t>3.23.21</t>
  </si>
  <si>
    <t>3.23.22</t>
  </si>
  <si>
    <t>3.23.23</t>
  </si>
  <si>
    <t>5.13a</t>
  </si>
  <si>
    <t>3.23.24</t>
  </si>
  <si>
    <t>5.13b</t>
  </si>
  <si>
    <t>3.23.25</t>
  </si>
  <si>
    <t>5.13c</t>
  </si>
  <si>
    <t>3.23.26</t>
  </si>
  <si>
    <t>5.13d</t>
  </si>
  <si>
    <t>3.23.3</t>
  </si>
  <si>
    <t>5.03</t>
  </si>
  <si>
    <t>3.23.4</t>
  </si>
  <si>
    <t>5.04</t>
  </si>
  <si>
    <t>3.23.5</t>
  </si>
  <si>
    <t>3.23.6</t>
  </si>
  <si>
    <t>5.05</t>
  </si>
  <si>
    <t>3.23.7</t>
  </si>
  <si>
    <t>5.06</t>
  </si>
  <si>
    <t>3.23.8</t>
  </si>
  <si>
    <t>5.07</t>
  </si>
  <si>
    <t>3.23.9</t>
  </si>
  <si>
    <t>5.08</t>
  </si>
  <si>
    <t>VZT 7 - Výstavní sál-auditorium 3.08 v 3.NP</t>
  </si>
  <si>
    <t>3.24.1</t>
  </si>
  <si>
    <t>7.01</t>
  </si>
  <si>
    <t>3.24.10</t>
  </si>
  <si>
    <t>7.08</t>
  </si>
  <si>
    <t>3.24.11</t>
  </si>
  <si>
    <t>7.09</t>
  </si>
  <si>
    <t>3.24.12</t>
  </si>
  <si>
    <t>7.10</t>
  </si>
  <si>
    <t>3.24.13</t>
  </si>
  <si>
    <t>7.11</t>
  </si>
  <si>
    <t>3.24.14</t>
  </si>
  <si>
    <t>7.14</t>
  </si>
  <si>
    <t>3.24.15</t>
  </si>
  <si>
    <t>7.15</t>
  </si>
  <si>
    <t>3.24.16</t>
  </si>
  <si>
    <t>7.16</t>
  </si>
  <si>
    <t>3.24.17</t>
  </si>
  <si>
    <t>7.18</t>
  </si>
  <si>
    <t>3.24.18</t>
  </si>
  <si>
    <t>3.24.19</t>
  </si>
  <si>
    <t>3.24.2</t>
  </si>
  <si>
    <t>7.02</t>
  </si>
  <si>
    <t>3.24.20</t>
  </si>
  <si>
    <t>7.24</t>
  </si>
  <si>
    <t>3.24.21</t>
  </si>
  <si>
    <t>7.03a</t>
  </si>
  <si>
    <t>3.24.22</t>
  </si>
  <si>
    <t>7.04a</t>
  </si>
  <si>
    <t>3.24.23</t>
  </si>
  <si>
    <t>3.24.24</t>
  </si>
  <si>
    <t>3.24.25</t>
  </si>
  <si>
    <t>7.13a</t>
  </si>
  <si>
    <t>3.24.26</t>
  </si>
  <si>
    <t>7.13b</t>
  </si>
  <si>
    <t>3.24.3</t>
  </si>
  <si>
    <t>7.03</t>
  </si>
  <si>
    <t>3.24.4</t>
  </si>
  <si>
    <t>7.04</t>
  </si>
  <si>
    <t>3.24.5</t>
  </si>
  <si>
    <t>3.24.6</t>
  </si>
  <si>
    <t>3.24.7</t>
  </si>
  <si>
    <t>7.05</t>
  </si>
  <si>
    <t>3.24.8</t>
  </si>
  <si>
    <t>7.06</t>
  </si>
  <si>
    <t>3.24.9</t>
  </si>
  <si>
    <t>7.07</t>
  </si>
  <si>
    <t>3.25</t>
  </si>
  <si>
    <t>VZT 11 - Strojovna VZT m.č.2.12</t>
  </si>
  <si>
    <t>3.25.1</t>
  </si>
  <si>
    <t>11.06</t>
  </si>
  <si>
    <t>3.25.2</t>
  </si>
  <si>
    <t>11.07</t>
  </si>
  <si>
    <t>3.25.3</t>
  </si>
  <si>
    <t>11.08</t>
  </si>
  <si>
    <t>3.25.4</t>
  </si>
  <si>
    <t>11.10</t>
  </si>
  <si>
    <t>3.25.5</t>
  </si>
  <si>
    <t>11.11</t>
  </si>
  <si>
    <t>3.25.6</t>
  </si>
  <si>
    <t>11.13</t>
  </si>
  <si>
    <t>3.25.7</t>
  </si>
  <si>
    <t>11.15</t>
  </si>
  <si>
    <t>3.26</t>
  </si>
  <si>
    <t>VZT 12.3.4 - Technická místnost m.č.2.09</t>
  </si>
  <si>
    <t>3.26.1</t>
  </si>
  <si>
    <t>12.3.06</t>
  </si>
  <si>
    <t>3.26.2</t>
  </si>
  <si>
    <t>12.3.07</t>
  </si>
  <si>
    <t>3.26.3</t>
  </si>
  <si>
    <t>12.3.08</t>
  </si>
  <si>
    <t>3.26.4</t>
  </si>
  <si>
    <t>12.3.10</t>
  </si>
  <si>
    <t>3.26.5</t>
  </si>
  <si>
    <t>12.3.13</t>
  </si>
  <si>
    <t>3.26.6</t>
  </si>
  <si>
    <t>12.3.15</t>
  </si>
  <si>
    <t>3.26.7</t>
  </si>
  <si>
    <t>12.4.11</t>
  </si>
  <si>
    <t>3.27</t>
  </si>
  <si>
    <t>VZT 12.5 - Technická místnost m.č.2.10</t>
  </si>
  <si>
    <t>3.27.1</t>
  </si>
  <si>
    <t>12.5.07</t>
  </si>
  <si>
    <t>3.27.2</t>
  </si>
  <si>
    <t>12.5.11</t>
  </si>
  <si>
    <t>3.27.3</t>
  </si>
  <si>
    <t>12.5.13</t>
  </si>
  <si>
    <t>3.27.4</t>
  </si>
  <si>
    <t>12.5.15</t>
  </si>
  <si>
    <t>3.28</t>
  </si>
  <si>
    <t>VZT 12.6 - Technická místnost m.č.2.13</t>
  </si>
  <si>
    <t>3.28.1</t>
  </si>
  <si>
    <t>12.6.07</t>
  </si>
  <si>
    <t>3.28.2</t>
  </si>
  <si>
    <t>12.6.11</t>
  </si>
  <si>
    <t>3.28.3</t>
  </si>
  <si>
    <t>12.6.13</t>
  </si>
  <si>
    <t>3.28.4</t>
  </si>
  <si>
    <t>12.6.15</t>
  </si>
  <si>
    <t>3.3</t>
  </si>
  <si>
    <t>VZT 2.2 - Kavárna</t>
  </si>
  <si>
    <t>3.3.1</t>
  </si>
  <si>
    <t>2.2.01</t>
  </si>
  <si>
    <t>3.3.2</t>
  </si>
  <si>
    <t>2.2.05</t>
  </si>
  <si>
    <t>3.3.3</t>
  </si>
  <si>
    <t>2.2.06</t>
  </si>
  <si>
    <t>3.3.4</t>
  </si>
  <si>
    <t>2.2.08</t>
  </si>
  <si>
    <t>3.3.5</t>
  </si>
  <si>
    <t>3.3.6</t>
  </si>
  <si>
    <t>2.2.13</t>
  </si>
  <si>
    <t>3.3.7</t>
  </si>
  <si>
    <t>2.2.18</t>
  </si>
  <si>
    <t>3.3.8</t>
  </si>
  <si>
    <t>Kombiventil s P/T přípojkami, PN25, DN25, vnější závit G11/4", zdvih 4,5/5.5mm, V100=1800l/h s SSA.., 1530l/h s STA..3..</t>
  </si>
  <si>
    <t>3.3.9</t>
  </si>
  <si>
    <t>Sada 2 ks šroubení s plochým těsněním G5/4B - Rp3/4 mosaz</t>
  </si>
  <si>
    <t>3.4</t>
  </si>
  <si>
    <t>VZT 2.3 - m.č.1.02 hala - FCU</t>
  </si>
  <si>
    <t>3.4.1</t>
  </si>
  <si>
    <t>BT1.02a</t>
  </si>
  <si>
    <t>3.4.10</t>
  </si>
  <si>
    <t>Kombiventil s P/T přípojkami, PN25, DN15, vnější závit G3/4", zdvih 2,5mm, V100=575l/h s SSA.., STA..3.., STP..3..</t>
  </si>
  <si>
    <t>2.3b.18</t>
  </si>
  <si>
    <t>3.4.11</t>
  </si>
  <si>
    <t>Sada 2 ks šroubení s plochým těsněním G3/4B - R1/2 (vnější závit) mosaz</t>
  </si>
  <si>
    <t>3.4.12</t>
  </si>
  <si>
    <t>2.3.08b</t>
  </si>
  <si>
    <t>3.4.2</t>
  </si>
  <si>
    <t>BT1.02b</t>
  </si>
  <si>
    <t>3.4.3</t>
  </si>
  <si>
    <t>Kompaktní podstanice pro místnosti, BACnet/IP, 9x I/O, 230 V</t>
  </si>
  <si>
    <t>REG2.3a</t>
  </si>
  <si>
    <t>3.4.4</t>
  </si>
  <si>
    <t>REG2.3b</t>
  </si>
  <si>
    <t>3.4.5</t>
  </si>
  <si>
    <t>Termický pohon pro radiátor. ventily AC/DC24V, 2,5mm, 2-polohové řízení, 3min., připojovací kabel 1,2m</t>
  </si>
  <si>
    <t>2.3a.18</t>
  </si>
  <si>
    <t>3.4.6</t>
  </si>
  <si>
    <t>3.4.7</t>
  </si>
  <si>
    <t>3.4.8</t>
  </si>
  <si>
    <t>2.3.08a</t>
  </si>
  <si>
    <t>3.4.9</t>
  </si>
  <si>
    <t>3.5</t>
  </si>
  <si>
    <t>VZT 2.4 - m.č. 1.17 - FCU</t>
  </si>
  <si>
    <t>3.5.1</t>
  </si>
  <si>
    <t>2.4.18</t>
  </si>
  <si>
    <t>3.5.2</t>
  </si>
  <si>
    <t>3.5.3</t>
  </si>
  <si>
    <t>3.5.4</t>
  </si>
  <si>
    <t>REG2.4</t>
  </si>
  <si>
    <t>3.5.5</t>
  </si>
  <si>
    <t>2.4.08a</t>
  </si>
  <si>
    <t>3.6</t>
  </si>
  <si>
    <t>VZT 2.5 - m.č. 1.26 - FCU</t>
  </si>
  <si>
    <t>3.6.1</t>
  </si>
  <si>
    <t>2.5.08</t>
  </si>
  <si>
    <t>3.6.2</t>
  </si>
  <si>
    <t>2.5.18</t>
  </si>
  <si>
    <t>3.6.3</t>
  </si>
  <si>
    <t>3.6.4</t>
  </si>
  <si>
    <t>3.6.5</t>
  </si>
  <si>
    <t>REG2.5</t>
  </si>
  <si>
    <t>3.7</t>
  </si>
  <si>
    <t>VZT 2.6 - m.č.1.19 kancelář - FCU</t>
  </si>
  <si>
    <t>3.7.1</t>
  </si>
  <si>
    <t>2.6.08</t>
  </si>
  <si>
    <t>3.7.2</t>
  </si>
  <si>
    <t>2.6.18</t>
  </si>
  <si>
    <t>3.7.3</t>
  </si>
  <si>
    <t>3.7.4</t>
  </si>
  <si>
    <t>3.7.5</t>
  </si>
  <si>
    <t>REG2.6</t>
  </si>
  <si>
    <t>3.8</t>
  </si>
  <si>
    <t>VZT 4 - Výuková místnost m.č.2.05 v 2.NP</t>
  </si>
  <si>
    <t>3.8.1</t>
  </si>
  <si>
    <t>4.01</t>
  </si>
  <si>
    <t>3.8.10</t>
  </si>
  <si>
    <t>4.08</t>
  </si>
  <si>
    <t>3.8.11</t>
  </si>
  <si>
    <t>4.09</t>
  </si>
  <si>
    <t>3.8.12</t>
  </si>
  <si>
    <t>4.10</t>
  </si>
  <si>
    <t>3.8.13</t>
  </si>
  <si>
    <t>4.11</t>
  </si>
  <si>
    <t>3.8.14</t>
  </si>
  <si>
    <t>4.13</t>
  </si>
  <si>
    <t>3.8.15</t>
  </si>
  <si>
    <t>4.14</t>
  </si>
  <si>
    <t>3.8.16</t>
  </si>
  <si>
    <t>4.15</t>
  </si>
  <si>
    <t>3.8.17</t>
  </si>
  <si>
    <t>4.16</t>
  </si>
  <si>
    <t>3.8.18</t>
  </si>
  <si>
    <t>4.18</t>
  </si>
  <si>
    <t>3.8.19</t>
  </si>
  <si>
    <t>3.8.2</t>
  </si>
  <si>
    <t>4.02</t>
  </si>
  <si>
    <t>3.8.20</t>
  </si>
  <si>
    <t>3.8.21</t>
  </si>
  <si>
    <t>4.24</t>
  </si>
  <si>
    <t>3.8.22</t>
  </si>
  <si>
    <t>4.03a</t>
  </si>
  <si>
    <t>3.8.23</t>
  </si>
  <si>
    <t>4.04a</t>
  </si>
  <si>
    <t>3.8.24</t>
  </si>
  <si>
    <t>3.8.25</t>
  </si>
  <si>
    <t>3.8.3</t>
  </si>
  <si>
    <t>4.03</t>
  </si>
  <si>
    <t>3.8.4</t>
  </si>
  <si>
    <t>4.04</t>
  </si>
  <si>
    <t>3.8.5</t>
  </si>
  <si>
    <t>3.8.6</t>
  </si>
  <si>
    <t>3.8.7</t>
  </si>
  <si>
    <t>4.05</t>
  </si>
  <si>
    <t>3.8.8</t>
  </si>
  <si>
    <t>4.06</t>
  </si>
  <si>
    <t>3.8.9</t>
  </si>
  <si>
    <t>4.07</t>
  </si>
  <si>
    <t>3.9</t>
  </si>
  <si>
    <t>VZT 6 - Výstavní sál-auditorium 3.03 v 3.NP</t>
  </si>
  <si>
    <t>3.9.1</t>
  </si>
  <si>
    <t>6.01</t>
  </si>
  <si>
    <t>3.9.10</t>
  </si>
  <si>
    <t>6.08</t>
  </si>
  <si>
    <t>3.9.11</t>
  </si>
  <si>
    <t>6.09</t>
  </si>
  <si>
    <t>3.9.12</t>
  </si>
  <si>
    <t>6.10</t>
  </si>
  <si>
    <t>3.9.13</t>
  </si>
  <si>
    <t>6.11</t>
  </si>
  <si>
    <t>3.9.14</t>
  </si>
  <si>
    <t>6.14</t>
  </si>
  <si>
    <t>3.9.15</t>
  </si>
  <si>
    <t>6.15</t>
  </si>
  <si>
    <t>3.9.16</t>
  </si>
  <si>
    <t>6.16</t>
  </si>
  <si>
    <t>3.9.17</t>
  </si>
  <si>
    <t>6.18</t>
  </si>
  <si>
    <t>3.9.18</t>
  </si>
  <si>
    <t>3.9.19</t>
  </si>
  <si>
    <t>3.9.2</t>
  </si>
  <si>
    <t>6.02</t>
  </si>
  <si>
    <t>3.9.20</t>
  </si>
  <si>
    <t>6.24</t>
  </si>
  <si>
    <t>3.9.21</t>
  </si>
  <si>
    <t>6.03a</t>
  </si>
  <si>
    <t>3.9.22</t>
  </si>
  <si>
    <t>6.04a</t>
  </si>
  <si>
    <t>3.9.23</t>
  </si>
  <si>
    <t>3.9.24</t>
  </si>
  <si>
    <t>3.9.25</t>
  </si>
  <si>
    <t>6.13a</t>
  </si>
  <si>
    <t>3.9.26</t>
  </si>
  <si>
    <t>6.13b</t>
  </si>
  <si>
    <t>3.9.3</t>
  </si>
  <si>
    <t>6.03</t>
  </si>
  <si>
    <t>3.9.4</t>
  </si>
  <si>
    <t>6.04</t>
  </si>
  <si>
    <t>3.9.5</t>
  </si>
  <si>
    <t>3.9.6</t>
  </si>
  <si>
    <t>3.9.7</t>
  </si>
  <si>
    <t>6.05</t>
  </si>
  <si>
    <t>3.9.8</t>
  </si>
  <si>
    <t>6.06</t>
  </si>
  <si>
    <t>3.9.9</t>
  </si>
  <si>
    <t>6.07</t>
  </si>
  <si>
    <t>4.1</t>
  </si>
  <si>
    <t>4.1.1</t>
  </si>
  <si>
    <t xml:space="preserve">Skříňový rozvaděč kompletně vyzbrojený š. 1000, v.2000, h.400, IP54, RAL7032, vč. silových vývodů (relé, přepínače, signálky, jističe, stykače, tepelné ochrany, svorky atd).  Rozvaděč bude vybaven pře</t>
  </si>
  <si>
    <t>4.1.10</t>
  </si>
  <si>
    <t>Parní zvlhčovač, 400V 6kW 8,7A jiš.16A/C nap.Elektro</t>
  </si>
  <si>
    <t>4.1.11</t>
  </si>
  <si>
    <t>Parní zvlhčovač - regulace, 230V 10A/B</t>
  </si>
  <si>
    <t>4.1.12</t>
  </si>
  <si>
    <t>Ventilátor, 400V 1,65kW 2,5A EC3 8,3V=</t>
  </si>
  <si>
    <t>4.1.13</t>
  </si>
  <si>
    <t>Ventilátor, 400V 1,0kW 1,63A EC3 8,6V=</t>
  </si>
  <si>
    <t>4.1.14</t>
  </si>
  <si>
    <t>Čerpadlo, 230V 75W 0,9A</t>
  </si>
  <si>
    <t>4.1.15</t>
  </si>
  <si>
    <t>Čerpadlo, 230V 18W 0,2A</t>
  </si>
  <si>
    <t>4.1.16</t>
  </si>
  <si>
    <t>FM reruperátoru, 230V 60W 1,9A</t>
  </si>
  <si>
    <t>4.1.17</t>
  </si>
  <si>
    <t>Parní zvlhčovač, 400V 7,5kW 11A jiš.20A/C nap.Elektro</t>
  </si>
  <si>
    <t>4.1.18</t>
  </si>
  <si>
    <t>4.1.19</t>
  </si>
  <si>
    <t>Ventilátor, 400V 4,25kW 6,5A EC3 8,6V=</t>
  </si>
  <si>
    <t>4.1.2</t>
  </si>
  <si>
    <t>Ventilátor, 230V 0,5kW 2,3A EC1 8,1V=</t>
  </si>
  <si>
    <t>4.1.20</t>
  </si>
  <si>
    <t>Ventilátor, 400V 4,25kW 6,5A EC3 7,9V=</t>
  </si>
  <si>
    <t>4.1.21</t>
  </si>
  <si>
    <t>4.1.22</t>
  </si>
  <si>
    <t>4.1.23</t>
  </si>
  <si>
    <t>FM reruperátoru, 230V 250W 2,9A</t>
  </si>
  <si>
    <t>4.1.24</t>
  </si>
  <si>
    <t>Expanze, 230V/16A/Fi 800W zásuvka</t>
  </si>
  <si>
    <t>4.1.25</t>
  </si>
  <si>
    <t>4.1.26</t>
  </si>
  <si>
    <t>Čerpadlo, 230V 950W 4,17A S/S</t>
  </si>
  <si>
    <t>4.1.27</t>
  </si>
  <si>
    <t>4.1.28</t>
  </si>
  <si>
    <t>Čerpadlo, 230V 1,44kW 6,23A S/S</t>
  </si>
  <si>
    <t>4.1.29</t>
  </si>
  <si>
    <t>4.1.3</t>
  </si>
  <si>
    <t>Ventilátor, 230V 0,5kW 2,3A EC1 7,3V=</t>
  </si>
  <si>
    <t>4.1.30</t>
  </si>
  <si>
    <t>Čerpadlo, 230V 275W 1,2A S/S</t>
  </si>
  <si>
    <t>4.1.31</t>
  </si>
  <si>
    <t>4.1.32</t>
  </si>
  <si>
    <t>Čerpadlo, 230V 9-144W 0,1-1,2A SSM</t>
  </si>
  <si>
    <t>4.1.33</t>
  </si>
  <si>
    <t>4.1.34</t>
  </si>
  <si>
    <t>Ventilátor, 230V 0,96kW 0,5A</t>
  </si>
  <si>
    <t>4.1.35</t>
  </si>
  <si>
    <t>4.1.36</t>
  </si>
  <si>
    <t>Ventilátor, 230V 0,06kW 0,27A</t>
  </si>
  <si>
    <t>4.1.37</t>
  </si>
  <si>
    <t>4.1.38</t>
  </si>
  <si>
    <t>4.1.39</t>
  </si>
  <si>
    <t>Ventilátor, 230V 0,03kW 0,11A</t>
  </si>
  <si>
    <t>4.1.4</t>
  </si>
  <si>
    <t>4.1.40</t>
  </si>
  <si>
    <t>Ventilátor, 230V 0,07kW 0,5A ECm</t>
  </si>
  <si>
    <t>4.1.5</t>
  </si>
  <si>
    <t>4.1.6</t>
  </si>
  <si>
    <t>Ventilátor, 400V 1,23kW 1,9A EC3 8,7V=</t>
  </si>
  <si>
    <t>4.1.7</t>
  </si>
  <si>
    <t>Ventilátor, 400V 1,0kW 1,63 EC3 8,6V=</t>
  </si>
  <si>
    <t>4.1.8</t>
  </si>
  <si>
    <t>4.1.9</t>
  </si>
  <si>
    <t>Ventilátor, 400V 1,0kW 1,63A EC3 7,7V=</t>
  </si>
  <si>
    <t>4.2</t>
  </si>
  <si>
    <t>4.2.1</t>
  </si>
  <si>
    <t xml:space="preserve">Skříňový rozvaděč kompletně vyzbrojený š. 600, v.2000, h.300, IP54, RAL7032, vč. silových vývodů (relé, přepínače, signálky, jističe, stykače, tepelné ochrany, svorky atd).  Rozvaděč bude vybaven přep</t>
  </si>
  <si>
    <t>4.2.10</t>
  </si>
  <si>
    <t>Čerpadlo, 230V 84W 0,75A S/S</t>
  </si>
  <si>
    <t>4.2.11</t>
  </si>
  <si>
    <t>Čerpadlo, 230V 34W 0,32A</t>
  </si>
  <si>
    <t>4.2.12</t>
  </si>
  <si>
    <t>Čerpadlo, 230V 130W 1,19A S/S</t>
  </si>
  <si>
    <t>4.2.2</t>
  </si>
  <si>
    <t>El.ohřívač, 400V 2kW, 2,9A</t>
  </si>
  <si>
    <t>4.2.3</t>
  </si>
  <si>
    <t>4.2.4</t>
  </si>
  <si>
    <t>Změkčovací filtr, 230V, 10A/Fi</t>
  </si>
  <si>
    <t>4.2.5</t>
  </si>
  <si>
    <t>Kaskádní řadič, 230V, 6A/B</t>
  </si>
  <si>
    <t>4.2.6</t>
  </si>
  <si>
    <t>Čerpadlo, 230V 70W 0,86A</t>
  </si>
  <si>
    <t>4.2.7</t>
  </si>
  <si>
    <t>4.2.8</t>
  </si>
  <si>
    <t>Kotel, 230V, 6A/B</t>
  </si>
  <si>
    <t>4.2.9</t>
  </si>
  <si>
    <t>4.3</t>
  </si>
  <si>
    <t>4.3.1</t>
  </si>
  <si>
    <t xml:space="preserve">Skříňový rozvaděč kompletně vyzbrojený š. 800, v.2000, h.400, IP54, RAL7032, vč. silových vývodů (relé, přepínače, signálky, jističe, stykače, tepelné ochrany, svorky atd).  Rozvaděč bude vybaven přep</t>
  </si>
  <si>
    <t>4.3.10</t>
  </si>
  <si>
    <t>4.3.11</t>
  </si>
  <si>
    <t>4.3.12</t>
  </si>
  <si>
    <t>4.3.13</t>
  </si>
  <si>
    <t>Čerpadlo, 230V 305W 1,15A</t>
  </si>
  <si>
    <t>4.3.14</t>
  </si>
  <si>
    <t>4.3.15</t>
  </si>
  <si>
    <t>4.3.16</t>
  </si>
  <si>
    <t>4.3.17</t>
  </si>
  <si>
    <t>4.3.18</t>
  </si>
  <si>
    <t>Ventilátor, 400V 1,9kW 3,0A EC3 8,7V=</t>
  </si>
  <si>
    <t>4.3.19</t>
  </si>
  <si>
    <t>Ventilátor, 400V 1,1kW 1,7A EC3 8,6V=</t>
  </si>
  <si>
    <t>4.3.2</t>
  </si>
  <si>
    <t>4.3.20</t>
  </si>
  <si>
    <t>4.3.21</t>
  </si>
  <si>
    <t>4.3.22</t>
  </si>
  <si>
    <t>4.3.23</t>
  </si>
  <si>
    <t>4.3.24</t>
  </si>
  <si>
    <t>4.3.25</t>
  </si>
  <si>
    <t>Ventilátor, 230V 0,1kW 0,4A</t>
  </si>
  <si>
    <t>4.3.26</t>
  </si>
  <si>
    <t>4.3.27</t>
  </si>
  <si>
    <t>4.3.28</t>
  </si>
  <si>
    <t>4.3.3</t>
  </si>
  <si>
    <t>4.3.4</t>
  </si>
  <si>
    <t>Ventilátor, 400V 2,5kW 3,8A EC3 8,5V=</t>
  </si>
  <si>
    <t>4.3.5</t>
  </si>
  <si>
    <t>Ventilátor, 400V 1,85kW 2,9A EC3 8,4V=</t>
  </si>
  <si>
    <t>4.3.6</t>
  </si>
  <si>
    <t>4.3.7</t>
  </si>
  <si>
    <t>4.3.8</t>
  </si>
  <si>
    <t>4.3.9</t>
  </si>
  <si>
    <t>Parní zvlhčovač, 400V 15kW 21,5A jiš.32A/C nap.Elektro</t>
  </si>
  <si>
    <t>5.1</t>
  </si>
  <si>
    <t>Kabelové rozvody</t>
  </si>
  <si>
    <t>5.1.1</t>
  </si>
  <si>
    <t>kabel CYKFY4Jx16</t>
  </si>
  <si>
    <t>5.1.10</t>
  </si>
  <si>
    <t>kabel FTP 4x2x0,5</t>
  </si>
  <si>
    <t xml:space="preserve"> 710.000000 = 710,000 [A]_x000d_</t>
  </si>
  <si>
    <t>5.1.11</t>
  </si>
  <si>
    <t>kabel JE-H(St)H FE180/E30 1x2x0.8</t>
  </si>
  <si>
    <t>5.1.12</t>
  </si>
  <si>
    <t>kabel JYStY 1x2x0.8</t>
  </si>
  <si>
    <t xml:space="preserve"> 2380.000000 = 2380,000 [A]_x000d_</t>
  </si>
  <si>
    <t>5.1.13</t>
  </si>
  <si>
    <t>kabel JYStY 2x2x0.8</t>
  </si>
  <si>
    <t xml:space="preserve"> 1860.000000 = 1860,000 [A]_x000d_</t>
  </si>
  <si>
    <t>5.1.14</t>
  </si>
  <si>
    <t>kabel JYStY 3x2x0.8</t>
  </si>
  <si>
    <t xml:space="preserve"> 65.000000 = 65,000 [A]_x000d_</t>
  </si>
  <si>
    <t>5.1.15</t>
  </si>
  <si>
    <t>kabel JYStY 4x2x0.8</t>
  </si>
  <si>
    <t>5.1.16</t>
  </si>
  <si>
    <t>kabel JYTY 2x1</t>
  </si>
  <si>
    <t xml:space="preserve"> 345.000000 = 345,000 [A]_x000d_</t>
  </si>
  <si>
    <t>5.1.17</t>
  </si>
  <si>
    <t>kabel JYTY 4x1</t>
  </si>
  <si>
    <t xml:space="preserve"> 620.000000 = 620,000 [A]_x000d_</t>
  </si>
  <si>
    <t>5.1.18</t>
  </si>
  <si>
    <t>kabel JYTY 7x1</t>
  </si>
  <si>
    <t>5.1.19</t>
  </si>
  <si>
    <t>kabel UTP 4x2x0,5</t>
  </si>
  <si>
    <t xml:space="preserve"> 175.000000 = 175,000 [A]_x000d_</t>
  </si>
  <si>
    <t>5.1.2</t>
  </si>
  <si>
    <t>kabel CYKY2Ox1,5</t>
  </si>
  <si>
    <t xml:space="preserve"> 145.000000 = 145,000 [A]_x000d_</t>
  </si>
  <si>
    <t>5.1.20</t>
  </si>
  <si>
    <t>Kabelové žlaby, lišty, trubky atd. - 1 kpl</t>
  </si>
  <si>
    <t>5.1.3</t>
  </si>
  <si>
    <t>kabel CYKY3Jx1,5</t>
  </si>
  <si>
    <t xml:space="preserve"> 825.000000 = 825,000 [A]_x000d_</t>
  </si>
  <si>
    <t>5.1.4</t>
  </si>
  <si>
    <t>kabel CYKY3Jx2,5</t>
  </si>
  <si>
    <t>5.1.5</t>
  </si>
  <si>
    <t>kabel CYKY4Jx1,5</t>
  </si>
  <si>
    <t>5.1.6</t>
  </si>
  <si>
    <t>kabel CYKY4Ox1,5</t>
  </si>
  <si>
    <t>5.1.7</t>
  </si>
  <si>
    <t>kabel CYKY5Jx1,5</t>
  </si>
  <si>
    <t xml:space="preserve"> 1015.000000 = 1015,000 [A]_x000d_</t>
  </si>
  <si>
    <t>5.1.8</t>
  </si>
  <si>
    <t>kabel CYKY5Jx4</t>
  </si>
  <si>
    <t>5.1.9</t>
  </si>
  <si>
    <t>kabel CYKY7Jx1,5</t>
  </si>
  <si>
    <t>6.1</t>
  </si>
  <si>
    <t>Software</t>
  </si>
  <si>
    <t>6.1.1</t>
  </si>
  <si>
    <t>Uživatelský sw pro DDC řídicí podstanice</t>
  </si>
  <si>
    <t>6.1.2</t>
  </si>
  <si>
    <t>Uživatelský sw pro regulátory IRC</t>
  </si>
  <si>
    <t>6.1.3</t>
  </si>
  <si>
    <t>Uživatelský sw pro komponenty KNX</t>
  </si>
  <si>
    <t>6.1.4</t>
  </si>
  <si>
    <t>Uživatelský sw pro komponenty MODBUS</t>
  </si>
  <si>
    <t>6.1.5</t>
  </si>
  <si>
    <t>Uživatelský sw pro komponenty M-Bus</t>
  </si>
  <si>
    <t>6.1.6</t>
  </si>
  <si>
    <t>Uživatelský sw pro dispečerské pracoviště</t>
  </si>
  <si>
    <t>6.2</t>
  </si>
  <si>
    <t>Uvedení do provozu</t>
  </si>
  <si>
    <t>6.2.1</t>
  </si>
  <si>
    <t>Koordinace prací se souvisejícími profesemi</t>
  </si>
  <si>
    <t>6.2.2</t>
  </si>
  <si>
    <t>Uvedení do provozu řídicího systému DDC, včetně zaregulování</t>
  </si>
  <si>
    <t>6.2.3</t>
  </si>
  <si>
    <t>Uvedení do provozu regulátorů KNX, včetně zaregulování</t>
  </si>
  <si>
    <t>6.2.4</t>
  </si>
  <si>
    <t>Uvedení do provozu komponentů MODBUS, včetně zaregulování</t>
  </si>
  <si>
    <t>6.2.5</t>
  </si>
  <si>
    <t>Uvedení do provozu modulu GSM nebo modemu</t>
  </si>
  <si>
    <t>6.2.6</t>
  </si>
  <si>
    <t>Uvedení do provozu sběrnice M-Bus a měřičů M-Bus</t>
  </si>
  <si>
    <t>6.2.7</t>
  </si>
  <si>
    <t>Zaškolení obsluhy v průběhu komplexních zkoušek</t>
  </si>
  <si>
    <t>6.2.8</t>
  </si>
  <si>
    <t>Ověření funkčnosti periferií a jejich připojení do podstanice</t>
  </si>
  <si>
    <t>6.2.9</t>
  </si>
  <si>
    <t>Komplexní zkoušky systému MaR</t>
  </si>
  <si>
    <t>6.3</t>
  </si>
  <si>
    <t>Montážní práce</t>
  </si>
  <si>
    <t>6.3.1</t>
  </si>
  <si>
    <t>Montáž periferií</t>
  </si>
  <si>
    <t>6.3.2</t>
  </si>
  <si>
    <t>Vybudování kabelových tras</t>
  </si>
  <si>
    <t>6.3.3</t>
  </si>
  <si>
    <t>Položení kabelů do kabelových tras</t>
  </si>
  <si>
    <t>6.3.4</t>
  </si>
  <si>
    <t>Zapojení kabelů na straně rozvaděčů i na straně spotřebičů a periferií MaR</t>
  </si>
  <si>
    <t>6.3.5</t>
  </si>
  <si>
    <t>Zajištění protipožárních ucpávek kabelovách tras MaR</t>
  </si>
  <si>
    <t>6.4</t>
  </si>
  <si>
    <t>Ostatní služby</t>
  </si>
  <si>
    <t>6.4.1</t>
  </si>
  <si>
    <t>Návody pro obsluhu</t>
  </si>
  <si>
    <t>6.4.2</t>
  </si>
  <si>
    <t>Výchozí revize elektro</t>
  </si>
  <si>
    <t>6.4.3</t>
  </si>
  <si>
    <t>Dílenské výkresy rozvaděčů MaR</t>
  </si>
  <si>
    <t>6.4.4</t>
  </si>
  <si>
    <t>Dokumentace skutečného stavu</t>
  </si>
  <si>
    <t>7.1</t>
  </si>
  <si>
    <t>Ostatní nezbytné služby, dodávky a náklady</t>
  </si>
  <si>
    <t>7.1.1</t>
  </si>
  <si>
    <t>Posouzení TIČR</t>
  </si>
  <si>
    <t>7.1.2</t>
  </si>
  <si>
    <t>Ostatní vedlejší náklady nutné pro provedení díla (režie, doprava, atp.)</t>
  </si>
  <si>
    <t>11 - GST</t>
  </si>
  <si>
    <t>Gastrotechnologie</t>
  </si>
  <si>
    <t>7668R01</t>
  </si>
  <si>
    <t>Sklad bioodpadu - součást úklidu 1.14</t>
  </si>
  <si>
    <t>1.1.0</t>
  </si>
  <si>
    <t>Chladící skříň 360 l , plné dveře</t>
  </si>
  <si>
    <t>monoklimatická, 3 roštové police , bílé provedení 
Rozměry v mm: cca 600x600x1850
Příkon v kW: 230V/0,2</t>
  </si>
  <si>
    <t>Sklad obalů -1.13</t>
  </si>
  <si>
    <t>2.1.0</t>
  </si>
  <si>
    <t>Regál 4 police , nosnost polic 80 kg</t>
  </si>
  <si>
    <t>Al stojina, plastová police 
Rozměry v mm: 1216 x 475 x 1700</t>
  </si>
  <si>
    <t>Úklid - 1.11.</t>
  </si>
  <si>
    <t>3.2.0</t>
  </si>
  <si>
    <t xml:space="preserve">Roštová police  nerez</t>
  </si>
  <si>
    <t>Rozměry v mm: cca 700x300</t>
  </si>
  <si>
    <t>Sklad potravin -1.12.</t>
  </si>
  <si>
    <t>4.1.0</t>
  </si>
  <si>
    <t>Regál 5 polic , nosnost polic 80 kg</t>
  </si>
  <si>
    <t>Přípravna 1.10</t>
  </si>
  <si>
    <t>5.2.0</t>
  </si>
  <si>
    <t xml:space="preserve">Prac.stůl s dřezem ,  zadní lem</t>
  </si>
  <si>
    <t>lisovaný dřez VD 400x500x200, otvor pro baterii 
blenda ve výši dřezu , přední a pravá 
Rozměry v mm: 1200 x 700 x 900</t>
  </si>
  <si>
    <t>5.2.1</t>
  </si>
  <si>
    <t>Baterie dřezová páková</t>
  </si>
  <si>
    <t>stolní</t>
  </si>
  <si>
    <t>5.3.0</t>
  </si>
  <si>
    <t>Dvojpolice nástěnná</t>
  </si>
  <si>
    <t>Rozměry v mm: 1200 x 300 x 600</t>
  </si>
  <si>
    <t>5.4.0</t>
  </si>
  <si>
    <t>Pracovní stůl se 2 policemi , pravý a zadní lem</t>
  </si>
  <si>
    <t>zásuvkový blok se 4 zásuvkami vlevo
Rozměry v mm: 2250 x 700 x 900</t>
  </si>
  <si>
    <t>5.5.0</t>
  </si>
  <si>
    <t>Dvojpolice nástěnná nerez</t>
  </si>
  <si>
    <t>konzoly 100 mm od kraje 
Rozměry v mm: 2200 x 300 x 600</t>
  </si>
  <si>
    <t>5.6.0</t>
  </si>
  <si>
    <t>Chladící skříň 600l, plné dveře , bílé provedení</t>
  </si>
  <si>
    <t>ventilované chlazení , pro přepravky 600x400 mm 
digitální termostat , 4 roštové police 
Rozměry v mm: 780 x 700 x 1980 
Příkon v kW: 230V/0,2</t>
  </si>
  <si>
    <t>Kavárna 1.16</t>
  </si>
  <si>
    <t>6.11.0</t>
  </si>
  <si>
    <t>Chlazený nápojový stůl 2 sekce , 2 x zásuvka 1/2</t>
  </si>
  <si>
    <t>a 2/5//3/5 , digit.termostat, včetně agregátu
Rozměry v mm: 1560x660x820
Příkon v kW: 230V/0,35</t>
  </si>
  <si>
    <t>6.13.0</t>
  </si>
  <si>
    <t>Cukrářská chlad.vitrina obslužná</t>
  </si>
  <si>
    <t>osvětlení, 3 - 4 police m, statické chlazení 
automatické odtávání a odpařování kondenzátu 
teplota +4/+10 C 
Rozměry v mm: cca 1000 x500x650
Příkon v kW: 230V/0,5</t>
  </si>
  <si>
    <t>6.14.0</t>
  </si>
  <si>
    <t>Podstavec s policí pro chlad.vitrínu</t>
  </si>
  <si>
    <t>boční a boční obklad vč soklu - dodávka interiéru
Rozměry v mm: cca 1000x750x850</t>
  </si>
  <si>
    <t>6.2.0</t>
  </si>
  <si>
    <t>Barový stůl s prostorem pro chlad.skříně</t>
  </si>
  <si>
    <t>křídlové dveře, police, zásuvka na použitou kávu
s oklepem křídlové dveře vlevo nízké, vpraavo 
prac.deska se zadním lemem nerez ,čílko a dvířka 
Rozměry v mm: cca 2800 x 700 x 900</t>
  </si>
  <si>
    <t>Změkčovač automatický ,kabinet</t>
  </si>
  <si>
    <t>regenerace dle času , plovák proti přetečení
Rozměry v mm: 320x662x635
Příkon v kW: 230V/0,2</t>
  </si>
  <si>
    <t>Stolní</t>
  </si>
  <si>
    <t>6.6.0</t>
  </si>
  <si>
    <t>Barový stůl se dvěma dřezy a prostorem pro myčku</t>
  </si>
  <si>
    <t>VD 290x400x250 , dno, křídl.dveře
prolamovaná prac.deska se zadním a pravým lemem
Rozměry v mm: 1550 x 700 x 900</t>
  </si>
  <si>
    <t>6.6.1</t>
  </si>
  <si>
    <t>Dřezová baterie</t>
  </si>
  <si>
    <t>6.7.0</t>
  </si>
  <si>
    <t>Myčka nádobí podstolová dvojpláštová</t>
  </si>
  <si>
    <t>koše 500x500, 3 mycí programy, jednotlačítkové 
ovládání , vícenásobná filtrace vody
oplachové a odpadní čerpadlo 
Rozměry v mm: 600x603x855
Příkon v kW: 400V/7</t>
  </si>
  <si>
    <t>6.8.0</t>
  </si>
  <si>
    <t>Výdejní stůl neutrální s trnoží, zvýšený zadní lem</t>
  </si>
  <si>
    <t>150 mm zvýšená nástavba s platlemi, spodní prostor 
otevřený sv.šířka 1580 mm
Rozměry v mm: 1700 x 750 x 900</t>
  </si>
  <si>
    <t>6.9.0</t>
  </si>
  <si>
    <t>Výdejní stůl neutrální se zásuvkovým blokem a policí</t>
  </si>
  <si>
    <t>zadní lem 150 mm , zvýšená nástavba s platlemi
Rozměry v mm: 2500x750 x 900</t>
  </si>
  <si>
    <t>D8</t>
  </si>
  <si>
    <t>Chodba 1.PP - 0.08</t>
  </si>
  <si>
    <t>8.1.0</t>
  </si>
  <si>
    <t>Vestavná skříň s posuvnými dveřmi</t>
  </si>
  <si>
    <t>stavitelné police 2x 6 ks , korpus a dvířka lamino 
dodáno v demontovaném stavu 
Rozměry v mm: 1600x 600x 2000
Pozn. Doměřit na stavbě</t>
  </si>
  <si>
    <t>12 - OSV</t>
  </si>
  <si>
    <t>Osvětlení</t>
  </si>
  <si>
    <t>A1</t>
  </si>
  <si>
    <t>Atypické svítidlo integrované v nábytku</t>
  </si>
  <si>
    <t>A2</t>
  </si>
  <si>
    <t>C1</t>
  </si>
  <si>
    <t>Stropní vestavné svítidlo 13W LED DALI, 3000K, IP44</t>
  </si>
  <si>
    <t>C10</t>
  </si>
  <si>
    <t>Stropní vestavné svítidlo s opálovým krytem 37W LED on/off, 3000K, IP20</t>
  </si>
  <si>
    <t>C11</t>
  </si>
  <si>
    <t>Stropní přisazené svítidlo 39W LED on/off, 3000K, IP25</t>
  </si>
  <si>
    <t>C2</t>
  </si>
  <si>
    <t>Stropní přisazené svítidlo s opálovým krytem 45W LED on/off, 4000K, IP44</t>
  </si>
  <si>
    <t>C4</t>
  </si>
  <si>
    <t>Stropní vestavné svítidlo 19W LED DALI, 3000K, IP20</t>
  </si>
  <si>
    <t>C4.1</t>
  </si>
  <si>
    <t>box na prodrátování</t>
  </si>
  <si>
    <t>C5</t>
  </si>
  <si>
    <t>Stropní vestavné svítidlo 15W LED DALI, 3000K, IP20</t>
  </si>
  <si>
    <t>E1</t>
  </si>
  <si>
    <t>Zemní vestavné svítidlo 3W LED DALI, RGB, IP67</t>
  </si>
  <si>
    <t>H1</t>
  </si>
  <si>
    <t>Stropní zavěšené svítidlo 10,4W LED DALI, 2700K, IP20</t>
  </si>
  <si>
    <t>H10</t>
  </si>
  <si>
    <t>Stropní zavěšené svítidlo 47W LED DALI, 4000K, IP20</t>
  </si>
  <si>
    <t>H3</t>
  </si>
  <si>
    <t>Nástěnné přisazené svítidlo 27W LED DALI, 3000K, IP66</t>
  </si>
  <si>
    <t>Invia</t>
  </si>
  <si>
    <t>Nepřerušovaná systémová světelná linie s možností budoucí integrace bodových svítidel, případně záslepných modulů, 48V,</t>
  </si>
  <si>
    <t>L1</t>
  </si>
  <si>
    <t>Přisazené svítidlo s opálovým krytem 62W LED on/off, 4000K, IP67</t>
  </si>
  <si>
    <t xml:space="preserve"> 53.000000 = 53,000 [A]_x000d_</t>
  </si>
  <si>
    <t>L10</t>
  </si>
  <si>
    <t>Přisazené svítidlo s opálovým krytem 12W LED DALI, RGBCCT, IP20</t>
  </si>
  <si>
    <t>L11</t>
  </si>
  <si>
    <t>Přisazené svítidlo s opálovým krytem 36W LED DALI, 3000K, IP20</t>
  </si>
  <si>
    <t>L12</t>
  </si>
  <si>
    <t>Přisazené svítidlo s opálovým krytem 39W LED DALI, RGBCCT, IP20</t>
  </si>
  <si>
    <t>L13</t>
  </si>
  <si>
    <t>L14</t>
  </si>
  <si>
    <t>Přisazené svítidlo s opálovým krytem 37W LED DALI, 3000K, IP20</t>
  </si>
  <si>
    <t>L15</t>
  </si>
  <si>
    <t>Přisazené svítidlo s opálovým krytem 41W LED DALI, 3000K, IP20</t>
  </si>
  <si>
    <t>L16</t>
  </si>
  <si>
    <t>Přisazené svítidlo s opálovým krytem 28W LED DALI, 3000K, IP20</t>
  </si>
  <si>
    <t>L18</t>
  </si>
  <si>
    <t>Stropní vestavné svítidlo s opálovým krytem 24W LED DALI, 3000K, IP20</t>
  </si>
  <si>
    <t>L2</t>
  </si>
  <si>
    <t>Přisazené svítidlo s opálovým krytem 31W LED on/off, 4000K, IP67</t>
  </si>
  <si>
    <t>L3</t>
  </si>
  <si>
    <t>Stropní zavěšené svítidlo se strukturovaným difuzorem 32W LED on/off, 3000K, IP66</t>
  </si>
  <si>
    <t>L4</t>
  </si>
  <si>
    <t>L5</t>
  </si>
  <si>
    <t>Přisazené svítidlo s opálovým krytem 55W LED DALI, 3000K, IP20</t>
  </si>
  <si>
    <t>L6</t>
  </si>
  <si>
    <t>Přisazené svítidlo s opálovým krytem 144W LED DALI, 3000K, IP20</t>
  </si>
  <si>
    <t>L9</t>
  </si>
  <si>
    <t>Přisazené svítidlo s opálovým krytem 144W LED DALI, RGBCCT, IP20</t>
  </si>
  <si>
    <t>N1</t>
  </si>
  <si>
    <t>Nástěnné přisazené svítidlo antipanické, 7,1W LED, 6500K, IP65, CBS, adresný monitoring</t>
  </si>
  <si>
    <t>N2</t>
  </si>
  <si>
    <t>Stropní přisazené svítidlo anitpanické, 6,8W LED, 6500K, IP65, CBS, adresný monitoring</t>
  </si>
  <si>
    <t xml:space="preserve"> 88.000000 = 88,000 [A]_x000d_</t>
  </si>
  <si>
    <t>N3</t>
  </si>
  <si>
    <t>Stropní přisazené svítidlo anitpanické, 7,7W LED, 6500K, IP65, CBS, adresný monitoring</t>
  </si>
  <si>
    <t>Ost1</t>
  </si>
  <si>
    <t>Optické příslušenství k reflektorům</t>
  </si>
  <si>
    <t>Ost2</t>
  </si>
  <si>
    <t>Řízení osvětlení včetně oživení</t>
  </si>
  <si>
    <t>Ost3</t>
  </si>
  <si>
    <t>Ožívení a zaškolení CBS</t>
  </si>
  <si>
    <t>Ost4</t>
  </si>
  <si>
    <t>CBS včetně baterií</t>
  </si>
  <si>
    <t>P1</t>
  </si>
  <si>
    <t>Zavěšené/přisazené svítidlo nouzové s piktogramem, 7,1W LED, 6500K, IP40, CBS, adresný monitoring</t>
  </si>
  <si>
    <t>R2a</t>
  </si>
  <si>
    <t>Reflektor přisazený 40W LED DALI, 5700K, IP65</t>
  </si>
  <si>
    <t>R2b</t>
  </si>
  <si>
    <t>R3</t>
  </si>
  <si>
    <t>Venkovní reflektor 100W LED DALI, RGBW, IP66</t>
  </si>
  <si>
    <t>Re01</t>
  </si>
  <si>
    <t>Recyklační poplatky za svítidla velká a za svítidla malá bez LED zdroje</t>
  </si>
  <si>
    <t>Re02</t>
  </si>
  <si>
    <t>Recyklační poplatky za svítidla malá</t>
  </si>
  <si>
    <t xml:space="preserve"> 428.000000 = 428,000 [A]_x000d_</t>
  </si>
  <si>
    <t>Re03</t>
  </si>
  <si>
    <t>Recyklační poplatky za zdroje</t>
  </si>
  <si>
    <t>Re04</t>
  </si>
  <si>
    <t>Recyklační poplatky za baterie</t>
  </si>
  <si>
    <t>Rf13</t>
  </si>
  <si>
    <t>Reflektor do proudové lišty a systémového kanálu RGBW 25,2W</t>
  </si>
  <si>
    <t>Rf14</t>
  </si>
  <si>
    <t>Rxx</t>
  </si>
  <si>
    <t>Proudové lišty + příslušenství</t>
  </si>
  <si>
    <t xml:space="preserve"> 133.000000 = 133,000 [A]_x000d_</t>
  </si>
  <si>
    <t>Rxx DALI</t>
  </si>
  <si>
    <t>Proudové lišty DALI + příslušenství</t>
  </si>
  <si>
    <t>S6</t>
  </si>
  <si>
    <t>systémový kanál DALI + ON/OFF + zásuvky / 3lišty - 1xDALI 2xON/OFF</t>
  </si>
  <si>
    <t>S8</t>
  </si>
  <si>
    <t xml:space="preserve"> 124.000000 = 124,000 [A]_x000d_</t>
  </si>
  <si>
    <t>T1</t>
  </si>
  <si>
    <t>Přisazené svítidlo s opálovým krytem 120W LED DALI, RGBW 4000K, IP20</t>
  </si>
  <si>
    <t>V1</t>
  </si>
  <si>
    <t>Stropní vestavné svítidlo s opálovým krytem 81W LED HCL 2700 - 6500K, DALI DT8</t>
  </si>
  <si>
    <t>W1</t>
  </si>
  <si>
    <t>Nástěnné vestavné svítidlo s opálovým krytem 27W LED on/off, 3000K, IP55</t>
  </si>
  <si>
    <t>SO 211</t>
  </si>
  <si>
    <t>113106451</t>
  </si>
  <si>
    <t>Rozebrání dlažeb a dílců při překopech inženýrských sítí s přemístěním hmot na skládku na vzdálenost do 3 m nebo s naložením na dopravní prostředek strojně plochy jednotlivě přes 15 m2 vozovek a ploch</t>
  </si>
  <si>
    <t xml:space="preserve"> 615.000000 = 615,000 [A]_x000d_</t>
  </si>
  <si>
    <t>113106461</t>
  </si>
  <si>
    <t>113106492</t>
  </si>
  <si>
    <t>113107242</t>
  </si>
  <si>
    <t>Odstranění podkladů nebo krytů strojně plochy jednotlivě přes 200 m2 s přemístěním hmot na skládku na vzdálenost do 20 m nebo s naložením na dopravní prostředek živičných, o tl. vrstvy přes 50 do 100</t>
  </si>
  <si>
    <t>113107522</t>
  </si>
  <si>
    <t>Odstranění podkladů nebo krytů při překopech inženýrských sítí s přemístěním hmot na skládku ve vzdálenosti do 3 m nebo s naložením na dopravní prostředek strojně plochy jednotlivě přes 15 m2 z kameni</t>
  </si>
  <si>
    <t xml:space="preserve"> 935.000000 = 935,000 [A]_x000d_</t>
  </si>
  <si>
    <t>113107526</t>
  </si>
  <si>
    <t>113201112</t>
  </si>
  <si>
    <t>Vytrhání obrub s vybouráním lože, s přemístěním hmot na skládku na vzdálenost do 3 m nebo s naložením na dopravní prostředek silničních ležatých</t>
  </si>
  <si>
    <t>181411R01</t>
  </si>
  <si>
    <t>Dokončení úpravy terénu - založení parkového trávníku včetně výškového urovnání terénu, dodávky a rozprostření ornice a dodávky travní parkové směsi</t>
  </si>
  <si>
    <t>566901233</t>
  </si>
  <si>
    <t>Vyspravení podkladu po překopech inženýrských sítí plochy přes 15 m2 s rozprostřením a zhutněním štěrkodrtí tl. 200 mm</t>
  </si>
  <si>
    <t>566901244</t>
  </si>
  <si>
    <t>Vyspravení podkladu po překopech inženýrských sítí plochy přes 15 m2 s rozprostřením a zhutněním kamenivem hrubým drceným tl. 250 mm</t>
  </si>
  <si>
    <t>572371111</t>
  </si>
  <si>
    <t>Vyspravení krytu komunikací po překopech inženýrských sítí plochy přes 15 m2 dlažbou z kamenných kostek s ložem z kameniva těženého velkých</t>
  </si>
  <si>
    <t>572371R01</t>
  </si>
  <si>
    <t>Vyspravení krytu komunikací po překopech inženýrských sítí plochy přes 15 m2 dlažbou z kamenných kostek s ložem z kameniva těženého velkých - BEZ DODÁVKY MATERIÁLU</t>
  </si>
  <si>
    <t>572371R02</t>
  </si>
  <si>
    <t>Vyspravení krytu komunikací po překopech inženýrských sítí plochy přes 15 m2 dlažbou z kamenných kostek s ložem z kameniva těženého drobných - BEZ DODÁVKY MATERIÁLU</t>
  </si>
  <si>
    <t>591111R01</t>
  </si>
  <si>
    <t>Zpevněná plocha z velkých kamenných kostek do lože z kameniva podklad tl. 150 mm ze štěrkodrti</t>
  </si>
  <si>
    <t>979071011</t>
  </si>
  <si>
    <t>Očištění vybouraných dlažebních kostek při překopech inženýrských sítí od spojovacího materiálu, s přemístěním hmot na skládku na vzdálenost do 3 m nebo s naložením na dopravní prostředek velkých, s p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</si>
  <si>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</si>
  <si>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</t>
  </si>
  <si>
    <t xml:space="preserve"> 305.000000 = 305,000 [A]_x000d_</t>
  </si>
  <si>
    <t>deponie rozebrané dlažby</t>
  </si>
  <si>
    <t xml:space="preserve"> 1218.905000 = 1218,905 [A]_x000d_</t>
  </si>
  <si>
    <t xml:space="preserve"> "1218,905 * 9 ` Přepočtené koeficientem množství"_x000d_</t>
  </si>
  <si>
    <t>998223011</t>
  </si>
  <si>
    <t>Přesun hmot pro pozemní komunikace s krytem dlážděným dopravní vzdálenost do 200 m jakékoliv délky objektu</t>
  </si>
  <si>
    <t xml:space="preserve"> 1231.942000 = 1231,942 [A]_x000d_</t>
  </si>
  <si>
    <t>SO 301</t>
  </si>
  <si>
    <t>42271317</t>
  </si>
  <si>
    <t>třmen opravný z tvárné litiny PN16 DN 200 (216,5-226)</t>
  </si>
  <si>
    <t>850311811</t>
  </si>
  <si>
    <t>Bourání stávajícího potrubí z trub litinových hrdlových nebo přírubových v otevřeném výkopu DN do 150</t>
  </si>
  <si>
    <t>850355R01</t>
  </si>
  <si>
    <t>Odpojení přípojky od řadu</t>
  </si>
  <si>
    <t>877231R01</t>
  </si>
  <si>
    <t>Zaslepení stávjajících vedení</t>
  </si>
  <si>
    <t>879221R01</t>
  </si>
  <si>
    <t>Odpojení vedlejšího vedení</t>
  </si>
  <si>
    <t>890311R01</t>
  </si>
  <si>
    <t>Bourání vodoměrné šachty včetně vystrojení</t>
  </si>
  <si>
    <t>891351821</t>
  </si>
  <si>
    <t>Demontáž vodovodních armatur na potrubí šoupátek nebo klapek uzavíracích v šachtách s ručním kolečkem DN 200</t>
  </si>
  <si>
    <t>891359931</t>
  </si>
  <si>
    <t>Montáž opravných armatur na potrubí z trub litinových, ocelových nebo plastických hmot opravných pasů DN 200</t>
  </si>
  <si>
    <t>899910202</t>
  </si>
  <si>
    <t>Výplň potrubí trub betonových, litinových nebo kameninových cementopopílkovou suspenzí spádem, délky přes 50 do 100 m</t>
  </si>
  <si>
    <t xml:space="preserve"> "83*0,0314"_x000d_</t>
  </si>
  <si>
    <t xml:space="preserve"> 3.309000 = 3,309 [A]_x000d_</t>
  </si>
  <si>
    <t xml:space="preserve"> "3,309 * 9 ` Přepočtené koeficientem množství"_x000d_</t>
  </si>
  <si>
    <t>998273102</t>
  </si>
  <si>
    <t>Přesun hmot pro trubní vedení hloubené z trub litinových pro vodovody nebo kanalizace v otevřeném výkopu dopravní vzdálenost do 15 m</t>
  </si>
  <si>
    <t xml:space="preserve"> 3.998000 = 3,998 [A]_x000d_</t>
  </si>
  <si>
    <t>VRN1</t>
  </si>
  <si>
    <t>Průzkumné, geodetické a projektové práce</t>
  </si>
  <si>
    <t>011002000</t>
  </si>
  <si>
    <t>Průzkumné práce - ověření parametrů stávajícího vedení a vytyčení trasy</t>
  </si>
  <si>
    <t>SO 311</t>
  </si>
  <si>
    <t>119001423</t>
  </si>
  <si>
    <t>Dočasné zajištění podzemního potrubí nebo vedení ve výkopišti ve stavu i poloze, ve kterých byla na začátku zemních prací a to s podepřením, vzepřením nebo vyvěšením, případně s ochranným bedněním, se</t>
  </si>
  <si>
    <t>119003217</t>
  </si>
  <si>
    <t>Pomocné konstrukce při zabezpečení výkopu svislé ocelové mobilní oplocení, výšky do 1,5 m panely vyplněné dráty zřízení</t>
  </si>
  <si>
    <t>119003218</t>
  </si>
  <si>
    <t>Pomocné konstrukce při zabezpečení výkopu svislé ocelové mobilní oplocení, výšky do 1,5 m panely vyplněné dráty odstranění</t>
  </si>
  <si>
    <t>131213701</t>
  </si>
  <si>
    <t>Hloubení nezapažených jam ručně s urovnáním dna do předepsaného profilu a spádu v hornině třídy těžitelnosti I skupiny 3 soudržných</t>
  </si>
  <si>
    <t xml:space="preserve"> "Sondy pro ověření vedení stávajících IS"_x000d_
 "4*0,5"_x000d_</t>
  </si>
  <si>
    <t>131213711</t>
  </si>
  <si>
    <t>Hloubení zapažených jam ručně s urovnáním dna do předepsaného profilu a spádu v hornině třídy těžitelnosti I skupiny 3 soudržných</t>
  </si>
  <si>
    <t xml:space="preserve"> "pro vodoměrnou šachtu"_x000d_
 "2*1,3*2,3"_x000d_</t>
  </si>
  <si>
    <t>132212131</t>
  </si>
  <si>
    <t>Hloubení nezapažených rýh šířky do 800 mm ručně s urovnáním dna do předepsaného profilu a spádu v hornině třídy těžitelnosti I skupiny 3 soudržných</t>
  </si>
  <si>
    <t xml:space="preserve"> "10,5*0,8*1,65"_x000d_</t>
  </si>
  <si>
    <t xml:space="preserve"> "2+5,98+13,86"_x000d_</t>
  </si>
  <si>
    <t>151101201</t>
  </si>
  <si>
    <t>Zřízení pažení stěn výkopu bez rozepření nebo vzepření příložné, hloubky do 4 m</t>
  </si>
  <si>
    <t xml:space="preserve"> "2*(1,2+1,8)*2,3"_x000d_</t>
  </si>
  <si>
    <t>151101211</t>
  </si>
  <si>
    <t>Odstranění pažení stěn výkopu bez rozepření nebo vzepření s uložením pažin na vzdálenost do 3 m od okraje výkopu příložné, hloubky do 4 m</t>
  </si>
  <si>
    <t xml:space="preserve"> 13.800000 = 13,800 [A]_x000d_</t>
  </si>
  <si>
    <t xml:space="preserve"> "(2+5,98+13,86)-(3,396+9,24+3)"_x000d_</t>
  </si>
  <si>
    <t xml:space="preserve"> 4.944000 = 4,944 [A]_x000d_</t>
  </si>
  <si>
    <t xml:space="preserve"> "4,944 * 1,6 ` Přepočtené koeficientem množství"_x000d_</t>
  </si>
  <si>
    <t>174111101</t>
  </si>
  <si>
    <t>Zásyp sypaninou z jakékoliv horniny ručně s uložením výkopku ve vrstvách se zhutněním jam, šachet, rýh nebo kolem objektů v těchto vykopávkách</t>
  </si>
  <si>
    <t xml:space="preserve"> "10,5*0,8*1,1"_x000d_</t>
  </si>
  <si>
    <t>175111201</t>
  </si>
  <si>
    <t>Obsypání objektů nad přilehlým původním terénem ručně sypaninou z vhodných hornin třídy těžitelnosti I a II, skupiny 1 až 4 nebo materiálem uloženým ve vzdálenosti do 3 m od vnějšího kraje objektu pro</t>
  </si>
  <si>
    <t>vodoměrná šachta</t>
  </si>
  <si>
    <t>451573111</t>
  </si>
  <si>
    <t>Lože pod potrubí, stoky a drobné objekty v otevřeném výkopu z písku a štěrkopísku do 63 mm</t>
  </si>
  <si>
    <t xml:space="preserve"> "podsyp a obsyp potrubí"_x000d_
 "10,5*0,8*0,4"_x000d_
 "pod desku vodoměrné šachty"_x000d_
 "1,8*0,2*0,1"_x000d_
 "Součet 3,396"_x000d_</t>
  </si>
  <si>
    <t>452321131</t>
  </si>
  <si>
    <t>Podkladní a zajišťovací konstrukce z betonu železového v otevřeném výkopu bez zvýšených nároků na prostředí desky pod potrubí, stoky a drobné objekty z betonu tř. C 12/15</t>
  </si>
  <si>
    <t xml:space="preserve"> "1,8*1,2*0,2"_x000d_</t>
  </si>
  <si>
    <t>452351101</t>
  </si>
  <si>
    <t>Bednění podkladních a zajišťovacích konstrukcí v otevřeném výkopu desek nebo sedlových loží pod potrubí, stoky a drobné objekty</t>
  </si>
  <si>
    <t>CS ÚRS 2023 01</t>
  </si>
  <si>
    <t xml:space="preserve"> "2*(1,8+1,2)*0,2"_x000d_</t>
  </si>
  <si>
    <t>452368211</t>
  </si>
  <si>
    <t>Výztuž podkladních desek, bloků nebo pražců v otevřeném výkopu ze svařovaných sítí typu Kari</t>
  </si>
  <si>
    <t xml:space="preserve"> "0,432*0,02"_x000d_</t>
  </si>
  <si>
    <t>28613113</t>
  </si>
  <si>
    <t>potrubí vodovodní jednovrstvé PE100 RC PN 16 SDR11 63x5,8mm</t>
  </si>
  <si>
    <t xml:space="preserve"> "10,5 * 1,015 ` Přepočtené koeficientem množství"_x000d_</t>
  </si>
  <si>
    <t>42273R01</t>
  </si>
  <si>
    <t>pás navrtávací se závitovým výstupem z tvárné litiny pro vodovodní PE a PVC potrubí 200-6/4”</t>
  </si>
  <si>
    <t>871211141</t>
  </si>
  <si>
    <t>Montáž vodovodního potrubí z polyetylenu PE100 RC v otevřeném výkopu svařovaných na tupo SDR 11/PN16 d 63 x 5,8 mm</t>
  </si>
  <si>
    <t xml:space="preserve"> 10.500000 = 10,500 [A]_x000d_</t>
  </si>
  <si>
    <t>891211R01</t>
  </si>
  <si>
    <t>Šoupě DN 50 se zemní soupravou, poklop, podbetonování</t>
  </si>
  <si>
    <t>891231R01</t>
  </si>
  <si>
    <t>Vodoměrná sestava, kompletní provedení</t>
  </si>
  <si>
    <t>891359111</t>
  </si>
  <si>
    <t>Montáž vodovodních armatur na potrubí navrtávacích pasů s ventilem Jt 1 MPa, na potrubí z trub litinových, ocelových nebo plastických hmot DN 200</t>
  </si>
  <si>
    <t>892233122</t>
  </si>
  <si>
    <t>Proplach a dezinfekce vodovodního potrubí DN od 40 do 70</t>
  </si>
  <si>
    <t>892241111</t>
  </si>
  <si>
    <t>Tlakové zkoušky vodou na potrubí DN do 80</t>
  </si>
  <si>
    <t>893811R01</t>
  </si>
  <si>
    <t>Vodoměrná šachta plastová samonosná pro běžné zatížení hranatá, půdorysná plocha do 1,4 m2, světlé hloubky přes 1,4 m do 1,6 m, uzamykatelný poklop B125</t>
  </si>
  <si>
    <t>899721111</t>
  </si>
  <si>
    <t>Signalizační vodič na potrubí DN do 150 mm</t>
  </si>
  <si>
    <t>899722114</t>
  </si>
  <si>
    <t>Krytí potrubí z plastů výstražnou fólií z PVC šířky přes 34 do 40 cm</t>
  </si>
  <si>
    <t xml:space="preserve"> 0.529000 = 0,529 [A]_x000d_</t>
  </si>
  <si>
    <t>SO 312</t>
  </si>
  <si>
    <t>119001421</t>
  </si>
  <si>
    <t xml:space="preserve"> "82*0,8*1,65"_x000d_</t>
  </si>
  <si>
    <t xml:space="preserve"> "108,24/3"_x000d_</t>
  </si>
  <si>
    <t xml:space="preserve"> "65*1,65*2"_x000d_</t>
  </si>
  <si>
    <t xml:space="preserve"> 214.500000 = 214,500 [A]_x000d_</t>
  </si>
  <si>
    <t xml:space="preserve"> 26.240000 = 26,240 [A]_x000d_</t>
  </si>
  <si>
    <t xml:space="preserve"> "26,24 * 1,6 ` Přepočtené koeficientem množství"_x000d_</t>
  </si>
  <si>
    <t xml:space="preserve"> "82*0,8*1,25"_x000d_</t>
  </si>
  <si>
    <t xml:space="preserve"> "podsyp a obsyp potrubí"_x000d_
 "82*0,8*0,4"_x000d_</t>
  </si>
  <si>
    <t xml:space="preserve"> "82 * 1,015 ` Přepočtené koeficientem množství"_x000d_</t>
  </si>
  <si>
    <t xml:space="preserve"> 82.000000 = 82,000 [A]_x000d_</t>
  </si>
  <si>
    <t>891225R01</t>
  </si>
  <si>
    <t>Napojení z vodoměrné šachty</t>
  </si>
  <si>
    <t>891238R01</t>
  </si>
  <si>
    <t>Napojení do objektu / ZTI</t>
  </si>
  <si>
    <t xml:space="preserve"> 0.592000 = 0,592 [A]_x000d_</t>
  </si>
  <si>
    <t>SO 401</t>
  </si>
  <si>
    <t>830361811</t>
  </si>
  <si>
    <t>Bourání stávajícího potrubí z kameninových trub v otevřeném výkopu DN přes 150 do 250</t>
  </si>
  <si>
    <t>831352R01</t>
  </si>
  <si>
    <t>Odpojení přípojky od stoky v montážní jámě</t>
  </si>
  <si>
    <t>837351R01</t>
  </si>
  <si>
    <t>Oprava odbočky, revize napojení</t>
  </si>
  <si>
    <t>877355R01</t>
  </si>
  <si>
    <t>890411811</t>
  </si>
  <si>
    <t>Bourání šachet a jímek ručně velikosti obestavěného prostoru do 1,5 m3 z prefabrikovaných skruží</t>
  </si>
  <si>
    <t xml:space="preserve"> "1*2,5"_x000d_</t>
  </si>
  <si>
    <t>899910201</t>
  </si>
  <si>
    <t>Výplň potrubí trub betonových, litinových nebo kameninových cementopopílkovou suspenzí spádem, délky do 50 m</t>
  </si>
  <si>
    <t xml:space="preserve"> "20*0,0314"_x000d_</t>
  </si>
  <si>
    <t xml:space="preserve"> 6.510000 = 6,510 [A]_x000d_</t>
  </si>
  <si>
    <t xml:space="preserve"> "6,51 * 9 ` Přepočtené koeficientem množství"_x000d_</t>
  </si>
  <si>
    <t>998275101</t>
  </si>
  <si>
    <t>Přesun hmot pro trubní vedení hloubené z trub kameninových pro kanalizace v otevřeném výkopu dopravní vzdálenost do 15 m</t>
  </si>
  <si>
    <t xml:space="preserve"> 0.961000 = 0,961 [A]_x000d_</t>
  </si>
  <si>
    <t>SO 402</t>
  </si>
  <si>
    <t xml:space="preserve"> "10*2,5"_x000d_</t>
  </si>
  <si>
    <t xml:space="preserve"> "90*0,0314"_x000d_</t>
  </si>
  <si>
    <t xml:space="preserve"> 54.500000 = 54,500 [A]_x000d_</t>
  </si>
  <si>
    <t xml:space="preserve"> "54,5 * 9 ` Přepočtené koeficientem množství"_x000d_</t>
  </si>
  <si>
    <t xml:space="preserve"> 4.324000 = 4,324 [A]_x000d_</t>
  </si>
  <si>
    <t>SO 411</t>
  </si>
  <si>
    <t xml:space="preserve"> "2,5*8"_x000d_</t>
  </si>
  <si>
    <t xml:space="preserve"> "startovací a cílová jáma bezvýkopového provádění"_x000d_
 "2*2*2*5"_x000d_</t>
  </si>
  <si>
    <t>141721215</t>
  </si>
  <si>
    <t>Řízený zemní protlak délky protlaku do 50 m v hornině třídy těžitelnosti I a II, skupiny 1 až 4 včetně zatažení trub v hloubce do 6 m průměru vrtu přes 180 do 225 mm</t>
  </si>
  <si>
    <t xml:space="preserve"> 15.500000 = 15,500 [A]_x000d_</t>
  </si>
  <si>
    <t xml:space="preserve"> "8*2*5"_x000d_</t>
  </si>
  <si>
    <t xml:space="preserve"> "40-37,7"_x000d_</t>
  </si>
  <si>
    <t xml:space="preserve"> 2.300000 = 2,300 [A]_x000d_</t>
  </si>
  <si>
    <t xml:space="preserve"> "2,3 * 1,6 ` Přepočtené koeficientem množství"_x000d_</t>
  </si>
  <si>
    <t xml:space="preserve"> "40-0,3-0,7-1,3"_x000d_</t>
  </si>
  <si>
    <t>359901211</t>
  </si>
  <si>
    <t>Monitoring stok (kamerový systém) jakékoli výšky nová kanalizace</t>
  </si>
  <si>
    <t xml:space="preserve"> "obysp a zásyp písčítou zeminou, 300 mm nad temeno"_x000d_
 "3*1,1*0,4"_x000d_</t>
  </si>
  <si>
    <t>452311131</t>
  </si>
  <si>
    <t>Podkladní a zajišťovací konstrukce z betonu prostého v otevřeném výkopu bez zvýšených nároků na prostředí desky pod potrubí, stoky a drobné objekty z betonu tř. C 12/15</t>
  </si>
  <si>
    <t xml:space="preserve"> "3*1,1*0,1"_x000d_</t>
  </si>
  <si>
    <t>452312131</t>
  </si>
  <si>
    <t>Podkladní a zajišťovací konstrukce z betonu prostého v otevřeném výkopu bez zvýšených nároků na prostředí sedlové lože pod potrubí z betonu tř. C 12/15</t>
  </si>
  <si>
    <t xml:space="preserve"> "3*1,1*0,2"_x000d_</t>
  </si>
  <si>
    <t>59224070</t>
  </si>
  <si>
    <t>skruž betonová DN 1000x1000 100x100x12cm</t>
  </si>
  <si>
    <t>59224312</t>
  </si>
  <si>
    <t>konus betonové šachty DN 1000 kanalizační 100x62,5x58cm tl stěny 12 stupadla poplastovaná</t>
  </si>
  <si>
    <t>59224338</t>
  </si>
  <si>
    <t>dno betonové šachty DN 1000 kanalizační výšky 80cm</t>
  </si>
  <si>
    <t>59710704</t>
  </si>
  <si>
    <t>trouba kameninová glazovaná DN 200 dl 2,50m spojovací systém C Třída 240</t>
  </si>
  <si>
    <t xml:space="preserve"> "18 * 1,015 ` Přepočtené koeficientem množství"_x000d_</t>
  </si>
  <si>
    <t>831352121</t>
  </si>
  <si>
    <t>Montáž potrubí z trub kameninových hrdlových s integrovaným těsněním v otevřeném výkopu ve sklonu do 20 % DN 200</t>
  </si>
  <si>
    <t>837351R02</t>
  </si>
  <si>
    <t>Oprava odbočky a stoky v místě</t>
  </si>
  <si>
    <t>837358R01</t>
  </si>
  <si>
    <t>Napojení na stávající odbočku</t>
  </si>
  <si>
    <t>892352121</t>
  </si>
  <si>
    <t>Tlakové zkoušky vzduchem těsnícími vaky ucpávkovými DN 200</t>
  </si>
  <si>
    <t>ÚSEK</t>
  </si>
  <si>
    <t>894410102</t>
  </si>
  <si>
    <t>Osazení betonových dílců šachet kanalizačních dno DN 1000, výšky 800 mm</t>
  </si>
  <si>
    <t>894410213</t>
  </si>
  <si>
    <t>Osazení betonových dílců šachet kanalizačních skruž rovná DN 1000, výšky 1000 mm</t>
  </si>
  <si>
    <t>894410232</t>
  </si>
  <si>
    <t>Osazení betonových dílců šachet kanalizačních skruž přechodová (konus) DN 1000</t>
  </si>
  <si>
    <t xml:space="preserve"> 8.119000 = 8,119 [A]_x000d_</t>
  </si>
  <si>
    <t>SO 412</t>
  </si>
  <si>
    <t xml:space="preserve"> "12*5*5"_x000d_</t>
  </si>
  <si>
    <t>151101202</t>
  </si>
  <si>
    <t>Zřízení pažení stěn výkopu bez rozepření nebo vzepření příložné, hloubky přes 4 do 8 m</t>
  </si>
  <si>
    <t xml:space="preserve"> "(12+12+5+5)*5"_x000d_</t>
  </si>
  <si>
    <t>151101212</t>
  </si>
  <si>
    <t>Odstranění pažení stěn výkopu bez rozepření nebo vzepření s uložením pažin na vzdálenost do 3 m od okraje výkopu příložné, hloubky přes 4 do 8 m</t>
  </si>
  <si>
    <t xml:space="preserve"> "300-214"_x000d_</t>
  </si>
  <si>
    <t>162751119</t>
  </si>
  <si>
    <t xml:space="preserve"> "86 * 1,6 ` Přepočtené koeficientem množství"_x000d_</t>
  </si>
  <si>
    <t xml:space="preserve"> "300-15-6-65"_x000d_</t>
  </si>
  <si>
    <t>271542211</t>
  </si>
  <si>
    <t>Podsyp pod základové konstrukce se zhutněním a urovnáním povrchu ze štěrkodrtě netříděné</t>
  </si>
  <si>
    <t xml:space="preserve"> "12*5*0,1"_x000d_</t>
  </si>
  <si>
    <t xml:space="preserve"> "podkladní deska"_x000d_
 "12*5*0,25"_x000d_</t>
  </si>
  <si>
    <t xml:space="preserve"> "2*(12+5)*0,25"_x000d_</t>
  </si>
  <si>
    <t xml:space="preserve"> 8.500000 = 8,500 [A]_x000d_</t>
  </si>
  <si>
    <t xml:space="preserve"> "15*25/1000"_x000d_</t>
  </si>
  <si>
    <t>382122R01</t>
  </si>
  <si>
    <t>Prefabrikovaná RN, skládaná. Světlé rozměry 9,2 x 3,3 x 1,5 m. Průběžné díly, koncové díly, stropní desky, šachetní sestavy na terén, trubní propoje sekcí. Napojení nátoků a odtoků. Propojení, zprovoz</t>
  </si>
  <si>
    <t>382122R02</t>
  </si>
  <si>
    <t>Šachta s regulací odtoku. Prefabrikovaná DN 1.200, poklop DN 600, D400, sníženédno o 150 mm oproti odtoku.</t>
  </si>
  <si>
    <t>386411R01</t>
  </si>
  <si>
    <t>Technologie do retenční nádrže – Komplexní vystrojení, regulátor 2,7 l/s, další příslušenství dle dodavatele a umístění regulační sestavy Nerezový T-kus DN 200/200, svislé potrubí nerez DN 200 bezpečn</t>
  </si>
  <si>
    <t>28661935</t>
  </si>
  <si>
    <t>poklop šachtový litinový DN 600 pro třídu zatížení D400</t>
  </si>
  <si>
    <t>vstupní komíny nádrže</t>
  </si>
  <si>
    <t>899104113</t>
  </si>
  <si>
    <t>Osazení poklopů šachtových litinových, ocelových nebo železobetonových bez rámů hmotnosti jednotlivě přes 150 kg</t>
  </si>
  <si>
    <t>08211320</t>
  </si>
  <si>
    <t>voda pitná pro smluvní odběratele</t>
  </si>
  <si>
    <t xml:space="preserve"> "36,43 * 1,03 ` Přepočtené koeficientem množství"_x000d_</t>
  </si>
  <si>
    <t>933901111</t>
  </si>
  <si>
    <t>Zkoušky objektů a vymývání provedení zkoušky vodotěsnosti betonové nádrže jakéhokoliv druhu a tvaru, o obsahu do 1000 m3</t>
  </si>
  <si>
    <t xml:space="preserve"> 36.430000 = 36,430 [A]_x000d_</t>
  </si>
  <si>
    <t>998142251</t>
  </si>
  <si>
    <t>Přesun hmot pro nádrže, jímky, zásobníky a jámy pozemní mimo zemědělství se svislou nosnou konstrukcí monolitickou betonovou tyčovou nebo plošnou vodorovná dopravní vzdálenost do 50 m výšky do 25 m</t>
  </si>
  <si>
    <t xml:space="preserve"> 90.143000 = 90,143 [A]_x000d_</t>
  </si>
  <si>
    <t>SO 413</t>
  </si>
  <si>
    <t>119001411</t>
  </si>
  <si>
    <t xml:space="preserve"> "189*1,1*2,8"_x000d_</t>
  </si>
  <si>
    <t xml:space="preserve"> "582,12/3"_x000d_</t>
  </si>
  <si>
    <t xml:space="preserve"> 83.160000 = 83,160 [A]_x000d_</t>
  </si>
  <si>
    <t xml:space="preserve"> "83,16 * 1,6 ` Přepočtené koeficientem množství"_x000d_</t>
  </si>
  <si>
    <t xml:space="preserve"> "189*1,1*2,4"_x000d_</t>
  </si>
  <si>
    <t xml:space="preserve"> "166+23"_x000d_</t>
  </si>
  <si>
    <t xml:space="preserve"> "podsyp a obsyp potrubí"_x000d_
 "189*1,1*0,4"_x000d_</t>
  </si>
  <si>
    <t>59224339</t>
  </si>
  <si>
    <t>dno betonové šachty DN 1000 kanalizační výšky 100cm</t>
  </si>
  <si>
    <t>837355R01</t>
  </si>
  <si>
    <t>Propojení na ZTI nového objektu</t>
  </si>
  <si>
    <t>837355R07</t>
  </si>
  <si>
    <t>Napojení do přípojkové revizní šachty</t>
  </si>
  <si>
    <t>871315231</t>
  </si>
  <si>
    <t>Kanalizační potrubí z tvrdého PVC v otevřeném výkopu ve sklonu do 20 %, hladkého plnostěnného jednovrstvého, tuhost třídy SN 10 DN 160</t>
  </si>
  <si>
    <t>871355231</t>
  </si>
  <si>
    <t>Kanalizační potrubí z tvrdého PVC v otevřeném výkopu ve sklonu do 20 %, hladkého plnostěnného jednovrstvého, tuhost třídy SN 10 DN 200</t>
  </si>
  <si>
    <t xml:space="preserve"> 166.000000 = 166,000 [A]_x000d_</t>
  </si>
  <si>
    <t>892312121</t>
  </si>
  <si>
    <t>Tlakové zkoušky vzduchem těsnícími vaky ucpávkovými DN 150</t>
  </si>
  <si>
    <t>894410103</t>
  </si>
  <si>
    <t>Osazení betonových dílců šachet kanalizačních dno DN 1000, výšky 1000 mm</t>
  </si>
  <si>
    <t xml:space="preserve"> 34.730000 = 34,730 [A]_x000d_</t>
  </si>
  <si>
    <t>SO 414</t>
  </si>
  <si>
    <t>119001405</t>
  </si>
  <si>
    <t xml:space="preserve"> "259,3*1,1*2,2"_x000d_</t>
  </si>
  <si>
    <t xml:space="preserve"> "627,506/3"_x000d_</t>
  </si>
  <si>
    <t xml:space="preserve"> "260*1,8*2"_x000d_</t>
  </si>
  <si>
    <t xml:space="preserve"> 936.000000 = 936,000 [A]_x000d_</t>
  </si>
  <si>
    <t xml:space="preserve"> 114.092000 = 114,092 [A]_x000d_</t>
  </si>
  <si>
    <t xml:space="preserve"> "114,092 * 1,6 ` Přepočtené koeficientem množství"_x000d_</t>
  </si>
  <si>
    <t xml:space="preserve"> "259,3*1,1*1,8"_x000d_</t>
  </si>
  <si>
    <t xml:space="preserve"> "55,4+113,5+37,9+13,5+39"_x000d_</t>
  </si>
  <si>
    <t xml:space="preserve"> "podsyp a obsyp potrubí"_x000d_
 "259,3*1,1*0,4"_x000d_</t>
  </si>
  <si>
    <t>837355R02</t>
  </si>
  <si>
    <t>Napojení lapače splavenin</t>
  </si>
  <si>
    <t>837355R03</t>
  </si>
  <si>
    <t>Napojení liniového odvodnění</t>
  </si>
  <si>
    <t>837355R04</t>
  </si>
  <si>
    <t>Napojení retence</t>
  </si>
  <si>
    <t>837355R05</t>
  </si>
  <si>
    <t>Napojení regulační šachty</t>
  </si>
  <si>
    <t>837355R06</t>
  </si>
  <si>
    <t>Napojení přípojkové šachty</t>
  </si>
  <si>
    <t>871265231</t>
  </si>
  <si>
    <t>Kanalizační potrubí z tvrdého PVC v otevřeném výkopu ve sklonu do 20 %, hladkého plnostěnného jednovrstvého, tuhost třídy SN 10 DN 110</t>
  </si>
  <si>
    <t xml:space="preserve"> 13.500000 = 13,500 [A]_x000d_</t>
  </si>
  <si>
    <t xml:space="preserve"> 37.900000 = 37,900 [A]_x000d_</t>
  </si>
  <si>
    <t>871365231</t>
  </si>
  <si>
    <t>Kanalizační potrubí z tvrdého PVC v otevřeném výkopu ve sklonu do 20 %, hladkého plnostěnného jednovrstvého, tuhost třídy SN 10 DN 250</t>
  </si>
  <si>
    <t xml:space="preserve"> 113.500000 = 113,500 [A]_x000d_</t>
  </si>
  <si>
    <t>871375231</t>
  </si>
  <si>
    <t>Kanalizační potrubí z tvrdého PVC v otevřeném výkopu ve sklonu do 20 %, hladkého plnostěnného jednovrstvého, tuhost třídy SN 10 DN 315</t>
  </si>
  <si>
    <t xml:space="preserve"> 55.400000 = 55,400 [A]_x000d_</t>
  </si>
  <si>
    <t>892362121</t>
  </si>
  <si>
    <t>Tlakové zkoušky vzduchem těsnícími vaky ucpávkovými DN 250</t>
  </si>
  <si>
    <t>892372121</t>
  </si>
  <si>
    <t>Tlakové zkoušky vzduchem těsnícími vaky ucpávkovými DN 300</t>
  </si>
  <si>
    <t xml:space="preserve"> 66.678000 = 66,678 [A]_x000d_</t>
  </si>
  <si>
    <t>SO 731</t>
  </si>
  <si>
    <t>21-M</t>
  </si>
  <si>
    <t>Elektromontáže</t>
  </si>
  <si>
    <t>210100014</t>
  </si>
  <si>
    <t>Ukončení vodičů izolovaných s označením a zapojením v rozváděči nebo na přístroji průřezu žíly do 10 mm2</t>
  </si>
  <si>
    <t>210204011</t>
  </si>
  <si>
    <t>Montáž stožárů osvětlení samostatně stojících ocelových, délky do 12 m</t>
  </si>
  <si>
    <t>210204103</t>
  </si>
  <si>
    <t>Montáž výložníků osvětlení jednoramenných sloupových, hmotnosti do 35 kg</t>
  </si>
  <si>
    <t>210204201</t>
  </si>
  <si>
    <t>Montáž elektrovýzbroje stožárů osvětlení 1 okruh</t>
  </si>
  <si>
    <t>210813011</t>
  </si>
  <si>
    <t>Montáž izolovaných kabelů měděných do 1 kV bez ukončení plných nebo laněných kulatých (např. CYKY, CHKE-R) uložených pevně počtu a průřezu žil 3x1,5 až 6 mm2</t>
  </si>
  <si>
    <t>210813035</t>
  </si>
  <si>
    <t>Montáž izolovaných kabelů měděných do 1 kV bez ukončení plných nebo laněných kulatých (např. CYKY, CHKE-R) uložených pevně počtu a průřezu žil 4x16 mm2</t>
  </si>
  <si>
    <t>218120R01</t>
  </si>
  <si>
    <t>Demontáž pojistové skříně pod omítkou</t>
  </si>
  <si>
    <t>218202013</t>
  </si>
  <si>
    <t>Demontáž svítidel výbojkových s odpojením vodičů průmyslových nebo venkovních z výložníku</t>
  </si>
  <si>
    <t>218204100</t>
  </si>
  <si>
    <t>Demontáž výložníků osvětlení jednoramenných nástěnných, hmotnosti do 35 kg</t>
  </si>
  <si>
    <t>218813001</t>
  </si>
  <si>
    <t>Demontáž izolovaných kabelů měděných do 1 kV bez odpojení vodičů plných nebo laněných kulatých (např. CYKY, CHKE-R) uložených pevně počtu a průřezu žil 2x1,5 až 6 mm2</t>
  </si>
  <si>
    <t>218902012</t>
  </si>
  <si>
    <t>Demontáž izolovaných kabelů hliníkových do 1 kV bez odpojení vodičů plných nebo laněných kulatých (např. AYKY) uložených volně počtu a průřezu žil 4x25 mm2</t>
  </si>
  <si>
    <t>31674004</t>
  </si>
  <si>
    <t>výložník rovný jednoduchý k osvětlovacím stožárům uličním vyložení 2500mm</t>
  </si>
  <si>
    <t>31674109</t>
  </si>
  <si>
    <t>stožár osvětlovací uliční Pz 159/133/114 v 10,2m</t>
  </si>
  <si>
    <t>31674136</t>
  </si>
  <si>
    <t>výzbroj stožárová SV 9.16.5p</t>
  </si>
  <si>
    <t>34111030</t>
  </si>
  <si>
    <t>kabel instalační jádro Cu plné izolace PVC plášť PVC 450/750V (CYKY) 3x1,5mm2</t>
  </si>
  <si>
    <t xml:space="preserve"> "25 * 1,15 ` Přepočtené koeficientem množství"_x000d_</t>
  </si>
  <si>
    <t>34111080</t>
  </si>
  <si>
    <t>kabel instalační jádro Cu plné izolace PVC plášť PVC 450/750V (CYKY) 4x16mm2</t>
  </si>
  <si>
    <t xml:space="preserve"> "130 * 1,15 ` Přepočtené koeficientem množství"_x000d_</t>
  </si>
  <si>
    <t>46-M</t>
  </si>
  <si>
    <t>Zemní práce při extr.mont.pracích</t>
  </si>
  <si>
    <t>34571355</t>
  </si>
  <si>
    <t>trubka elektroinstalační ohebná dvouplášťová korugovaná HDPE (chránička) D 93/110mm</t>
  </si>
  <si>
    <t xml:space="preserve"> "70 * 1,05 ` Přepočtené koeficientem množství"_x000d_</t>
  </si>
  <si>
    <t>460161262</t>
  </si>
  <si>
    <t>Hloubení kabelových rýh ručně včetně urovnání dna s přemístěním výkopku do vzdálenosti 3 m od okraje jámy nebo s naložením na dopravní prostředek šířky 50 cm hloubky 70 cm v hornině třídy těžitelnosti</t>
  </si>
  <si>
    <t>460161312</t>
  </si>
  <si>
    <t>Hloubení kabelových rýh ručně včetně urovnání dna s přemístěním výkopku do vzdálenosti 3 m od okraje jámy nebo s naložením na dopravní prostředek šířky 50 cm hloubky 120 cm v hornině třídy těžitelnost</t>
  </si>
  <si>
    <t>460341113</t>
  </si>
  <si>
    <t>Vodorovné přemístění (odvoz) horniny dopravními prostředky včetně složení, bez naložení a rozprostření jakékoliv třídy, na vzdálenost přes 500 do 1000 m</t>
  </si>
  <si>
    <t xml:space="preserve"> "110*0,4*0,2"_x000d_</t>
  </si>
  <si>
    <t>460341121</t>
  </si>
  <si>
    <t>Vodorovné přemístění (odvoz) horniny dopravními prostředky včetně složení, bez naložení a rozprostření jakékoliv třídy, na vzdálenost Příplatek k ceně -1113 za každých dalších i započatých 1000 m</t>
  </si>
  <si>
    <t xml:space="preserve"> "8,8 * 9 ` Přepočtené koeficientem množství"_x000d_</t>
  </si>
  <si>
    <t>460361121</t>
  </si>
  <si>
    <t>Poplatek (skládkovné) za uložení zeminy na recyklační skládce zatříděné do Katalogu odpadů pod kódem 17 05 04</t>
  </si>
  <si>
    <t xml:space="preserve"> "8,8 * 1,6 ` Přepočtené koeficientem množství"_x000d_</t>
  </si>
  <si>
    <t>460371121</t>
  </si>
  <si>
    <t>Naložení výkopku strojně z hornin třídy těžitelnosti I skupiny 1 až 3</t>
  </si>
  <si>
    <t xml:space="preserve"> 8.800000 = 8,800 [A]_x000d_</t>
  </si>
  <si>
    <t>460451252</t>
  </si>
  <si>
    <t>Zásyp kabelových rýh strojně s přemístěním sypaniny ze vzdálenosti do 10 m, s uložením výkopku ve vrstvách včetně zhutnění a urovnání povrchu šířky 50 cm hloubky 50 cm z horniny třídy těžitelnosti I s</t>
  </si>
  <si>
    <t>460451312</t>
  </si>
  <si>
    <t>Zásyp kabelových rýh strojně s přemístěním sypaniny ze vzdálenosti do 10 m, s uložením výkopku ve vrstvách včetně zhutnění a urovnání povrchu šířky 50 cm hloubky 100 cm z horniny třídy těžitelnosti I</t>
  </si>
  <si>
    <t>460661112</t>
  </si>
  <si>
    <t>Kabelové lože z písku včetně podsypu, zhutnění a urovnání povrchu pro kabely nn bez zakrytí, šířky přes 35 do 50 cm</t>
  </si>
  <si>
    <t>460671114</t>
  </si>
  <si>
    <t>Výstražné prvky pro krytí kabelů včetně vyrovnání povrchu rýhy, rozvinutí a uložení fólie, šířky přes 35 do 40 cm</t>
  </si>
  <si>
    <t xml:space="preserve"> "70+40"_x000d_</t>
  </si>
  <si>
    <t>460742132</t>
  </si>
  <si>
    <t>Osazení kabelových prostupů včetně utěsnění a spárování z trub plastových do rýhy, bez výkopových prací s obetonováním, vnitřního průměru přes 10 do 15 cm</t>
  </si>
  <si>
    <t>460921122</t>
  </si>
  <si>
    <t>Vyspravení krytu po překopech bezesparých pro pokládání kabelů, včetně rozprostření, urovnání a zhutnění podkladu asfaltovým betonem tloušťky 6 cm</t>
  </si>
  <si>
    <t xml:space="preserve"> "4*0,5"_x000d_</t>
  </si>
  <si>
    <t>460921213</t>
  </si>
  <si>
    <t>Vyspravení krytu po překopech kladení dlažby pro pokládání kabelů, včetně rozprostření, urovnání a zhutnění podkladu a provedení lože z kameniva těženého z kostek kamenných mozaikových</t>
  </si>
  <si>
    <t xml:space="preserve"> "25*0,5"_x000d_</t>
  </si>
  <si>
    <t>468011142</t>
  </si>
  <si>
    <t>Odstranění podkladů nebo krytů komunikací včetně rozpojení na kusy a zarovnání styčné spáry ze živice, tloušťky přes 5 do 10 cm</t>
  </si>
  <si>
    <t>468021132</t>
  </si>
  <si>
    <t>Vytrhání dlažby včetně ručního rozebrání, vytřídění, odhozu na hromady nebo naložení na dopravní prostředek a očistění kostek nebo dlaždic z pískového podkladu z kostek mozaikových, spáry nezalité</t>
  </si>
  <si>
    <t xml:space="preserve"> 12.500000 = 12,500 [A]_x000d_</t>
  </si>
  <si>
    <t>469972111</t>
  </si>
  <si>
    <t>Odvoz suti a vybouraných hmot odvoz suti a vybouraných hmot do 1 km</t>
  </si>
  <si>
    <t xml:space="preserve"> 0.304000 = 0,304 [A]_x000d_</t>
  </si>
  <si>
    <t>469972121</t>
  </si>
  <si>
    <t>Odvoz suti a vybouraných hmot odvoz suti a vybouraných hmot Příplatek k ceně za každý další i započatý 1 km</t>
  </si>
  <si>
    <t>469973125</t>
  </si>
  <si>
    <t>Poplatek za uložení stavebního odpadu (skládkovné) na recyklační skládce asfaltového bez obsahu dehtu zatříděného do Katalogu odpadů pod kódem 17 03 02</t>
  </si>
  <si>
    <t>469981111</t>
  </si>
  <si>
    <t>Přesun hmot pro pomocné stavební práce při elektromontážích dopravní vzdálenost do 1 000 m</t>
  </si>
  <si>
    <t xml:space="preserve"> 40.249000 = 40,249 [A]_x000d_</t>
  </si>
  <si>
    <t>34844450</t>
  </si>
  <si>
    <t>svítidlo exteriérové výbojkové výložníkové čirý kryt 1x70W</t>
  </si>
  <si>
    <t>35441073</t>
  </si>
  <si>
    <t>drát D 10mm FeZn</t>
  </si>
  <si>
    <t xml:space="preserve"> "130 * 0,71 ` Přepočtené koeficientem množství"_x000d_</t>
  </si>
  <si>
    <t>741373002</t>
  </si>
  <si>
    <t>Montáž svítidel výbojkových se zapojením vodičů průmyslových nebo venkovních na výložník</t>
  </si>
  <si>
    <t>741410041</t>
  </si>
  <si>
    <t>Montáž uzemňovacího vedení s upevněním, propojením a připojením pomocí svorek v zemi s izolací spojů drátu nebo lana O do 10 mm v městské zástavbě</t>
  </si>
  <si>
    <t>998741101</t>
  </si>
  <si>
    <t>Přesun hmot pro silnoproud stanovený z hmotnosti přesunovaného materiálu vodorovná dopravní vzdálenost do 50 m základní v objektech výšky do 6 m</t>
  </si>
  <si>
    <t xml:space="preserve"> 0.107000 = 0,107 [A]_x000d_</t>
  </si>
  <si>
    <t>HZS1291</t>
  </si>
  <si>
    <t>Hodinové zúčtovací sazby profesí HSV zemní a pomocné práce pomocný stavební dělník</t>
  </si>
  <si>
    <t>HZS4211</t>
  </si>
  <si>
    <t>Hodinové zúčtovací sazby ostatních profesí revizní a kontrolní činnost revizní technik</t>
  </si>
  <si>
    <t>VON</t>
  </si>
  <si>
    <t>938908R01</t>
  </si>
  <si>
    <t>Čištění vozovek splachováním vodou povrchu podkladu nebo krytu živičného, betonového nebo dlážděného</t>
  </si>
  <si>
    <t xml:space="preserve"> "24*2*30"_x000d_</t>
  </si>
  <si>
    <t>Průběžné čištění vozovek cca 2x za měsíc
Udržovat čistotu po celou dobu výstavby</t>
  </si>
  <si>
    <t>938909R02</t>
  </si>
  <si>
    <t>Čištění vozovek metením bláta, prachu nebo hlinitého nánosu s odklizením na hromady na vzdálenost do 20 m nebo naložením na dopravní prostředek ručně povrchu podkladu nebo krytu betonového nebo živičn</t>
  </si>
  <si>
    <t xml:space="preserve"> "24*4*30"_x000d_</t>
  </si>
  <si>
    <t>Průběžné čištění vozovek cca 4x za měsíc
Udržovat čistotu po celou dobu výstavby</t>
  </si>
  <si>
    <t>012164000</t>
  </si>
  <si>
    <t>Vytyčení a zaměření inženýrských sítí</t>
  </si>
  <si>
    <t>Vytýčení inženýrských sítí - včetně obnovení vyjádření správců, platí pro celou stavbu pro všechny stavební objekty - max 10 správců</t>
  </si>
  <si>
    <t>012203000</t>
  </si>
  <si>
    <t>Zeměměřičské práce před výstavbou</t>
  </si>
  <si>
    <t>012303000</t>
  </si>
  <si>
    <t>Zeměměřičské práce při provádění stavby</t>
  </si>
  <si>
    <t>012403000</t>
  </si>
  <si>
    <t>Zeměměřičské práce po výstavbě</t>
  </si>
  <si>
    <t>zákres do mapového podkladu - technická mapa IPR</t>
  </si>
  <si>
    <t>013254000</t>
  </si>
  <si>
    <t>Dokumentace skutečného provedení stavby</t>
  </si>
  <si>
    <t>Rozsah dokumentace:
- Dokumentace skutečného provedení stavby (3 paré + 1 v elektronické formě) 
- Geodetická část dokumentace (3 paré + 1 v elektronické formě)</t>
  </si>
  <si>
    <t>013274000</t>
  </si>
  <si>
    <t>Pasportizace objektu před započetím prací</t>
  </si>
  <si>
    <t>Fotodokumentace či videozáznám všech dotčených částí stavby (v obvodu budoucího staveniště) - specifikace podle ZTP
přilehlé komunikace, historicky nedotčené části a zeleň</t>
  </si>
  <si>
    <t>013284000</t>
  </si>
  <si>
    <t>Pasportizace objektu po provedení prací</t>
  </si>
  <si>
    <t>Monitoring průběhu výstavby. Náklady na pořízení fotografií či vidoozáznamů zakrývaných konstrukcí a postupu výstavby.</t>
  </si>
  <si>
    <t>013294000</t>
  </si>
  <si>
    <t>Ostatní dokumentace stavby - výrobní technická dokumentace atypických dodávek</t>
  </si>
  <si>
    <t>atypické výrobky, LOP, střešní světlík, výkresy výztuže pro ŽB monolit, fasáda s betonovým obkladem</t>
  </si>
  <si>
    <t>VRN2</t>
  </si>
  <si>
    <t>Příprava staveniště</t>
  </si>
  <si>
    <t>023002000</t>
  </si>
  <si>
    <t>Odstranění materiálů a konstrukcí</t>
  </si>
  <si>
    <t>Demontáž ocelových sloupů trakčního vedení</t>
  </si>
  <si>
    <t>VRN3</t>
  </si>
  <si>
    <t>Zařízení staveniště</t>
  </si>
  <si>
    <t>030001000</t>
  </si>
  <si>
    <t>MĚSÍC</t>
  </si>
  <si>
    <t>zahrnuje:
- příprava ploch
- doprava, osazení a pronájem vybavení (stavební buňky vč. WC)
- průběžná údržba 
- spotřeba vody a elektrické energie
- revize dočasných zařízení
- dopravní značení na staveništi
- rozebrání, bourání a odvoz vybavení 
- úprava terénu po zrušení zařízení staveniště
- zabezpečení staveniště</t>
  </si>
  <si>
    <t>034103000</t>
  </si>
  <si>
    <t>Oplocení staveniště</t>
  </si>
  <si>
    <t xml:space="preserve">Doprava, zřízení  a odstranění 
Předpoklad pro celou stavbu:
oplocení včetně bran 200 bm
opakované ohrazení páskou 100 bm</t>
  </si>
  <si>
    <t>034503000</t>
  </si>
  <si>
    <t>Informační tabule na staveništi</t>
  </si>
  <si>
    <t>- Název realizované stavby
- Výčet všech hlavních účastníků výstavby včetně kontaktní údajů
- Základní data o době realizace</t>
  </si>
  <si>
    <t>034703000</t>
  </si>
  <si>
    <t>Ochranné konstrukce</t>
  </si>
  <si>
    <t xml:space="preserve">Ochrana proti poškození sochy Brána nenávratna - cenná památka  - nesmí dojít k jejímu poškození. 
Plné oplocení výšky 2 m, volný prostor kolem sochy min. 2 m na každou stranu.</t>
  </si>
  <si>
    <t>95250811</t>
  </si>
  <si>
    <t xml:space="preserve">denní nájem zábrany plotové (mobilní)  dl. 1 m</t>
  </si>
  <si>
    <t xml:space="preserve"> "délka oplocení x počet dní"_x000d_
 "200*730"_x000d_</t>
  </si>
  <si>
    <t>VRN4</t>
  </si>
  <si>
    <t>Inženýrská činnost</t>
  </si>
  <si>
    <t>045303000</t>
  </si>
  <si>
    <t>Koordinační činnost</t>
  </si>
  <si>
    <t>Koordinace stavby, zejména kabelových tras</t>
  </si>
  <si>
    <t>049303000</t>
  </si>
  <si>
    <t>Náklady vzniklé v souvislosti s předáním stavby</t>
  </si>
  <si>
    <t>Součinnost při kolaudačním řízení</t>
  </si>
  <si>
    <t>VRN7</t>
  </si>
  <si>
    <t>Provozní vlivy</t>
  </si>
  <si>
    <t>072103000</t>
  </si>
  <si>
    <t>Silniční provoz - projednání DIO a zajištění DIR</t>
  </si>
  <si>
    <t>Projednání a zajištění zvláštního užívání komunikací a veřejných ploch, včetně zajištění stanovení přechodné úpravy provozu a dopravního značení, a to v rozsahu nezbytném pro řádné a bezpečné provádění stavby, včetně zpracování dokumentace</t>
  </si>
  <si>
    <t>VRN9</t>
  </si>
  <si>
    <t>Ostatní náklady</t>
  </si>
  <si>
    <t>091503001</t>
  </si>
  <si>
    <t>Náklady související s publicitou stavby</t>
  </si>
  <si>
    <t>Položka zahrnuje veškeré činnosti nezbytné pro zajištění publicity stavby v rozsahu podle ZTP</t>
  </si>
  <si>
    <t>094103000</t>
  </si>
  <si>
    <t>Náklady na vyklizení objektu</t>
  </si>
  <si>
    <t>včetně likvidace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</si>
</sst>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01600" cy="1016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5"/>
  <cols>
    <col min="1" max="1" width="24.72656" style="1" customWidth="1"/>
    <col min="2" max="2" width="61.81641" style="1" customWidth="1"/>
    <col min="3" max="3" width="21.63281" style="1" customWidth="1"/>
    <col min="4" max="4" width="21.63281" style="1" customWidth="1"/>
    <col min="5" max="5" width="21.63281" style="1" customWidth="1"/>
    <col min="6" max="6" width="30.90625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 ht="13">
      <c r="B6" s="7" t="s">
        <v>4</v>
      </c>
      <c r="C6" s="8">
        <f>C10</f>
        <v>0</v>
      </c>
    </row>
    <row r="7" ht="13">
      <c r="B7" s="7" t="s">
        <v>5</v>
      </c>
      <c r="C7" s="8">
        <f>E10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2</v>
      </c>
      <c r="C10" s="11">
        <f>C11+C12+C13+C14+C15+C16+C17+C18+C19+C20+C21+C22+C23</f>
        <v>0</v>
      </c>
      <c r="D10" s="11">
        <f>D11+D12+D13+D14+D15+D16+D17+D18+D19+D20+D21+D22+D23</f>
        <v>0</v>
      </c>
      <c r="E10" s="11">
        <f>C10+D10</f>
        <v>0</v>
      </c>
      <c r="F10" s="12">
        <f>F11+F12+F13+F14+F15+F16+F17+F18+F19+F20+F21+F22+F23</f>
        <v>0</v>
      </c>
    </row>
    <row r="11">
      <c r="A11" s="10" t="s">
        <v>13</v>
      </c>
      <c r="B11" s="10" t="s">
        <v>14</v>
      </c>
      <c r="C11" s="11">
        <f>'SO 101'!M8</f>
        <v>0</v>
      </c>
      <c r="D11" s="11">
        <f>SUMIFS('SO 101'!O:O,'SO 101'!A:A,"P")</f>
        <v>0</v>
      </c>
      <c r="E11" s="11">
        <f>C11+D11</f>
        <v>0</v>
      </c>
      <c r="F11" s="12">
        <f>'SO 101'!T7</f>
        <v>0</v>
      </c>
    </row>
    <row r="12">
      <c r="A12" s="10" t="s">
        <v>15</v>
      </c>
      <c r="B12" s="10" t="s">
        <v>16</v>
      </c>
      <c r="C12" s="11">
        <f>'SO 211'!M8</f>
        <v>0</v>
      </c>
      <c r="D12" s="11">
        <f>SUMIFS('SO 211'!O:O,'SO 211'!A:A,"P")</f>
        <v>0</v>
      </c>
      <c r="E12" s="11">
        <f>C12+D12</f>
        <v>0</v>
      </c>
      <c r="F12" s="12">
        <f>'SO 211'!T7</f>
        <v>0</v>
      </c>
    </row>
    <row r="13">
      <c r="A13" s="10" t="s">
        <v>17</v>
      </c>
      <c r="B13" s="10" t="s">
        <v>18</v>
      </c>
      <c r="C13" s="11">
        <f>'SO 301'!M8</f>
        <v>0</v>
      </c>
      <c r="D13" s="11">
        <f>SUMIFS('SO 301'!O:O,'SO 301'!A:A,"P")</f>
        <v>0</v>
      </c>
      <c r="E13" s="11">
        <f>C13+D13</f>
        <v>0</v>
      </c>
      <c r="F13" s="12">
        <f>'SO 301'!T7</f>
        <v>0</v>
      </c>
    </row>
    <row r="14">
      <c r="A14" s="10" t="s">
        <v>19</v>
      </c>
      <c r="B14" s="10" t="s">
        <v>20</v>
      </c>
      <c r="C14" s="11">
        <f>'SO 311'!M8</f>
        <v>0</v>
      </c>
      <c r="D14" s="11">
        <f>SUMIFS('SO 311'!O:O,'SO 311'!A:A,"P")</f>
        <v>0</v>
      </c>
      <c r="E14" s="11">
        <f>C14+D14</f>
        <v>0</v>
      </c>
      <c r="F14" s="12">
        <f>'SO 311'!T7</f>
        <v>0</v>
      </c>
    </row>
    <row r="15">
      <c r="A15" s="10" t="s">
        <v>21</v>
      </c>
      <c r="B15" s="10" t="s">
        <v>22</v>
      </c>
      <c r="C15" s="11">
        <f>'SO 312'!M8</f>
        <v>0</v>
      </c>
      <c r="D15" s="11">
        <f>SUMIFS('SO 312'!O:O,'SO 312'!A:A,"P")</f>
        <v>0</v>
      </c>
      <c r="E15" s="11">
        <f>C15+D15</f>
        <v>0</v>
      </c>
      <c r="F15" s="12">
        <f>'SO 312'!T7</f>
        <v>0</v>
      </c>
    </row>
    <row r="16">
      <c r="A16" s="10" t="s">
        <v>23</v>
      </c>
      <c r="B16" s="10" t="s">
        <v>24</v>
      </c>
      <c r="C16" s="11">
        <f>'SO 401'!M8</f>
        <v>0</v>
      </c>
      <c r="D16" s="11">
        <f>SUMIFS('SO 401'!O:O,'SO 401'!A:A,"P")</f>
        <v>0</v>
      </c>
      <c r="E16" s="11">
        <f>C16+D16</f>
        <v>0</v>
      </c>
      <c r="F16" s="12">
        <f>'SO 401'!T7</f>
        <v>0</v>
      </c>
    </row>
    <row r="17">
      <c r="A17" s="10" t="s">
        <v>25</v>
      </c>
      <c r="B17" s="10" t="s">
        <v>26</v>
      </c>
      <c r="C17" s="11">
        <f>'SO 402'!M8</f>
        <v>0</v>
      </c>
      <c r="D17" s="11">
        <f>SUMIFS('SO 402'!O:O,'SO 402'!A:A,"P")</f>
        <v>0</v>
      </c>
      <c r="E17" s="11">
        <f>C17+D17</f>
        <v>0</v>
      </c>
      <c r="F17" s="12">
        <f>'SO 402'!T7</f>
        <v>0</v>
      </c>
    </row>
    <row r="18">
      <c r="A18" s="10" t="s">
        <v>27</v>
      </c>
      <c r="B18" s="10" t="s">
        <v>28</v>
      </c>
      <c r="C18" s="11">
        <f>'SO 411'!M8</f>
        <v>0</v>
      </c>
      <c r="D18" s="11">
        <f>SUMIFS('SO 411'!O:O,'SO 411'!A:A,"P")</f>
        <v>0</v>
      </c>
      <c r="E18" s="11">
        <f>C18+D18</f>
        <v>0</v>
      </c>
      <c r="F18" s="12">
        <f>'SO 411'!T7</f>
        <v>0</v>
      </c>
    </row>
    <row r="19">
      <c r="A19" s="10" t="s">
        <v>29</v>
      </c>
      <c r="B19" s="10" t="s">
        <v>30</v>
      </c>
      <c r="C19" s="11">
        <f>'SO 412'!M8</f>
        <v>0</v>
      </c>
      <c r="D19" s="11">
        <f>SUMIFS('SO 412'!O:O,'SO 412'!A:A,"P")</f>
        <v>0</v>
      </c>
      <c r="E19" s="11">
        <f>C19+D19</f>
        <v>0</v>
      </c>
      <c r="F19" s="12">
        <f>'SO 412'!T7</f>
        <v>0</v>
      </c>
    </row>
    <row r="20">
      <c r="A20" s="10" t="s">
        <v>31</v>
      </c>
      <c r="B20" s="10" t="s">
        <v>32</v>
      </c>
      <c r="C20" s="11">
        <f>'SO 413'!M8</f>
        <v>0</v>
      </c>
      <c r="D20" s="11">
        <f>SUMIFS('SO 413'!O:O,'SO 413'!A:A,"P")</f>
        <v>0</v>
      </c>
      <c r="E20" s="11">
        <f>C20+D20</f>
        <v>0</v>
      </c>
      <c r="F20" s="12">
        <f>'SO 413'!T7</f>
        <v>0</v>
      </c>
    </row>
    <row r="21">
      <c r="A21" s="10" t="s">
        <v>33</v>
      </c>
      <c r="B21" s="10" t="s">
        <v>34</v>
      </c>
      <c r="C21" s="11">
        <f>'SO 414'!M8</f>
        <v>0</v>
      </c>
      <c r="D21" s="11">
        <f>SUMIFS('SO 414'!O:O,'SO 414'!A:A,"P")</f>
        <v>0</v>
      </c>
      <c r="E21" s="11">
        <f>C21+D21</f>
        <v>0</v>
      </c>
      <c r="F21" s="12">
        <f>'SO 414'!T7</f>
        <v>0</v>
      </c>
    </row>
    <row r="22">
      <c r="A22" s="10" t="s">
        <v>35</v>
      </c>
      <c r="B22" s="10" t="s">
        <v>36</v>
      </c>
      <c r="C22" s="11">
        <f>'SO 731'!M8</f>
        <v>0</v>
      </c>
      <c r="D22" s="11">
        <f>SUMIFS('SO 731'!O:O,'SO 731'!A:A,"P")</f>
        <v>0</v>
      </c>
      <c r="E22" s="11">
        <f>C22+D22</f>
        <v>0</v>
      </c>
      <c r="F22" s="12">
        <f>'SO 731'!T7</f>
        <v>0</v>
      </c>
    </row>
    <row r="23">
      <c r="A23" s="10" t="s">
        <v>37</v>
      </c>
      <c r="B23" s="10" t="s">
        <v>38</v>
      </c>
      <c r="C23" s="11">
        <f>VON!M8</f>
        <v>0</v>
      </c>
      <c r="D23" s="11">
        <f>SUMIFS(VON!O:O,VON!A:A,"P")</f>
        <v>0</v>
      </c>
      <c r="E23" s="11">
        <f>C23+D23</f>
        <v>0</v>
      </c>
      <c r="F23" s="12">
        <f>VON!T7</f>
        <v>0</v>
      </c>
    </row>
    <row r="24">
      <c r="A24" s="13"/>
      <c r="B24" s="13"/>
      <c r="C24" s="14"/>
      <c r="D24" s="14"/>
      <c r="E24" s="14"/>
      <c r="F24" s="15"/>
    </row>
  </sheetData>
  <sheetProtection sheet="1" objects="1" scenarios="1" spinCount="100000" saltValue="GW+U2Uir09lIelGpFhRsK7eZvLl3PCuQtQ0NYY7dapVst01CZ+sVigT3xlmlnE9N9iSppjWxu4CHITkSnR/AkQ==" hashValue="356pPHkFSMLrhbte7qtadZK2qNtUTxQEn4pR9Tve0zVZtsJoo85m8p5GD4KrRbooQ4YYEb4SxQUQYt8jaAH/lA==" algorithmName="SHA-512" password="9CFA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COUNTIFS(L8:L111,"=0",A8:A111,"P")+COUNTIFS(L8:L111,"",A8:A111,"P")+SUM(Q8:Q111)</f>
        <v>0</v>
      </c>
    </row>
    <row r="8" ht="13">
      <c r="A8" s="1" t="s">
        <v>59</v>
      </c>
      <c r="C8" s="22" t="s">
        <v>6632</v>
      </c>
      <c r="E8" s="23" t="s">
        <v>30</v>
      </c>
      <c r="L8" s="24">
        <f>L9+L38+L59+L72+L97+L106</f>
        <v>0</v>
      </c>
      <c r="M8" s="24">
        <f>M9+M38+M59+M72+M97+M106</f>
        <v>0</v>
      </c>
      <c r="N8" s="25"/>
    </row>
    <row r="9" ht="13">
      <c r="A9" s="1" t="s">
        <v>64</v>
      </c>
      <c r="C9" s="22" t="s">
        <v>65</v>
      </c>
      <c r="E9" s="23" t="s">
        <v>66</v>
      </c>
      <c r="L9" s="24">
        <f>SUMIFS(L10:L37,A10:A37,"P")</f>
        <v>0</v>
      </c>
      <c r="M9" s="24">
        <f>SUMIFS(M10:M37,A10:A37,"P")</f>
        <v>0</v>
      </c>
      <c r="N9" s="25"/>
    </row>
    <row r="10" ht="25">
      <c r="A10" s="1" t="s">
        <v>67</v>
      </c>
      <c r="B10" s="1">
        <v>1</v>
      </c>
      <c r="C10" s="26" t="s">
        <v>91</v>
      </c>
      <c r="D10" t="s">
        <v>69</v>
      </c>
      <c r="E10" s="27" t="s">
        <v>92</v>
      </c>
      <c r="F10" s="28" t="s">
        <v>93</v>
      </c>
      <c r="G10" s="29">
        <v>300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6633</v>
      </c>
    </row>
    <row r="13">
      <c r="A13" s="1" t="s">
        <v>76</v>
      </c>
      <c r="E13" s="27" t="s">
        <v>69</v>
      </c>
    </row>
    <row r="14" ht="25">
      <c r="A14" s="1" t="s">
        <v>67</v>
      </c>
      <c r="B14" s="1">
        <v>2</v>
      </c>
      <c r="C14" s="26" t="s">
        <v>6634</v>
      </c>
      <c r="D14" t="s">
        <v>69</v>
      </c>
      <c r="E14" s="27" t="s">
        <v>6635</v>
      </c>
      <c r="F14" s="28" t="s">
        <v>81</v>
      </c>
      <c r="G14" s="29">
        <v>170</v>
      </c>
      <c r="H14" s="28">
        <v>0.00072000000000000005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6636</v>
      </c>
    </row>
    <row r="17">
      <c r="A17" s="1" t="s">
        <v>76</v>
      </c>
      <c r="E17" s="27" t="s">
        <v>69</v>
      </c>
    </row>
    <row r="18" ht="25">
      <c r="A18" s="1" t="s">
        <v>67</v>
      </c>
      <c r="B18" s="1">
        <v>3</v>
      </c>
      <c r="C18" s="26" t="s">
        <v>6637</v>
      </c>
      <c r="D18" t="s">
        <v>69</v>
      </c>
      <c r="E18" s="27" t="s">
        <v>6638</v>
      </c>
      <c r="F18" s="28" t="s">
        <v>81</v>
      </c>
      <c r="G18" s="29">
        <v>170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4499</v>
      </c>
    </row>
    <row r="21">
      <c r="A21" s="1" t="s">
        <v>76</v>
      </c>
      <c r="E21" s="27" t="s">
        <v>69</v>
      </c>
    </row>
    <row r="22" ht="37.5">
      <c r="A22" s="1" t="s">
        <v>67</v>
      </c>
      <c r="B22" s="1">
        <v>4</v>
      </c>
      <c r="C22" s="26" t="s">
        <v>107</v>
      </c>
      <c r="D22" t="s">
        <v>69</v>
      </c>
      <c r="E22" s="27" t="s">
        <v>105</v>
      </c>
      <c r="F22" s="28" t="s">
        <v>93</v>
      </c>
      <c r="G22" s="29">
        <v>86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13">
      <c r="A24" s="1" t="s">
        <v>74</v>
      </c>
      <c r="E24" s="33" t="s">
        <v>6639</v>
      </c>
    </row>
    <row r="25">
      <c r="A25" s="1" t="s">
        <v>76</v>
      </c>
      <c r="E25" s="27" t="s">
        <v>69</v>
      </c>
    </row>
    <row r="26" ht="37.5">
      <c r="A26" s="1" t="s">
        <v>67</v>
      </c>
      <c r="B26" s="1">
        <v>5</v>
      </c>
      <c r="C26" s="26" t="s">
        <v>6640</v>
      </c>
      <c r="D26" t="s">
        <v>69</v>
      </c>
      <c r="E26" s="27" t="s">
        <v>105</v>
      </c>
      <c r="F26" s="28" t="s">
        <v>93</v>
      </c>
      <c r="G26" s="29">
        <v>86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13">
      <c r="A28" s="1" t="s">
        <v>74</v>
      </c>
      <c r="E28" s="33" t="s">
        <v>3319</v>
      </c>
    </row>
    <row r="29">
      <c r="A29" s="1" t="s">
        <v>76</v>
      </c>
      <c r="E29" s="27" t="s">
        <v>69</v>
      </c>
    </row>
    <row r="30" ht="25">
      <c r="A30" s="1" t="s">
        <v>67</v>
      </c>
      <c r="B30" s="1">
        <v>6</v>
      </c>
      <c r="C30" s="26" t="s">
        <v>116</v>
      </c>
      <c r="D30" t="s">
        <v>69</v>
      </c>
      <c r="E30" s="27" t="s">
        <v>117</v>
      </c>
      <c r="F30" s="28" t="s">
        <v>118</v>
      </c>
      <c r="G30" s="29">
        <v>137.59999999999999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6641</v>
      </c>
    </row>
    <row r="33">
      <c r="A33" s="1" t="s">
        <v>76</v>
      </c>
      <c r="E33" s="27" t="s">
        <v>69</v>
      </c>
    </row>
    <row r="34" ht="25">
      <c r="A34" s="1" t="s">
        <v>67</v>
      </c>
      <c r="B34" s="1">
        <v>7</v>
      </c>
      <c r="C34" s="26" t="s">
        <v>120</v>
      </c>
      <c r="D34" t="s">
        <v>69</v>
      </c>
      <c r="E34" s="27" t="s">
        <v>121</v>
      </c>
      <c r="F34" s="28" t="s">
        <v>93</v>
      </c>
      <c r="G34" s="29">
        <v>214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 ht="13">
      <c r="A36" s="1" t="s">
        <v>74</v>
      </c>
      <c r="E36" s="33" t="s">
        <v>6642</v>
      </c>
    </row>
    <row r="37">
      <c r="A37" s="1" t="s">
        <v>76</v>
      </c>
      <c r="E37" s="27" t="s">
        <v>69</v>
      </c>
    </row>
    <row r="38" ht="13">
      <c r="A38" s="1" t="s">
        <v>64</v>
      </c>
      <c r="C38" s="22" t="s">
        <v>132</v>
      </c>
      <c r="E38" s="23" t="s">
        <v>133</v>
      </c>
      <c r="L38" s="24">
        <f>SUMIFS(L39:L58,A39:A58,"P")</f>
        <v>0</v>
      </c>
      <c r="M38" s="24">
        <f>SUMIFS(M39:M58,A39:A58,"P")</f>
        <v>0</v>
      </c>
      <c r="N38" s="25"/>
    </row>
    <row r="39" ht="25">
      <c r="A39" s="1" t="s">
        <v>67</v>
      </c>
      <c r="B39" s="1">
        <v>8</v>
      </c>
      <c r="C39" s="26" t="s">
        <v>6643</v>
      </c>
      <c r="D39" t="s">
        <v>69</v>
      </c>
      <c r="E39" s="27" t="s">
        <v>6644</v>
      </c>
      <c r="F39" s="28" t="s">
        <v>93</v>
      </c>
      <c r="G39" s="29">
        <v>6</v>
      </c>
      <c r="H39" s="28">
        <v>2.1600000000000001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73</v>
      </c>
      <c r="E40" s="27" t="s">
        <v>69</v>
      </c>
    </row>
    <row r="41" ht="13">
      <c r="A41" s="1" t="s">
        <v>74</v>
      </c>
      <c r="E41" s="33" t="s">
        <v>6645</v>
      </c>
    </row>
    <row r="42">
      <c r="A42" s="1" t="s">
        <v>76</v>
      </c>
      <c r="E42" s="27" t="s">
        <v>69</v>
      </c>
    </row>
    <row r="43" ht="25">
      <c r="A43" s="1" t="s">
        <v>67</v>
      </c>
      <c r="B43" s="1">
        <v>9</v>
      </c>
      <c r="C43" s="26" t="s">
        <v>147</v>
      </c>
      <c r="D43" t="s">
        <v>69</v>
      </c>
      <c r="E43" s="27" t="s">
        <v>148</v>
      </c>
      <c r="F43" s="28" t="s">
        <v>93</v>
      </c>
      <c r="G43" s="29">
        <v>15</v>
      </c>
      <c r="H43" s="28">
        <v>2.3010199999999998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 ht="26">
      <c r="A45" s="1" t="s">
        <v>74</v>
      </c>
      <c r="E45" s="33" t="s">
        <v>6646</v>
      </c>
    </row>
    <row r="46">
      <c r="A46" s="1" t="s">
        <v>76</v>
      </c>
      <c r="E46" s="27" t="s">
        <v>69</v>
      </c>
    </row>
    <row r="47">
      <c r="A47" s="1" t="s">
        <v>67</v>
      </c>
      <c r="B47" s="1">
        <v>10</v>
      </c>
      <c r="C47" s="26" t="s">
        <v>2081</v>
      </c>
      <c r="D47" t="s">
        <v>69</v>
      </c>
      <c r="E47" s="27" t="s">
        <v>2082</v>
      </c>
      <c r="F47" s="28" t="s">
        <v>81</v>
      </c>
      <c r="G47" s="29">
        <v>8.5</v>
      </c>
      <c r="H47" s="28">
        <v>0.0029399999999999999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69</v>
      </c>
    </row>
    <row r="49" ht="13">
      <c r="A49" s="1" t="s">
        <v>74</v>
      </c>
      <c r="E49" s="33" t="s">
        <v>6647</v>
      </c>
    </row>
    <row r="50">
      <c r="A50" s="1" t="s">
        <v>76</v>
      </c>
      <c r="E50" s="27" t="s">
        <v>69</v>
      </c>
    </row>
    <row r="51">
      <c r="A51" s="1" t="s">
        <v>67</v>
      </c>
      <c r="B51" s="1">
        <v>11</v>
      </c>
      <c r="C51" s="26" t="s">
        <v>2084</v>
      </c>
      <c r="D51" t="s">
        <v>69</v>
      </c>
      <c r="E51" s="27" t="s">
        <v>2085</v>
      </c>
      <c r="F51" s="28" t="s">
        <v>81</v>
      </c>
      <c r="G51" s="29">
        <v>8.5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69</v>
      </c>
    </row>
    <row r="53" ht="13">
      <c r="A53" s="1" t="s">
        <v>74</v>
      </c>
      <c r="E53" s="33" t="s">
        <v>6648</v>
      </c>
    </row>
    <row r="54">
      <c r="A54" s="1" t="s">
        <v>76</v>
      </c>
      <c r="E54" s="27" t="s">
        <v>69</v>
      </c>
    </row>
    <row r="55">
      <c r="A55" s="1" t="s">
        <v>67</v>
      </c>
      <c r="B55" s="1">
        <v>12</v>
      </c>
      <c r="C55" s="26" t="s">
        <v>154</v>
      </c>
      <c r="D55" t="s">
        <v>69</v>
      </c>
      <c r="E55" s="27" t="s">
        <v>155</v>
      </c>
      <c r="F55" s="28" t="s">
        <v>118</v>
      </c>
      <c r="G55" s="29">
        <v>0.375</v>
      </c>
      <c r="H55" s="28">
        <v>1.06277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73</v>
      </c>
      <c r="E56" s="27" t="s">
        <v>69</v>
      </c>
    </row>
    <row r="57" ht="13">
      <c r="A57" s="1" t="s">
        <v>74</v>
      </c>
      <c r="E57" s="33" t="s">
        <v>6649</v>
      </c>
    </row>
    <row r="58">
      <c r="A58" s="1" t="s">
        <v>76</v>
      </c>
      <c r="E58" s="27" t="s">
        <v>69</v>
      </c>
    </row>
    <row r="59" ht="13">
      <c r="A59" s="1" t="s">
        <v>64</v>
      </c>
      <c r="C59" s="22" t="s">
        <v>163</v>
      </c>
      <c r="E59" s="23" t="s">
        <v>164</v>
      </c>
      <c r="L59" s="24">
        <f>SUMIFS(L60:L71,A60:A71,"P")</f>
        <v>0</v>
      </c>
      <c r="M59" s="24">
        <f>SUMIFS(M60:M71,A60:A71,"P")</f>
        <v>0</v>
      </c>
      <c r="N59" s="25"/>
    </row>
    <row r="60" ht="37.5">
      <c r="A60" s="1" t="s">
        <v>67</v>
      </c>
      <c r="B60" s="1">
        <v>13</v>
      </c>
      <c r="C60" s="26" t="s">
        <v>6650</v>
      </c>
      <c r="D60" t="s">
        <v>69</v>
      </c>
      <c r="E60" s="27" t="s">
        <v>6651</v>
      </c>
      <c r="F60" s="28" t="s">
        <v>71</v>
      </c>
      <c r="G60" s="29">
        <v>1</v>
      </c>
      <c r="H60" s="28">
        <v>0.02273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69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73</v>
      </c>
      <c r="E61" s="27" t="s">
        <v>69</v>
      </c>
    </row>
    <row r="62" ht="13">
      <c r="A62" s="1" t="s">
        <v>74</v>
      </c>
      <c r="E62" s="33" t="s">
        <v>229</v>
      </c>
    </row>
    <row r="63">
      <c r="A63" s="1" t="s">
        <v>76</v>
      </c>
      <c r="E63" s="27" t="s">
        <v>69</v>
      </c>
    </row>
    <row r="64" ht="25">
      <c r="A64" s="1" t="s">
        <v>67</v>
      </c>
      <c r="B64" s="1">
        <v>14</v>
      </c>
      <c r="C64" s="26" t="s">
        <v>6652</v>
      </c>
      <c r="D64" t="s">
        <v>69</v>
      </c>
      <c r="E64" s="27" t="s">
        <v>6653</v>
      </c>
      <c r="F64" s="28" t="s">
        <v>71</v>
      </c>
      <c r="G64" s="29">
        <v>1</v>
      </c>
      <c r="H64" s="28">
        <v>0.026509999999999999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69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73</v>
      </c>
      <c r="E65" s="27" t="s">
        <v>69</v>
      </c>
    </row>
    <row r="66" ht="13">
      <c r="A66" s="1" t="s">
        <v>74</v>
      </c>
      <c r="E66" s="33" t="s">
        <v>229</v>
      </c>
    </row>
    <row r="67">
      <c r="A67" s="1" t="s">
        <v>76</v>
      </c>
      <c r="E67" s="27" t="s">
        <v>69</v>
      </c>
    </row>
    <row r="68" ht="37.5">
      <c r="A68" s="1" t="s">
        <v>67</v>
      </c>
      <c r="B68" s="1">
        <v>15</v>
      </c>
      <c r="C68" s="26" t="s">
        <v>6654</v>
      </c>
      <c r="D68" t="s">
        <v>69</v>
      </c>
      <c r="E68" s="27" t="s">
        <v>6655</v>
      </c>
      <c r="F68" s="28" t="s">
        <v>766</v>
      </c>
      <c r="G68" s="29">
        <v>1</v>
      </c>
      <c r="H68" s="28">
        <v>0.83550000000000002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69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73</v>
      </c>
      <c r="E69" s="27" t="s">
        <v>69</v>
      </c>
    </row>
    <row r="70" ht="13">
      <c r="A70" s="1" t="s">
        <v>74</v>
      </c>
      <c r="E70" s="33" t="s">
        <v>229</v>
      </c>
    </row>
    <row r="71">
      <c r="A71" s="1" t="s">
        <v>76</v>
      </c>
      <c r="E71" s="27" t="s">
        <v>69</v>
      </c>
    </row>
    <row r="72" ht="13">
      <c r="A72" s="1" t="s">
        <v>64</v>
      </c>
      <c r="C72" s="22" t="s">
        <v>2814</v>
      </c>
      <c r="E72" s="23" t="s">
        <v>2815</v>
      </c>
      <c r="L72" s="24">
        <f>SUMIFS(L73:L96,A73:A96,"P")</f>
        <v>0</v>
      </c>
      <c r="M72" s="24">
        <f>SUMIFS(M73:M96,A73:A96,"P")</f>
        <v>0</v>
      </c>
      <c r="N72" s="25"/>
    </row>
    <row r="73">
      <c r="A73" s="1" t="s">
        <v>67</v>
      </c>
      <c r="B73" s="1">
        <v>21</v>
      </c>
      <c r="C73" s="26" t="s">
        <v>6656</v>
      </c>
      <c r="D73" t="s">
        <v>69</v>
      </c>
      <c r="E73" s="27" t="s">
        <v>6657</v>
      </c>
      <c r="F73" s="28" t="s">
        <v>71</v>
      </c>
      <c r="G73" s="29">
        <v>2</v>
      </c>
      <c r="H73" s="28">
        <v>0.19600000000000001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72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73</v>
      </c>
      <c r="E74" s="27" t="s">
        <v>69</v>
      </c>
    </row>
    <row r="75" ht="13">
      <c r="A75" s="1" t="s">
        <v>74</v>
      </c>
      <c r="E75" s="33" t="s">
        <v>75</v>
      </c>
    </row>
    <row r="76">
      <c r="A76" s="1" t="s">
        <v>76</v>
      </c>
      <c r="E76" s="27" t="s">
        <v>69</v>
      </c>
    </row>
    <row r="77">
      <c r="A77" s="1" t="s">
        <v>67</v>
      </c>
      <c r="B77" s="1">
        <v>17</v>
      </c>
      <c r="C77" s="26" t="s">
        <v>6607</v>
      </c>
      <c r="D77" t="s">
        <v>69</v>
      </c>
      <c r="E77" s="27" t="s">
        <v>6608</v>
      </c>
      <c r="F77" s="28" t="s">
        <v>71</v>
      </c>
      <c r="G77" s="29">
        <v>2</v>
      </c>
      <c r="H77" s="28">
        <v>1.054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72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73</v>
      </c>
      <c r="E78" s="27" t="s">
        <v>69</v>
      </c>
    </row>
    <row r="79" ht="13">
      <c r="A79" s="1" t="s">
        <v>74</v>
      </c>
      <c r="E79" s="33" t="s">
        <v>75</v>
      </c>
    </row>
    <row r="80">
      <c r="A80" s="1" t="s">
        <v>76</v>
      </c>
      <c r="E80" s="27" t="s">
        <v>69</v>
      </c>
    </row>
    <row r="81" ht="25">
      <c r="A81" s="1" t="s">
        <v>67</v>
      </c>
      <c r="B81" s="1">
        <v>19</v>
      </c>
      <c r="C81" s="26" t="s">
        <v>6609</v>
      </c>
      <c r="D81" t="s">
        <v>69</v>
      </c>
      <c r="E81" s="27" t="s">
        <v>6610</v>
      </c>
      <c r="F81" s="28" t="s">
        <v>71</v>
      </c>
      <c r="G81" s="29">
        <v>2</v>
      </c>
      <c r="H81" s="28">
        <v>0.58499999999999996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72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73</v>
      </c>
      <c r="E82" s="27" t="s">
        <v>69</v>
      </c>
    </row>
    <row r="83" ht="13">
      <c r="A83" s="1" t="s">
        <v>74</v>
      </c>
      <c r="E83" s="33" t="s">
        <v>75</v>
      </c>
    </row>
    <row r="84">
      <c r="A84" s="1" t="s">
        <v>76</v>
      </c>
      <c r="E84" s="27" t="s">
        <v>69</v>
      </c>
    </row>
    <row r="85">
      <c r="A85" s="1" t="s">
        <v>67</v>
      </c>
      <c r="B85" s="1">
        <v>16</v>
      </c>
      <c r="C85" s="26" t="s">
        <v>6627</v>
      </c>
      <c r="D85" t="s">
        <v>69</v>
      </c>
      <c r="E85" s="27" t="s">
        <v>6628</v>
      </c>
      <c r="F85" s="28" t="s">
        <v>71</v>
      </c>
      <c r="G85" s="29">
        <v>2</v>
      </c>
      <c r="H85" s="28">
        <v>0.0098899999999999995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72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73</v>
      </c>
      <c r="E86" s="27" t="s">
        <v>69</v>
      </c>
    </row>
    <row r="87" ht="13">
      <c r="A87" s="1" t="s">
        <v>74</v>
      </c>
      <c r="E87" s="33" t="s">
        <v>75</v>
      </c>
    </row>
    <row r="88">
      <c r="A88" s="1" t="s">
        <v>76</v>
      </c>
      <c r="E88" s="27" t="s">
        <v>6658</v>
      </c>
    </row>
    <row r="89">
      <c r="A89" s="1" t="s">
        <v>67</v>
      </c>
      <c r="B89" s="1">
        <v>18</v>
      </c>
      <c r="C89" s="26" t="s">
        <v>6629</v>
      </c>
      <c r="D89" t="s">
        <v>69</v>
      </c>
      <c r="E89" s="27" t="s">
        <v>6630</v>
      </c>
      <c r="F89" s="28" t="s">
        <v>71</v>
      </c>
      <c r="G89" s="29">
        <v>2</v>
      </c>
      <c r="H89" s="28">
        <v>0.01218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72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73</v>
      </c>
      <c r="E90" s="27" t="s">
        <v>69</v>
      </c>
    </row>
    <row r="91" ht="13">
      <c r="A91" s="1" t="s">
        <v>74</v>
      </c>
      <c r="E91" s="33" t="s">
        <v>75</v>
      </c>
    </row>
    <row r="92">
      <c r="A92" s="1" t="s">
        <v>76</v>
      </c>
      <c r="E92" s="27" t="s">
        <v>6658</v>
      </c>
    </row>
    <row r="93" ht="25">
      <c r="A93" s="1" t="s">
        <v>67</v>
      </c>
      <c r="B93" s="1">
        <v>20</v>
      </c>
      <c r="C93" s="26" t="s">
        <v>6659</v>
      </c>
      <c r="D93" t="s">
        <v>69</v>
      </c>
      <c r="E93" s="27" t="s">
        <v>6660</v>
      </c>
      <c r="F93" s="28" t="s">
        <v>71</v>
      </c>
      <c r="G93" s="29">
        <v>2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72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73</v>
      </c>
      <c r="E94" s="27" t="s">
        <v>69</v>
      </c>
    </row>
    <row r="95" ht="13">
      <c r="A95" s="1" t="s">
        <v>74</v>
      </c>
      <c r="E95" s="33" t="s">
        <v>75</v>
      </c>
    </row>
    <row r="96">
      <c r="A96" s="1" t="s">
        <v>76</v>
      </c>
      <c r="E96" s="27" t="s">
        <v>6658</v>
      </c>
    </row>
    <row r="97" ht="13">
      <c r="A97" s="1" t="s">
        <v>64</v>
      </c>
      <c r="C97" s="22" t="s">
        <v>1778</v>
      </c>
      <c r="E97" s="23" t="s">
        <v>1779</v>
      </c>
      <c r="L97" s="24">
        <f>SUMIFS(L98:L105,A98:A105,"P")</f>
        <v>0</v>
      </c>
      <c r="M97" s="24">
        <f>SUMIFS(M98:M105,A98:A105,"P")</f>
        <v>0</v>
      </c>
      <c r="N97" s="25"/>
    </row>
    <row r="98">
      <c r="A98" s="1" t="s">
        <v>67</v>
      </c>
      <c r="B98" s="1">
        <v>23</v>
      </c>
      <c r="C98" s="26" t="s">
        <v>6661</v>
      </c>
      <c r="D98" t="s">
        <v>69</v>
      </c>
      <c r="E98" s="27" t="s">
        <v>6662</v>
      </c>
      <c r="F98" s="28" t="s">
        <v>93</v>
      </c>
      <c r="G98" s="29">
        <v>37.523000000000003</v>
      </c>
      <c r="H98" s="28">
        <v>1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72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73</v>
      </c>
      <c r="E99" s="27" t="s">
        <v>69</v>
      </c>
    </row>
    <row r="100" ht="13">
      <c r="A100" s="1" t="s">
        <v>74</v>
      </c>
      <c r="E100" s="33" t="s">
        <v>6663</v>
      </c>
    </row>
    <row r="101">
      <c r="A101" s="1" t="s">
        <v>76</v>
      </c>
      <c r="E101" s="27" t="s">
        <v>69</v>
      </c>
    </row>
    <row r="102" ht="25">
      <c r="A102" s="1" t="s">
        <v>67</v>
      </c>
      <c r="B102" s="1">
        <v>22</v>
      </c>
      <c r="C102" s="26" t="s">
        <v>6664</v>
      </c>
      <c r="D102" t="s">
        <v>69</v>
      </c>
      <c r="E102" s="27" t="s">
        <v>6665</v>
      </c>
      <c r="F102" s="28" t="s">
        <v>93</v>
      </c>
      <c r="G102" s="29">
        <v>36.43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72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73</v>
      </c>
      <c r="E103" s="27" t="s">
        <v>69</v>
      </c>
    </row>
    <row r="104" ht="13">
      <c r="A104" s="1" t="s">
        <v>74</v>
      </c>
      <c r="E104" s="33" t="s">
        <v>6666</v>
      </c>
    </row>
    <row r="105">
      <c r="A105" s="1" t="s">
        <v>76</v>
      </c>
      <c r="E105" s="27" t="s">
        <v>69</v>
      </c>
    </row>
    <row r="106" ht="13">
      <c r="A106" s="1" t="s">
        <v>64</v>
      </c>
      <c r="C106" s="22" t="s">
        <v>1967</v>
      </c>
      <c r="E106" s="23" t="s">
        <v>1968</v>
      </c>
      <c r="L106" s="24">
        <f>SUMIFS(L107:L110,A107:A110,"P")</f>
        <v>0</v>
      </c>
      <c r="M106" s="24">
        <f>SUMIFS(M107:M110,A107:A110,"P")</f>
        <v>0</v>
      </c>
      <c r="N106" s="25"/>
    </row>
    <row r="107" ht="37.5">
      <c r="A107" s="1" t="s">
        <v>67</v>
      </c>
      <c r="B107" s="1">
        <v>24</v>
      </c>
      <c r="C107" s="26" t="s">
        <v>6667</v>
      </c>
      <c r="D107" t="s">
        <v>69</v>
      </c>
      <c r="E107" s="27" t="s">
        <v>6668</v>
      </c>
      <c r="F107" s="28" t="s">
        <v>118</v>
      </c>
      <c r="G107" s="29">
        <v>90.143000000000001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73</v>
      </c>
      <c r="E108" s="27" t="s">
        <v>69</v>
      </c>
    </row>
    <row r="109" ht="13">
      <c r="A109" s="1" t="s">
        <v>74</v>
      </c>
      <c r="E109" s="33" t="s">
        <v>6669</v>
      </c>
    </row>
    <row r="110">
      <c r="A110" s="1" t="s">
        <v>76</v>
      </c>
      <c r="E110" s="27" t="s">
        <v>69</v>
      </c>
    </row>
  </sheetData>
  <sheetProtection sheet="1" objects="1" scenarios="1" spinCount="100000" saltValue="u2g3mXcn4cZQoCByRM5QDK87IpHZydtA++fFqYF034uMp91BcQdS+Wd9TnoxrLPQKV0LBohnlYdyhOBogg6DQQ==" hashValue="vp23Hi5YWaOwZ1+nvGEJ0XsN/vk7hLyFg81miPWe8AAt/YXoBJ3toskBLcY4AIDZAeAQ0Fpq6g5FOG5kXUiflw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COUNTIFS(L8:L130,"=0",A8:A130,"P")+COUNTIFS(L8:L130,"",A8:A130,"P")+SUM(Q8:Q130)</f>
        <v>0</v>
      </c>
    </row>
    <row r="8" ht="13">
      <c r="A8" s="1" t="s">
        <v>59</v>
      </c>
      <c r="C8" s="22" t="s">
        <v>6670</v>
      </c>
      <c r="E8" s="23" t="s">
        <v>32</v>
      </c>
      <c r="L8" s="24">
        <f>L9+L58+L63+L68+L125</f>
        <v>0</v>
      </c>
      <c r="M8" s="24">
        <f>M9+M58+M63+M68+M125</f>
        <v>0</v>
      </c>
      <c r="N8" s="25"/>
    </row>
    <row r="9" ht="13">
      <c r="A9" s="1" t="s">
        <v>64</v>
      </c>
      <c r="C9" s="22" t="s">
        <v>65</v>
      </c>
      <c r="E9" s="23" t="s">
        <v>66</v>
      </c>
      <c r="L9" s="24">
        <f>SUMIFS(L10:L57,A10:A57,"P")</f>
        <v>0</v>
      </c>
      <c r="M9" s="24">
        <f>SUMIFS(M10:M57,A10:A57,"P")</f>
        <v>0</v>
      </c>
      <c r="N9" s="25"/>
    </row>
    <row r="10" ht="37.5">
      <c r="A10" s="1" t="s">
        <v>67</v>
      </c>
      <c r="B10" s="1">
        <v>1</v>
      </c>
      <c r="C10" s="26" t="s">
        <v>6671</v>
      </c>
      <c r="D10" t="s">
        <v>69</v>
      </c>
      <c r="E10" s="27" t="s">
        <v>6477</v>
      </c>
      <c r="F10" s="28" t="s">
        <v>139</v>
      </c>
      <c r="G10" s="29">
        <v>3</v>
      </c>
      <c r="H10" s="28">
        <v>0.01068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129</v>
      </c>
    </row>
    <row r="13">
      <c r="A13" s="1" t="s">
        <v>76</v>
      </c>
      <c r="E13" s="27" t="s">
        <v>69</v>
      </c>
    </row>
    <row r="14" ht="37.5">
      <c r="A14" s="1" t="s">
        <v>67</v>
      </c>
      <c r="B14" s="1">
        <v>2</v>
      </c>
      <c r="C14" s="26" t="s">
        <v>6546</v>
      </c>
      <c r="D14" t="s">
        <v>69</v>
      </c>
      <c r="E14" s="27" t="s">
        <v>6477</v>
      </c>
      <c r="F14" s="28" t="s">
        <v>139</v>
      </c>
      <c r="G14" s="29">
        <v>10</v>
      </c>
      <c r="H14" s="28">
        <v>0.036900000000000002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1475</v>
      </c>
    </row>
    <row r="17">
      <c r="A17" s="1" t="s">
        <v>76</v>
      </c>
      <c r="E17" s="27" t="s">
        <v>69</v>
      </c>
    </row>
    <row r="18" ht="25">
      <c r="A18" s="1" t="s">
        <v>67</v>
      </c>
      <c r="B18" s="1">
        <v>3</v>
      </c>
      <c r="C18" s="26" t="s">
        <v>6478</v>
      </c>
      <c r="D18" t="s">
        <v>69</v>
      </c>
      <c r="E18" s="27" t="s">
        <v>6479</v>
      </c>
      <c r="F18" s="28" t="s">
        <v>139</v>
      </c>
      <c r="G18" s="29">
        <v>250</v>
      </c>
      <c r="H18" s="28">
        <v>0.00040999999999999999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345</v>
      </c>
    </row>
    <row r="21">
      <c r="A21" s="1" t="s">
        <v>76</v>
      </c>
      <c r="E21" s="27" t="s">
        <v>69</v>
      </c>
    </row>
    <row r="22" ht="25">
      <c r="A22" s="1" t="s">
        <v>67</v>
      </c>
      <c r="B22" s="1">
        <v>4</v>
      </c>
      <c r="C22" s="26" t="s">
        <v>6480</v>
      </c>
      <c r="D22" t="s">
        <v>69</v>
      </c>
      <c r="E22" s="27" t="s">
        <v>6481</v>
      </c>
      <c r="F22" s="28" t="s">
        <v>139</v>
      </c>
      <c r="G22" s="29">
        <v>250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13">
      <c r="A24" s="1" t="s">
        <v>74</v>
      </c>
      <c r="E24" s="33" t="s">
        <v>345</v>
      </c>
    </row>
    <row r="25">
      <c r="A25" s="1" t="s">
        <v>76</v>
      </c>
      <c r="E25" s="27" t="s">
        <v>69</v>
      </c>
    </row>
    <row r="26" ht="25">
      <c r="A26" s="1" t="s">
        <v>67</v>
      </c>
      <c r="B26" s="1">
        <v>5</v>
      </c>
      <c r="C26" s="26" t="s">
        <v>6488</v>
      </c>
      <c r="D26" t="s">
        <v>69</v>
      </c>
      <c r="E26" s="27" t="s">
        <v>6489</v>
      </c>
      <c r="F26" s="28" t="s">
        <v>93</v>
      </c>
      <c r="G26" s="29">
        <v>582.12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13">
      <c r="A28" s="1" t="s">
        <v>74</v>
      </c>
      <c r="E28" s="33" t="s">
        <v>6672</v>
      </c>
    </row>
    <row r="29">
      <c r="A29" s="1" t="s">
        <v>76</v>
      </c>
      <c r="E29" s="27" t="s">
        <v>69</v>
      </c>
    </row>
    <row r="30" ht="25">
      <c r="A30" s="1" t="s">
        <v>67</v>
      </c>
      <c r="B30" s="1">
        <v>6</v>
      </c>
      <c r="C30" s="26" t="s">
        <v>2404</v>
      </c>
      <c r="D30" t="s">
        <v>69</v>
      </c>
      <c r="E30" s="27" t="s">
        <v>2405</v>
      </c>
      <c r="F30" s="28" t="s">
        <v>93</v>
      </c>
      <c r="G30" s="29">
        <v>194.03999999999999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6673</v>
      </c>
    </row>
    <row r="33">
      <c r="A33" s="1" t="s">
        <v>76</v>
      </c>
      <c r="E33" s="27" t="s">
        <v>69</v>
      </c>
    </row>
    <row r="34">
      <c r="A34" s="1" t="s">
        <v>67</v>
      </c>
      <c r="B34" s="1">
        <v>7</v>
      </c>
      <c r="C34" s="26" t="s">
        <v>6492</v>
      </c>
      <c r="D34" t="s">
        <v>69</v>
      </c>
      <c r="E34" s="27" t="s">
        <v>6493</v>
      </c>
      <c r="F34" s="28" t="s">
        <v>81</v>
      </c>
      <c r="G34" s="29">
        <v>750</v>
      </c>
      <c r="H34" s="28">
        <v>0.00069999999999999999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 ht="13">
      <c r="A36" s="1" t="s">
        <v>74</v>
      </c>
      <c r="E36" s="33" t="s">
        <v>4329</v>
      </c>
    </row>
    <row r="37">
      <c r="A37" s="1" t="s">
        <v>76</v>
      </c>
      <c r="E37" s="27" t="s">
        <v>69</v>
      </c>
    </row>
    <row r="38" ht="25">
      <c r="A38" s="1" t="s">
        <v>67</v>
      </c>
      <c r="B38" s="1">
        <v>8</v>
      </c>
      <c r="C38" s="26" t="s">
        <v>6495</v>
      </c>
      <c r="D38" t="s">
        <v>69</v>
      </c>
      <c r="E38" s="27" t="s">
        <v>6496</v>
      </c>
      <c r="F38" s="28" t="s">
        <v>81</v>
      </c>
      <c r="G38" s="29">
        <v>750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 ht="13">
      <c r="A40" s="1" t="s">
        <v>74</v>
      </c>
      <c r="E40" s="33" t="s">
        <v>4329</v>
      </c>
    </row>
    <row r="41">
      <c r="A41" s="1" t="s">
        <v>76</v>
      </c>
      <c r="E41" s="27" t="s">
        <v>69</v>
      </c>
    </row>
    <row r="42" ht="37.5">
      <c r="A42" s="1" t="s">
        <v>67</v>
      </c>
      <c r="B42" s="1">
        <v>9</v>
      </c>
      <c r="C42" s="26" t="s">
        <v>107</v>
      </c>
      <c r="D42" t="s">
        <v>69</v>
      </c>
      <c r="E42" s="27" t="s">
        <v>105</v>
      </c>
      <c r="F42" s="28" t="s">
        <v>93</v>
      </c>
      <c r="G42" s="29">
        <v>83.159999999999997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73</v>
      </c>
      <c r="E43" s="27" t="s">
        <v>69</v>
      </c>
    </row>
    <row r="44" ht="13">
      <c r="A44" s="1" t="s">
        <v>74</v>
      </c>
      <c r="E44" s="33" t="s">
        <v>6674</v>
      </c>
    </row>
    <row r="45">
      <c r="A45" s="1" t="s">
        <v>76</v>
      </c>
      <c r="E45" s="27" t="s">
        <v>69</v>
      </c>
    </row>
    <row r="46" ht="25">
      <c r="A46" s="1" t="s">
        <v>67</v>
      </c>
      <c r="B46" s="1">
        <v>10</v>
      </c>
      <c r="C46" s="26" t="s">
        <v>109</v>
      </c>
      <c r="D46" t="s">
        <v>69</v>
      </c>
      <c r="E46" s="27" t="s">
        <v>110</v>
      </c>
      <c r="F46" s="28" t="s">
        <v>93</v>
      </c>
      <c r="G46" s="29">
        <v>83.159999999999997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73</v>
      </c>
      <c r="E47" s="27" t="s">
        <v>69</v>
      </c>
    </row>
    <row r="48" ht="13">
      <c r="A48" s="1" t="s">
        <v>74</v>
      </c>
      <c r="E48" s="33" t="s">
        <v>6674</v>
      </c>
    </row>
    <row r="49">
      <c r="A49" s="1" t="s">
        <v>76</v>
      </c>
      <c r="E49" s="27" t="s">
        <v>69</v>
      </c>
    </row>
    <row r="50" ht="25">
      <c r="A50" s="1" t="s">
        <v>67</v>
      </c>
      <c r="B50" s="1">
        <v>11</v>
      </c>
      <c r="C50" s="26" t="s">
        <v>116</v>
      </c>
      <c r="D50" t="s">
        <v>69</v>
      </c>
      <c r="E50" s="27" t="s">
        <v>117</v>
      </c>
      <c r="F50" s="28" t="s">
        <v>118</v>
      </c>
      <c r="G50" s="29">
        <v>133.05600000000001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73</v>
      </c>
      <c r="E51" s="27" t="s">
        <v>69</v>
      </c>
    </row>
    <row r="52" ht="13">
      <c r="A52" s="1" t="s">
        <v>74</v>
      </c>
      <c r="E52" s="33" t="s">
        <v>6675</v>
      </c>
    </row>
    <row r="53">
      <c r="A53" s="1" t="s">
        <v>76</v>
      </c>
      <c r="E53" s="27" t="s">
        <v>69</v>
      </c>
    </row>
    <row r="54" ht="25">
      <c r="A54" s="1" t="s">
        <v>67</v>
      </c>
      <c r="B54" s="1">
        <v>12</v>
      </c>
      <c r="C54" s="26" t="s">
        <v>6501</v>
      </c>
      <c r="D54" t="s">
        <v>69</v>
      </c>
      <c r="E54" s="27" t="s">
        <v>6502</v>
      </c>
      <c r="F54" s="28" t="s">
        <v>93</v>
      </c>
      <c r="G54" s="29">
        <v>498.95999999999998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73</v>
      </c>
      <c r="E55" s="27" t="s">
        <v>69</v>
      </c>
    </row>
    <row r="56" ht="13">
      <c r="A56" s="1" t="s">
        <v>74</v>
      </c>
      <c r="E56" s="33" t="s">
        <v>6676</v>
      </c>
    </row>
    <row r="57">
      <c r="A57" s="1" t="s">
        <v>76</v>
      </c>
      <c r="E57" s="27" t="s">
        <v>69</v>
      </c>
    </row>
    <row r="58" ht="13">
      <c r="A58" s="1" t="s">
        <v>64</v>
      </c>
      <c r="C58" s="22" t="s">
        <v>163</v>
      </c>
      <c r="E58" s="23" t="s">
        <v>164</v>
      </c>
      <c r="L58" s="24">
        <f>SUMIFS(L59:L62,A59:A62,"P")</f>
        <v>0</v>
      </c>
      <c r="M58" s="24">
        <f>SUMIFS(M59:M62,A59:A62,"P")</f>
        <v>0</v>
      </c>
      <c r="N58" s="25"/>
    </row>
    <row r="59">
      <c r="A59" s="1" t="s">
        <v>67</v>
      </c>
      <c r="B59" s="1">
        <v>13</v>
      </c>
      <c r="C59" s="26" t="s">
        <v>6598</v>
      </c>
      <c r="D59" t="s">
        <v>69</v>
      </c>
      <c r="E59" s="27" t="s">
        <v>6599</v>
      </c>
      <c r="F59" s="28" t="s">
        <v>139</v>
      </c>
      <c r="G59" s="29">
        <v>189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73</v>
      </c>
      <c r="E60" s="27" t="s">
        <v>69</v>
      </c>
    </row>
    <row r="61" ht="13">
      <c r="A61" s="1" t="s">
        <v>74</v>
      </c>
      <c r="E61" s="33" t="s">
        <v>6677</v>
      </c>
    </row>
    <row r="62">
      <c r="A62" s="1" t="s">
        <v>76</v>
      </c>
      <c r="E62" s="27" t="s">
        <v>69</v>
      </c>
    </row>
    <row r="63" ht="13">
      <c r="A63" s="1" t="s">
        <v>64</v>
      </c>
      <c r="C63" s="22" t="s">
        <v>250</v>
      </c>
      <c r="E63" s="23" t="s">
        <v>251</v>
      </c>
      <c r="L63" s="24">
        <f>SUMIFS(L64:L67,A64:A67,"P")</f>
        <v>0</v>
      </c>
      <c r="M63" s="24">
        <f>SUMIFS(M64:M67,A64:A67,"P")</f>
        <v>0</v>
      </c>
      <c r="N63" s="25"/>
    </row>
    <row r="64" ht="25">
      <c r="A64" s="1" t="s">
        <v>67</v>
      </c>
      <c r="B64" s="1">
        <v>14</v>
      </c>
      <c r="C64" s="26" t="s">
        <v>6507</v>
      </c>
      <c r="D64" t="s">
        <v>69</v>
      </c>
      <c r="E64" s="27" t="s">
        <v>6508</v>
      </c>
      <c r="F64" s="28" t="s">
        <v>93</v>
      </c>
      <c r="G64" s="29">
        <v>83.159999999999997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72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73</v>
      </c>
      <c r="E65" s="27" t="s">
        <v>69</v>
      </c>
    </row>
    <row r="66" ht="26">
      <c r="A66" s="1" t="s">
        <v>74</v>
      </c>
      <c r="E66" s="33" t="s">
        <v>6678</v>
      </c>
    </row>
    <row r="67">
      <c r="A67" s="1" t="s">
        <v>76</v>
      </c>
      <c r="E67" s="27" t="s">
        <v>69</v>
      </c>
    </row>
    <row r="68" ht="13">
      <c r="A68" s="1" t="s">
        <v>64</v>
      </c>
      <c r="C68" s="22" t="s">
        <v>2814</v>
      </c>
      <c r="E68" s="23" t="s">
        <v>2815</v>
      </c>
      <c r="L68" s="24">
        <f>SUMIFS(L69:L124,A69:A124,"P")</f>
        <v>0</v>
      </c>
      <c r="M68" s="24">
        <f>SUMIFS(M69:M124,A69:A124,"P")</f>
        <v>0</v>
      </c>
      <c r="N68" s="25"/>
    </row>
    <row r="69">
      <c r="A69" s="1" t="s">
        <v>67</v>
      </c>
      <c r="B69" s="1">
        <v>28</v>
      </c>
      <c r="C69" s="26" t="s">
        <v>6656</v>
      </c>
      <c r="D69" t="s">
        <v>69</v>
      </c>
      <c r="E69" s="27" t="s">
        <v>6657</v>
      </c>
      <c r="F69" s="28" t="s">
        <v>71</v>
      </c>
      <c r="G69" s="29">
        <v>6</v>
      </c>
      <c r="H69" s="28">
        <v>0.19600000000000001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72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73</v>
      </c>
      <c r="E70" s="27" t="s">
        <v>69</v>
      </c>
    </row>
    <row r="71" ht="13">
      <c r="A71" s="1" t="s">
        <v>74</v>
      </c>
      <c r="E71" s="33" t="s">
        <v>1465</v>
      </c>
    </row>
    <row r="72">
      <c r="A72" s="1" t="s">
        <v>76</v>
      </c>
      <c r="E72" s="27" t="s">
        <v>69</v>
      </c>
    </row>
    <row r="73">
      <c r="A73" s="1" t="s">
        <v>67</v>
      </c>
      <c r="B73" s="1">
        <v>24</v>
      </c>
      <c r="C73" s="26" t="s">
        <v>6607</v>
      </c>
      <c r="D73" t="s">
        <v>69</v>
      </c>
      <c r="E73" s="27" t="s">
        <v>6608</v>
      </c>
      <c r="F73" s="28" t="s">
        <v>71</v>
      </c>
      <c r="G73" s="29">
        <v>6</v>
      </c>
      <c r="H73" s="28">
        <v>1.054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72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73</v>
      </c>
      <c r="E74" s="27" t="s">
        <v>69</v>
      </c>
    </row>
    <row r="75" ht="13">
      <c r="A75" s="1" t="s">
        <v>74</v>
      </c>
      <c r="E75" s="33" t="s">
        <v>1465</v>
      </c>
    </row>
    <row r="76">
      <c r="A76" s="1" t="s">
        <v>76</v>
      </c>
      <c r="E76" s="27" t="s">
        <v>69</v>
      </c>
    </row>
    <row r="77" ht="25">
      <c r="A77" s="1" t="s">
        <v>67</v>
      </c>
      <c r="B77" s="1">
        <v>26</v>
      </c>
      <c r="C77" s="26" t="s">
        <v>6609</v>
      </c>
      <c r="D77" t="s">
        <v>69</v>
      </c>
      <c r="E77" s="27" t="s">
        <v>6610</v>
      </c>
      <c r="F77" s="28" t="s">
        <v>71</v>
      </c>
      <c r="G77" s="29">
        <v>6</v>
      </c>
      <c r="H77" s="28">
        <v>0.58499999999999996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72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73</v>
      </c>
      <c r="E78" s="27" t="s">
        <v>69</v>
      </c>
    </row>
    <row r="79" ht="13">
      <c r="A79" s="1" t="s">
        <v>74</v>
      </c>
      <c r="E79" s="33" t="s">
        <v>1465</v>
      </c>
    </row>
    <row r="80">
      <c r="A80" s="1" t="s">
        <v>76</v>
      </c>
      <c r="E80" s="27" t="s">
        <v>69</v>
      </c>
    </row>
    <row r="81">
      <c r="A81" s="1" t="s">
        <v>67</v>
      </c>
      <c r="B81" s="1">
        <v>22</v>
      </c>
      <c r="C81" s="26" t="s">
        <v>6679</v>
      </c>
      <c r="D81" t="s">
        <v>69</v>
      </c>
      <c r="E81" s="27" t="s">
        <v>6680</v>
      </c>
      <c r="F81" s="28" t="s">
        <v>71</v>
      </c>
      <c r="G81" s="29">
        <v>6</v>
      </c>
      <c r="H81" s="28">
        <v>2.1000000000000001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72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73</v>
      </c>
      <c r="E82" s="27" t="s">
        <v>69</v>
      </c>
    </row>
    <row r="83" ht="13">
      <c r="A83" s="1" t="s">
        <v>74</v>
      </c>
      <c r="E83" s="33" t="s">
        <v>1465</v>
      </c>
    </row>
    <row r="84">
      <c r="A84" s="1" t="s">
        <v>76</v>
      </c>
      <c r="E84" s="27" t="s">
        <v>69</v>
      </c>
    </row>
    <row r="85">
      <c r="A85" s="1" t="s">
        <v>67</v>
      </c>
      <c r="B85" s="1">
        <v>15</v>
      </c>
      <c r="C85" s="26" t="s">
        <v>6681</v>
      </c>
      <c r="D85" t="s">
        <v>69</v>
      </c>
      <c r="E85" s="27" t="s">
        <v>6682</v>
      </c>
      <c r="F85" s="28" t="s">
        <v>71</v>
      </c>
      <c r="G85" s="29">
        <v>5</v>
      </c>
      <c r="H85" s="28">
        <v>1.12181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69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73</v>
      </c>
      <c r="E86" s="27" t="s">
        <v>69</v>
      </c>
    </row>
    <row r="87" ht="13">
      <c r="A87" s="1" t="s">
        <v>74</v>
      </c>
      <c r="E87" s="33" t="s">
        <v>663</v>
      </c>
    </row>
    <row r="88">
      <c r="A88" s="1" t="s">
        <v>76</v>
      </c>
      <c r="E88" s="27" t="s">
        <v>69</v>
      </c>
    </row>
    <row r="89">
      <c r="A89" s="1" t="s">
        <v>67</v>
      </c>
      <c r="B89" s="1">
        <v>16</v>
      </c>
      <c r="C89" s="26" t="s">
        <v>6683</v>
      </c>
      <c r="D89" t="s">
        <v>69</v>
      </c>
      <c r="E89" s="27" t="s">
        <v>6684</v>
      </c>
      <c r="F89" s="28" t="s">
        <v>71</v>
      </c>
      <c r="G89" s="29">
        <v>1</v>
      </c>
      <c r="H89" s="28">
        <v>1.12181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69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73</v>
      </c>
      <c r="E90" s="27" t="s">
        <v>69</v>
      </c>
    </row>
    <row r="91" ht="13">
      <c r="A91" s="1" t="s">
        <v>74</v>
      </c>
      <c r="E91" s="33" t="s">
        <v>229</v>
      </c>
    </row>
    <row r="92">
      <c r="A92" s="1" t="s">
        <v>76</v>
      </c>
      <c r="E92" s="27" t="s">
        <v>69</v>
      </c>
    </row>
    <row r="93" ht="25">
      <c r="A93" s="1" t="s">
        <v>67</v>
      </c>
      <c r="B93" s="1">
        <v>17</v>
      </c>
      <c r="C93" s="26" t="s">
        <v>6685</v>
      </c>
      <c r="D93" t="s">
        <v>69</v>
      </c>
      <c r="E93" s="27" t="s">
        <v>6686</v>
      </c>
      <c r="F93" s="28" t="s">
        <v>139</v>
      </c>
      <c r="G93" s="29">
        <v>23</v>
      </c>
      <c r="H93" s="28">
        <v>0.00248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73</v>
      </c>
      <c r="E94" s="27" t="s">
        <v>69</v>
      </c>
    </row>
    <row r="95" ht="13">
      <c r="A95" s="1" t="s">
        <v>74</v>
      </c>
      <c r="E95" s="33" t="s">
        <v>3263</v>
      </c>
    </row>
    <row r="96">
      <c r="A96" s="1" t="s">
        <v>76</v>
      </c>
      <c r="E96" s="27" t="s">
        <v>69</v>
      </c>
    </row>
    <row r="97" ht="25">
      <c r="A97" s="1" t="s">
        <v>67</v>
      </c>
      <c r="B97" s="1">
        <v>18</v>
      </c>
      <c r="C97" s="26" t="s">
        <v>6687</v>
      </c>
      <c r="D97" t="s">
        <v>69</v>
      </c>
      <c r="E97" s="27" t="s">
        <v>6688</v>
      </c>
      <c r="F97" s="28" t="s">
        <v>139</v>
      </c>
      <c r="G97" s="29">
        <v>166</v>
      </c>
      <c r="H97" s="28">
        <v>0.0039300000000000003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69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73</v>
      </c>
      <c r="E98" s="27" t="s">
        <v>69</v>
      </c>
    </row>
    <row r="99" ht="13">
      <c r="A99" s="1" t="s">
        <v>74</v>
      </c>
      <c r="E99" s="33" t="s">
        <v>6689</v>
      </c>
    </row>
    <row r="100">
      <c r="A100" s="1" t="s">
        <v>76</v>
      </c>
      <c r="E100" s="27" t="s">
        <v>69</v>
      </c>
    </row>
    <row r="101">
      <c r="A101" s="1" t="s">
        <v>67</v>
      </c>
      <c r="B101" s="1">
        <v>19</v>
      </c>
      <c r="C101" s="26" t="s">
        <v>6690</v>
      </c>
      <c r="D101" t="s">
        <v>69</v>
      </c>
      <c r="E101" s="27" t="s">
        <v>6691</v>
      </c>
      <c r="F101" s="28" t="s">
        <v>6624</v>
      </c>
      <c r="G101" s="29">
        <v>5</v>
      </c>
      <c r="H101" s="28">
        <v>0.0001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72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73</v>
      </c>
      <c r="E102" s="27" t="s">
        <v>69</v>
      </c>
    </row>
    <row r="103" ht="13">
      <c r="A103" s="1" t="s">
        <v>74</v>
      </c>
      <c r="E103" s="33" t="s">
        <v>663</v>
      </c>
    </row>
    <row r="104">
      <c r="A104" s="1" t="s">
        <v>76</v>
      </c>
      <c r="E104" s="27" t="s">
        <v>69</v>
      </c>
    </row>
    <row r="105">
      <c r="A105" s="1" t="s">
        <v>67</v>
      </c>
      <c r="B105" s="1">
        <v>20</v>
      </c>
      <c r="C105" s="26" t="s">
        <v>6622</v>
      </c>
      <c r="D105" t="s">
        <v>69</v>
      </c>
      <c r="E105" s="27" t="s">
        <v>6623</v>
      </c>
      <c r="F105" s="28" t="s">
        <v>6624</v>
      </c>
      <c r="G105" s="29">
        <v>6</v>
      </c>
      <c r="H105" s="28">
        <v>0.00018000000000000001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72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73</v>
      </c>
      <c r="E106" s="27" t="s">
        <v>69</v>
      </c>
    </row>
    <row r="107" ht="13">
      <c r="A107" s="1" t="s">
        <v>74</v>
      </c>
      <c r="E107" s="33" t="s">
        <v>1465</v>
      </c>
    </row>
    <row r="108">
      <c r="A108" s="1" t="s">
        <v>76</v>
      </c>
      <c r="E108" s="27" t="s">
        <v>69</v>
      </c>
    </row>
    <row r="109">
      <c r="A109" s="1" t="s">
        <v>67</v>
      </c>
      <c r="B109" s="1">
        <v>21</v>
      </c>
      <c r="C109" s="26" t="s">
        <v>6692</v>
      </c>
      <c r="D109" t="s">
        <v>69</v>
      </c>
      <c r="E109" s="27" t="s">
        <v>6693</v>
      </c>
      <c r="F109" s="28" t="s">
        <v>71</v>
      </c>
      <c r="G109" s="29">
        <v>6</v>
      </c>
      <c r="H109" s="28">
        <v>0.41948000000000002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72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73</v>
      </c>
      <c r="E110" s="27" t="s">
        <v>69</v>
      </c>
    </row>
    <row r="111" ht="13">
      <c r="A111" s="1" t="s">
        <v>74</v>
      </c>
      <c r="E111" s="33" t="s">
        <v>1465</v>
      </c>
    </row>
    <row r="112">
      <c r="A112" s="1" t="s">
        <v>76</v>
      </c>
      <c r="E112" s="27" t="s">
        <v>69</v>
      </c>
    </row>
    <row r="113">
      <c r="A113" s="1" t="s">
        <v>67</v>
      </c>
      <c r="B113" s="1">
        <v>23</v>
      </c>
      <c r="C113" s="26" t="s">
        <v>6627</v>
      </c>
      <c r="D113" t="s">
        <v>69</v>
      </c>
      <c r="E113" s="27" t="s">
        <v>6628</v>
      </c>
      <c r="F113" s="28" t="s">
        <v>71</v>
      </c>
      <c r="G113" s="29">
        <v>6</v>
      </c>
      <c r="H113" s="28">
        <v>0.0098899999999999995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72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73</v>
      </c>
      <c r="E114" s="27" t="s">
        <v>69</v>
      </c>
    </row>
    <row r="115" ht="13">
      <c r="A115" s="1" t="s">
        <v>74</v>
      </c>
      <c r="E115" s="33" t="s">
        <v>1465</v>
      </c>
    </row>
    <row r="116">
      <c r="A116" s="1" t="s">
        <v>76</v>
      </c>
      <c r="E116" s="27" t="s">
        <v>69</v>
      </c>
    </row>
    <row r="117">
      <c r="A117" s="1" t="s">
        <v>67</v>
      </c>
      <c r="B117" s="1">
        <v>25</v>
      </c>
      <c r="C117" s="26" t="s">
        <v>6629</v>
      </c>
      <c r="D117" t="s">
        <v>69</v>
      </c>
      <c r="E117" s="27" t="s">
        <v>6630</v>
      </c>
      <c r="F117" s="28" t="s">
        <v>71</v>
      </c>
      <c r="G117" s="29">
        <v>6</v>
      </c>
      <c r="H117" s="28">
        <v>0.01218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72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73</v>
      </c>
      <c r="E118" s="27" t="s">
        <v>69</v>
      </c>
    </row>
    <row r="119" ht="13">
      <c r="A119" s="1" t="s">
        <v>74</v>
      </c>
      <c r="E119" s="33" t="s">
        <v>1465</v>
      </c>
    </row>
    <row r="120">
      <c r="A120" s="1" t="s">
        <v>76</v>
      </c>
      <c r="E120" s="27" t="s">
        <v>69</v>
      </c>
    </row>
    <row r="121" ht="25">
      <c r="A121" s="1" t="s">
        <v>67</v>
      </c>
      <c r="B121" s="1">
        <v>27</v>
      </c>
      <c r="C121" s="26" t="s">
        <v>6659</v>
      </c>
      <c r="D121" t="s">
        <v>69</v>
      </c>
      <c r="E121" s="27" t="s">
        <v>6660</v>
      </c>
      <c r="F121" s="28" t="s">
        <v>71</v>
      </c>
      <c r="G121" s="29">
        <v>6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72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73</v>
      </c>
      <c r="E122" s="27" t="s">
        <v>69</v>
      </c>
    </row>
    <row r="123" ht="13">
      <c r="A123" s="1" t="s">
        <v>74</v>
      </c>
      <c r="E123" s="33" t="s">
        <v>1465</v>
      </c>
    </row>
    <row r="124">
      <c r="A124" s="1" t="s">
        <v>76</v>
      </c>
      <c r="E124" s="27" t="s">
        <v>69</v>
      </c>
    </row>
    <row r="125" ht="13">
      <c r="A125" s="1" t="s">
        <v>64</v>
      </c>
      <c r="C125" s="22" t="s">
        <v>1967</v>
      </c>
      <c r="E125" s="23" t="s">
        <v>1968</v>
      </c>
      <c r="L125" s="24">
        <f>SUMIFS(L126:L129,A126:A129,"P")</f>
        <v>0</v>
      </c>
      <c r="M125" s="24">
        <f>SUMIFS(M126:M129,A126:A129,"P")</f>
        <v>0</v>
      </c>
      <c r="N125" s="25"/>
    </row>
    <row r="126" ht="37.5">
      <c r="A126" s="1" t="s">
        <v>67</v>
      </c>
      <c r="B126" s="1">
        <v>29</v>
      </c>
      <c r="C126" s="26" t="s">
        <v>2828</v>
      </c>
      <c r="D126" t="s">
        <v>69</v>
      </c>
      <c r="E126" s="27" t="s">
        <v>2829</v>
      </c>
      <c r="F126" s="28" t="s">
        <v>118</v>
      </c>
      <c r="G126" s="29">
        <v>34.729999999999997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72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73</v>
      </c>
      <c r="E127" s="27" t="s">
        <v>69</v>
      </c>
    </row>
    <row r="128" ht="13">
      <c r="A128" s="1" t="s">
        <v>74</v>
      </c>
      <c r="E128" s="33" t="s">
        <v>6694</v>
      </c>
    </row>
    <row r="129">
      <c r="A129" s="1" t="s">
        <v>76</v>
      </c>
      <c r="E129" s="27" t="s">
        <v>69</v>
      </c>
    </row>
  </sheetData>
  <sheetProtection sheet="1" objects="1" scenarios="1" spinCount="100000" saltValue="PnViAVebL7/zKCz9bEmUl3AipDgDkrK9NMiFffcHfl4zMmu+k5wc3vJHMQObSs5kguPP931kQbzru58gU3kxCQ==" hashValue="ofkuYMMmfONQZTqp1WaSHmT5Bc4TMLKPfP/cOJhd60shuxFKXSfRMXQn7TEjv5c/H3OlJzC5LjOKknWVLioSAA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COUNTIFS(L8:L170,"=0",A8:A170,"P")+COUNTIFS(L8:L170,"",A8:A170,"P")+SUM(Q8:Q170)</f>
        <v>0</v>
      </c>
    </row>
    <row r="8" ht="13">
      <c r="A8" s="1" t="s">
        <v>59</v>
      </c>
      <c r="C8" s="22" t="s">
        <v>6695</v>
      </c>
      <c r="E8" s="23" t="s">
        <v>34</v>
      </c>
      <c r="L8" s="24">
        <f>L9+L62+L67+L72+L165</f>
        <v>0</v>
      </c>
      <c r="M8" s="24">
        <f>M9+M62+M67+M72+M165</f>
        <v>0</v>
      </c>
      <c r="N8" s="25"/>
    </row>
    <row r="9" ht="13">
      <c r="A9" s="1" t="s">
        <v>64</v>
      </c>
      <c r="C9" s="22" t="s">
        <v>65</v>
      </c>
      <c r="E9" s="23" t="s">
        <v>66</v>
      </c>
      <c r="L9" s="24">
        <f>SUMIFS(L10:L61,A10:A61,"P")</f>
        <v>0</v>
      </c>
      <c r="M9" s="24">
        <f>SUMIFS(M10:M61,A10:A61,"P")</f>
        <v>0</v>
      </c>
      <c r="N9" s="25"/>
    </row>
    <row r="10" ht="37.5">
      <c r="A10" s="1" t="s">
        <v>67</v>
      </c>
      <c r="B10" s="1">
        <v>1</v>
      </c>
      <c r="C10" s="26" t="s">
        <v>6696</v>
      </c>
      <c r="D10" t="s">
        <v>69</v>
      </c>
      <c r="E10" s="27" t="s">
        <v>6477</v>
      </c>
      <c r="F10" s="28" t="s">
        <v>139</v>
      </c>
      <c r="G10" s="29">
        <v>2</v>
      </c>
      <c r="H10" s="28">
        <v>0.036900000000000002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75</v>
      </c>
    </row>
    <row r="13">
      <c r="A13" s="1" t="s">
        <v>76</v>
      </c>
      <c r="E13" s="27" t="s">
        <v>69</v>
      </c>
    </row>
    <row r="14" ht="37.5">
      <c r="A14" s="1" t="s">
        <v>67</v>
      </c>
      <c r="B14" s="1">
        <v>2</v>
      </c>
      <c r="C14" s="26" t="s">
        <v>6671</v>
      </c>
      <c r="D14" t="s">
        <v>69</v>
      </c>
      <c r="E14" s="27" t="s">
        <v>6477</v>
      </c>
      <c r="F14" s="28" t="s">
        <v>139</v>
      </c>
      <c r="G14" s="29">
        <v>3</v>
      </c>
      <c r="H14" s="28">
        <v>0.01068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129</v>
      </c>
    </row>
    <row r="17">
      <c r="A17" s="1" t="s">
        <v>76</v>
      </c>
      <c r="E17" s="27" t="s">
        <v>69</v>
      </c>
    </row>
    <row r="18" ht="37.5">
      <c r="A18" s="1" t="s">
        <v>67</v>
      </c>
      <c r="B18" s="1">
        <v>3</v>
      </c>
      <c r="C18" s="26" t="s">
        <v>6546</v>
      </c>
      <c r="D18" t="s">
        <v>69</v>
      </c>
      <c r="E18" s="27" t="s">
        <v>6477</v>
      </c>
      <c r="F18" s="28" t="s">
        <v>139</v>
      </c>
      <c r="G18" s="29">
        <v>12</v>
      </c>
      <c r="H18" s="28">
        <v>0.036900000000000002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1299</v>
      </c>
    </row>
    <row r="21">
      <c r="A21" s="1" t="s">
        <v>76</v>
      </c>
      <c r="E21" s="27" t="s">
        <v>69</v>
      </c>
    </row>
    <row r="22" ht="25">
      <c r="A22" s="1" t="s">
        <v>67</v>
      </c>
      <c r="B22" s="1">
        <v>4</v>
      </c>
      <c r="C22" s="26" t="s">
        <v>6478</v>
      </c>
      <c r="D22" t="s">
        <v>69</v>
      </c>
      <c r="E22" s="27" t="s">
        <v>6479</v>
      </c>
      <c r="F22" s="28" t="s">
        <v>139</v>
      </c>
      <c r="G22" s="29">
        <v>260</v>
      </c>
      <c r="H22" s="28">
        <v>0.00040999999999999999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13">
      <c r="A24" s="1" t="s">
        <v>74</v>
      </c>
      <c r="E24" s="33" t="s">
        <v>4062</v>
      </c>
    </row>
    <row r="25">
      <c r="A25" s="1" t="s">
        <v>76</v>
      </c>
      <c r="E25" s="27" t="s">
        <v>69</v>
      </c>
    </row>
    <row r="26" ht="25">
      <c r="A26" s="1" t="s">
        <v>67</v>
      </c>
      <c r="B26" s="1">
        <v>5</v>
      </c>
      <c r="C26" s="26" t="s">
        <v>6480</v>
      </c>
      <c r="D26" t="s">
        <v>69</v>
      </c>
      <c r="E26" s="27" t="s">
        <v>6481</v>
      </c>
      <c r="F26" s="28" t="s">
        <v>139</v>
      </c>
      <c r="G26" s="29">
        <v>260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13">
      <c r="A28" s="1" t="s">
        <v>74</v>
      </c>
      <c r="E28" s="33" t="s">
        <v>4062</v>
      </c>
    </row>
    <row r="29">
      <c r="A29" s="1" t="s">
        <v>76</v>
      </c>
      <c r="E29" s="27" t="s">
        <v>69</v>
      </c>
    </row>
    <row r="30" ht="25">
      <c r="A30" s="1" t="s">
        <v>67</v>
      </c>
      <c r="B30" s="1">
        <v>6</v>
      </c>
      <c r="C30" s="26" t="s">
        <v>6488</v>
      </c>
      <c r="D30" t="s">
        <v>69</v>
      </c>
      <c r="E30" s="27" t="s">
        <v>6489</v>
      </c>
      <c r="F30" s="28" t="s">
        <v>93</v>
      </c>
      <c r="G30" s="29">
        <v>627.50599999999997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6697</v>
      </c>
    </row>
    <row r="33">
      <c r="A33" s="1" t="s">
        <v>76</v>
      </c>
      <c r="E33" s="27" t="s">
        <v>69</v>
      </c>
    </row>
    <row r="34" ht="25">
      <c r="A34" s="1" t="s">
        <v>67</v>
      </c>
      <c r="B34" s="1">
        <v>7</v>
      </c>
      <c r="C34" s="26" t="s">
        <v>2404</v>
      </c>
      <c r="D34" t="s">
        <v>69</v>
      </c>
      <c r="E34" s="27" t="s">
        <v>2405</v>
      </c>
      <c r="F34" s="28" t="s">
        <v>93</v>
      </c>
      <c r="G34" s="29">
        <v>209.16900000000001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 ht="13">
      <c r="A36" s="1" t="s">
        <v>74</v>
      </c>
      <c r="E36" s="33" t="s">
        <v>6698</v>
      </c>
    </row>
    <row r="37">
      <c r="A37" s="1" t="s">
        <v>76</v>
      </c>
      <c r="E37" s="27" t="s">
        <v>69</v>
      </c>
    </row>
    <row r="38">
      <c r="A38" s="1" t="s">
        <v>67</v>
      </c>
      <c r="B38" s="1">
        <v>8</v>
      </c>
      <c r="C38" s="26" t="s">
        <v>6492</v>
      </c>
      <c r="D38" t="s">
        <v>69</v>
      </c>
      <c r="E38" s="27" t="s">
        <v>6493</v>
      </c>
      <c r="F38" s="28" t="s">
        <v>81</v>
      </c>
      <c r="G38" s="29">
        <v>936</v>
      </c>
      <c r="H38" s="28">
        <v>0.00069999999999999999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 ht="13">
      <c r="A40" s="1" t="s">
        <v>74</v>
      </c>
      <c r="E40" s="33" t="s">
        <v>6699</v>
      </c>
    </row>
    <row r="41">
      <c r="A41" s="1" t="s">
        <v>76</v>
      </c>
      <c r="E41" s="27" t="s">
        <v>69</v>
      </c>
    </row>
    <row r="42" ht="25">
      <c r="A42" s="1" t="s">
        <v>67</v>
      </c>
      <c r="B42" s="1">
        <v>9</v>
      </c>
      <c r="C42" s="26" t="s">
        <v>6495</v>
      </c>
      <c r="D42" t="s">
        <v>69</v>
      </c>
      <c r="E42" s="27" t="s">
        <v>6496</v>
      </c>
      <c r="F42" s="28" t="s">
        <v>81</v>
      </c>
      <c r="G42" s="29">
        <v>936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73</v>
      </c>
      <c r="E43" s="27" t="s">
        <v>69</v>
      </c>
    </row>
    <row r="44" ht="13">
      <c r="A44" s="1" t="s">
        <v>74</v>
      </c>
      <c r="E44" s="33" t="s">
        <v>6700</v>
      </c>
    </row>
    <row r="45">
      <c r="A45" s="1" t="s">
        <v>76</v>
      </c>
      <c r="E45" s="27" t="s">
        <v>69</v>
      </c>
    </row>
    <row r="46" ht="37.5">
      <c r="A46" s="1" t="s">
        <v>67</v>
      </c>
      <c r="B46" s="1">
        <v>10</v>
      </c>
      <c r="C46" s="26" t="s">
        <v>107</v>
      </c>
      <c r="D46" t="s">
        <v>69</v>
      </c>
      <c r="E46" s="27" t="s">
        <v>105</v>
      </c>
      <c r="F46" s="28" t="s">
        <v>93</v>
      </c>
      <c r="G46" s="29">
        <v>114.092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73</v>
      </c>
      <c r="E47" s="27" t="s">
        <v>69</v>
      </c>
    </row>
    <row r="48" ht="13">
      <c r="A48" s="1" t="s">
        <v>74</v>
      </c>
      <c r="E48" s="33" t="s">
        <v>6701</v>
      </c>
    </row>
    <row r="49">
      <c r="A49" s="1" t="s">
        <v>76</v>
      </c>
      <c r="E49" s="27" t="s">
        <v>69</v>
      </c>
    </row>
    <row r="50" ht="25">
      <c r="A50" s="1" t="s">
        <v>67</v>
      </c>
      <c r="B50" s="1">
        <v>11</v>
      </c>
      <c r="C50" s="26" t="s">
        <v>109</v>
      </c>
      <c r="D50" t="s">
        <v>69</v>
      </c>
      <c r="E50" s="27" t="s">
        <v>110</v>
      </c>
      <c r="F50" s="28" t="s">
        <v>93</v>
      </c>
      <c r="G50" s="29">
        <v>114.092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73</v>
      </c>
      <c r="E51" s="27" t="s">
        <v>69</v>
      </c>
    </row>
    <row r="52" ht="13">
      <c r="A52" s="1" t="s">
        <v>74</v>
      </c>
      <c r="E52" s="33" t="s">
        <v>6701</v>
      </c>
    </row>
    <row r="53">
      <c r="A53" s="1" t="s">
        <v>76</v>
      </c>
      <c r="E53" s="27" t="s">
        <v>69</v>
      </c>
    </row>
    <row r="54" ht="25">
      <c r="A54" s="1" t="s">
        <v>67</v>
      </c>
      <c r="B54" s="1">
        <v>12</v>
      </c>
      <c r="C54" s="26" t="s">
        <v>116</v>
      </c>
      <c r="D54" t="s">
        <v>69</v>
      </c>
      <c r="E54" s="27" t="s">
        <v>117</v>
      </c>
      <c r="F54" s="28" t="s">
        <v>118</v>
      </c>
      <c r="G54" s="29">
        <v>182.547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73</v>
      </c>
      <c r="E55" s="27" t="s">
        <v>69</v>
      </c>
    </row>
    <row r="56" ht="13">
      <c r="A56" s="1" t="s">
        <v>74</v>
      </c>
      <c r="E56" s="33" t="s">
        <v>6702</v>
      </c>
    </row>
    <row r="57">
      <c r="A57" s="1" t="s">
        <v>76</v>
      </c>
      <c r="E57" s="27" t="s">
        <v>69</v>
      </c>
    </row>
    <row r="58" ht="25">
      <c r="A58" s="1" t="s">
        <v>67</v>
      </c>
      <c r="B58" s="1">
        <v>13</v>
      </c>
      <c r="C58" s="26" t="s">
        <v>6501</v>
      </c>
      <c r="D58" t="s">
        <v>69</v>
      </c>
      <c r="E58" s="27" t="s">
        <v>6502</v>
      </c>
      <c r="F58" s="28" t="s">
        <v>93</v>
      </c>
      <c r="G58" s="29">
        <v>513.41399999999999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73</v>
      </c>
      <c r="E59" s="27" t="s">
        <v>69</v>
      </c>
    </row>
    <row r="60" ht="13">
      <c r="A60" s="1" t="s">
        <v>74</v>
      </c>
      <c r="E60" s="33" t="s">
        <v>6703</v>
      </c>
    </row>
    <row r="61">
      <c r="A61" s="1" t="s">
        <v>76</v>
      </c>
      <c r="E61" s="27" t="s">
        <v>69</v>
      </c>
    </row>
    <row r="62" ht="13">
      <c r="A62" s="1" t="s">
        <v>64</v>
      </c>
      <c r="C62" s="22" t="s">
        <v>163</v>
      </c>
      <c r="E62" s="23" t="s">
        <v>164</v>
      </c>
      <c r="L62" s="24">
        <f>SUMIFS(L63:L66,A63:A66,"P")</f>
        <v>0</v>
      </c>
      <c r="M62" s="24">
        <f>SUMIFS(M63:M66,A63:A66,"P")</f>
        <v>0</v>
      </c>
      <c r="N62" s="25"/>
    </row>
    <row r="63">
      <c r="A63" s="1" t="s">
        <v>67</v>
      </c>
      <c r="B63" s="1">
        <v>14</v>
      </c>
      <c r="C63" s="26" t="s">
        <v>6598</v>
      </c>
      <c r="D63" t="s">
        <v>69</v>
      </c>
      <c r="E63" s="27" t="s">
        <v>6599</v>
      </c>
      <c r="F63" s="28" t="s">
        <v>139</v>
      </c>
      <c r="G63" s="29">
        <v>259.30000000000001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69</v>
      </c>
    </row>
    <row r="65" ht="13">
      <c r="A65" s="1" t="s">
        <v>74</v>
      </c>
      <c r="E65" s="33" t="s">
        <v>6704</v>
      </c>
    </row>
    <row r="66">
      <c r="A66" s="1" t="s">
        <v>76</v>
      </c>
      <c r="E66" s="27" t="s">
        <v>69</v>
      </c>
    </row>
    <row r="67" ht="13">
      <c r="A67" s="1" t="s">
        <v>64</v>
      </c>
      <c r="C67" s="22" t="s">
        <v>250</v>
      </c>
      <c r="E67" s="23" t="s">
        <v>251</v>
      </c>
      <c r="L67" s="24">
        <f>SUMIFS(L68:L71,A68:A71,"P")</f>
        <v>0</v>
      </c>
      <c r="M67" s="24">
        <f>SUMIFS(M68:M71,A68:A71,"P")</f>
        <v>0</v>
      </c>
      <c r="N67" s="25"/>
    </row>
    <row r="68" ht="25">
      <c r="A68" s="1" t="s">
        <v>67</v>
      </c>
      <c r="B68" s="1">
        <v>15</v>
      </c>
      <c r="C68" s="26" t="s">
        <v>6507</v>
      </c>
      <c r="D68" t="s">
        <v>69</v>
      </c>
      <c r="E68" s="27" t="s">
        <v>6508</v>
      </c>
      <c r="F68" s="28" t="s">
        <v>93</v>
      </c>
      <c r="G68" s="29">
        <v>114.092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72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73</v>
      </c>
      <c r="E69" s="27" t="s">
        <v>69</v>
      </c>
    </row>
    <row r="70" ht="26">
      <c r="A70" s="1" t="s">
        <v>74</v>
      </c>
      <c r="E70" s="33" t="s">
        <v>6705</v>
      </c>
    </row>
    <row r="71">
      <c r="A71" s="1" t="s">
        <v>76</v>
      </c>
      <c r="E71" s="27" t="s">
        <v>69</v>
      </c>
    </row>
    <row r="72" ht="13">
      <c r="A72" s="1" t="s">
        <v>64</v>
      </c>
      <c r="C72" s="22" t="s">
        <v>2814</v>
      </c>
      <c r="E72" s="23" t="s">
        <v>2815</v>
      </c>
      <c r="L72" s="24">
        <f>SUMIFS(L73:L164,A73:A164,"P")</f>
        <v>0</v>
      </c>
      <c r="M72" s="24">
        <f>SUMIFS(M73:M164,A73:A164,"P")</f>
        <v>0</v>
      </c>
      <c r="N72" s="25"/>
    </row>
    <row r="73">
      <c r="A73" s="1" t="s">
        <v>67</v>
      </c>
      <c r="B73" s="1">
        <v>38</v>
      </c>
      <c r="C73" s="26" t="s">
        <v>6656</v>
      </c>
      <c r="D73" t="s">
        <v>69</v>
      </c>
      <c r="E73" s="27" t="s">
        <v>6657</v>
      </c>
      <c r="F73" s="28" t="s">
        <v>71</v>
      </c>
      <c r="G73" s="29">
        <v>8</v>
      </c>
      <c r="H73" s="28">
        <v>0.19600000000000001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72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73</v>
      </c>
      <c r="E74" s="27" t="s">
        <v>69</v>
      </c>
    </row>
    <row r="75" ht="13">
      <c r="A75" s="1" t="s">
        <v>74</v>
      </c>
      <c r="E75" s="33" t="s">
        <v>167</v>
      </c>
    </row>
    <row r="76">
      <c r="A76" s="1" t="s">
        <v>76</v>
      </c>
      <c r="E76" s="27" t="s">
        <v>69</v>
      </c>
    </row>
    <row r="77">
      <c r="A77" s="1" t="s">
        <v>67</v>
      </c>
      <c r="B77" s="1">
        <v>34</v>
      </c>
      <c r="C77" s="26" t="s">
        <v>6607</v>
      </c>
      <c r="D77" t="s">
        <v>69</v>
      </c>
      <c r="E77" s="27" t="s">
        <v>6608</v>
      </c>
      <c r="F77" s="28" t="s">
        <v>71</v>
      </c>
      <c r="G77" s="29">
        <v>8</v>
      </c>
      <c r="H77" s="28">
        <v>1.054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72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73</v>
      </c>
      <c r="E78" s="27" t="s">
        <v>69</v>
      </c>
    </row>
    <row r="79" ht="13">
      <c r="A79" s="1" t="s">
        <v>74</v>
      </c>
      <c r="E79" s="33" t="s">
        <v>167</v>
      </c>
    </row>
    <row r="80">
      <c r="A80" s="1" t="s">
        <v>76</v>
      </c>
      <c r="E80" s="27" t="s">
        <v>69</v>
      </c>
    </row>
    <row r="81" ht="25">
      <c r="A81" s="1" t="s">
        <v>67</v>
      </c>
      <c r="B81" s="1">
        <v>36</v>
      </c>
      <c r="C81" s="26" t="s">
        <v>6609</v>
      </c>
      <c r="D81" t="s">
        <v>69</v>
      </c>
      <c r="E81" s="27" t="s">
        <v>6610</v>
      </c>
      <c r="F81" s="28" t="s">
        <v>71</v>
      </c>
      <c r="G81" s="29">
        <v>8</v>
      </c>
      <c r="H81" s="28">
        <v>0.58499999999999996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72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73</v>
      </c>
      <c r="E82" s="27" t="s">
        <v>69</v>
      </c>
    </row>
    <row r="83" ht="13">
      <c r="A83" s="1" t="s">
        <v>74</v>
      </c>
      <c r="E83" s="33" t="s">
        <v>167</v>
      </c>
    </row>
    <row r="84">
      <c r="A84" s="1" t="s">
        <v>76</v>
      </c>
      <c r="E84" s="27" t="s">
        <v>69</v>
      </c>
    </row>
    <row r="85">
      <c r="A85" s="1" t="s">
        <v>67</v>
      </c>
      <c r="B85" s="1">
        <v>32</v>
      </c>
      <c r="C85" s="26" t="s">
        <v>6679</v>
      </c>
      <c r="D85" t="s">
        <v>69</v>
      </c>
      <c r="E85" s="27" t="s">
        <v>6680</v>
      </c>
      <c r="F85" s="28" t="s">
        <v>71</v>
      </c>
      <c r="G85" s="29">
        <v>8</v>
      </c>
      <c r="H85" s="28">
        <v>2.1000000000000001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72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73</v>
      </c>
      <c r="E86" s="27" t="s">
        <v>69</v>
      </c>
    </row>
    <row r="87" ht="13">
      <c r="A87" s="1" t="s">
        <v>74</v>
      </c>
      <c r="E87" s="33" t="s">
        <v>167</v>
      </c>
    </row>
    <row r="88">
      <c r="A88" s="1" t="s">
        <v>76</v>
      </c>
      <c r="E88" s="27" t="s">
        <v>69</v>
      </c>
    </row>
    <row r="89">
      <c r="A89" s="1" t="s">
        <v>67</v>
      </c>
      <c r="B89" s="1">
        <v>16</v>
      </c>
      <c r="C89" s="26" t="s">
        <v>6681</v>
      </c>
      <c r="D89" t="s">
        <v>69</v>
      </c>
      <c r="E89" s="27" t="s">
        <v>6682</v>
      </c>
      <c r="F89" s="28" t="s">
        <v>71</v>
      </c>
      <c r="G89" s="29">
        <v>4</v>
      </c>
      <c r="H89" s="28">
        <v>1.12181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69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73</v>
      </c>
      <c r="E90" s="27" t="s">
        <v>69</v>
      </c>
    </row>
    <row r="91" ht="13">
      <c r="A91" s="1" t="s">
        <v>74</v>
      </c>
      <c r="E91" s="33" t="s">
        <v>545</v>
      </c>
    </row>
    <row r="92">
      <c r="A92" s="1" t="s">
        <v>76</v>
      </c>
      <c r="E92" s="27" t="s">
        <v>69</v>
      </c>
    </row>
    <row r="93">
      <c r="A93" s="1" t="s">
        <v>67</v>
      </c>
      <c r="B93" s="1">
        <v>17</v>
      </c>
      <c r="C93" s="26" t="s">
        <v>6706</v>
      </c>
      <c r="D93" t="s">
        <v>69</v>
      </c>
      <c r="E93" s="27" t="s">
        <v>6707</v>
      </c>
      <c r="F93" s="28" t="s">
        <v>71</v>
      </c>
      <c r="G93" s="29">
        <v>14</v>
      </c>
      <c r="H93" s="28">
        <v>1.12181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73</v>
      </c>
      <c r="E94" s="27" t="s">
        <v>69</v>
      </c>
    </row>
    <row r="95" ht="13">
      <c r="A95" s="1" t="s">
        <v>74</v>
      </c>
      <c r="E95" s="33" t="s">
        <v>542</v>
      </c>
    </row>
    <row r="96">
      <c r="A96" s="1" t="s">
        <v>76</v>
      </c>
      <c r="E96" s="27" t="s">
        <v>69</v>
      </c>
    </row>
    <row r="97">
      <c r="A97" s="1" t="s">
        <v>67</v>
      </c>
      <c r="B97" s="1">
        <v>18</v>
      </c>
      <c r="C97" s="26" t="s">
        <v>6708</v>
      </c>
      <c r="D97" t="s">
        <v>69</v>
      </c>
      <c r="E97" s="27" t="s">
        <v>6709</v>
      </c>
      <c r="F97" s="28" t="s">
        <v>71</v>
      </c>
      <c r="G97" s="29">
        <v>2</v>
      </c>
      <c r="H97" s="28">
        <v>1.12181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69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73</v>
      </c>
      <c r="E98" s="27" t="s">
        <v>69</v>
      </c>
    </row>
    <row r="99" ht="13">
      <c r="A99" s="1" t="s">
        <v>74</v>
      </c>
      <c r="E99" s="33" t="s">
        <v>75</v>
      </c>
    </row>
    <row r="100">
      <c r="A100" s="1" t="s">
        <v>76</v>
      </c>
      <c r="E100" s="27" t="s">
        <v>69</v>
      </c>
    </row>
    <row r="101">
      <c r="A101" s="1" t="s">
        <v>67</v>
      </c>
      <c r="B101" s="1">
        <v>19</v>
      </c>
      <c r="C101" s="26" t="s">
        <v>6710</v>
      </c>
      <c r="D101" t="s">
        <v>69</v>
      </c>
      <c r="E101" s="27" t="s">
        <v>6711</v>
      </c>
      <c r="F101" s="28" t="s">
        <v>71</v>
      </c>
      <c r="G101" s="29">
        <v>2</v>
      </c>
      <c r="H101" s="28">
        <v>1.12181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69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73</v>
      </c>
      <c r="E102" s="27" t="s">
        <v>69</v>
      </c>
    </row>
    <row r="103" ht="13">
      <c r="A103" s="1" t="s">
        <v>74</v>
      </c>
      <c r="E103" s="33" t="s">
        <v>75</v>
      </c>
    </row>
    <row r="104">
      <c r="A104" s="1" t="s">
        <v>76</v>
      </c>
      <c r="E104" s="27" t="s">
        <v>69</v>
      </c>
    </row>
    <row r="105">
      <c r="A105" s="1" t="s">
        <v>67</v>
      </c>
      <c r="B105" s="1">
        <v>20</v>
      </c>
      <c r="C105" s="26" t="s">
        <v>6712</v>
      </c>
      <c r="D105" t="s">
        <v>69</v>
      </c>
      <c r="E105" s="27" t="s">
        <v>6713</v>
      </c>
      <c r="F105" s="28" t="s">
        <v>71</v>
      </c>
      <c r="G105" s="29">
        <v>2</v>
      </c>
      <c r="H105" s="28">
        <v>1.12181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69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73</v>
      </c>
      <c r="E106" s="27" t="s">
        <v>69</v>
      </c>
    </row>
    <row r="107" ht="13">
      <c r="A107" s="1" t="s">
        <v>74</v>
      </c>
      <c r="E107" s="33" t="s">
        <v>75</v>
      </c>
    </row>
    <row r="108">
      <c r="A108" s="1" t="s">
        <v>76</v>
      </c>
      <c r="E108" s="27" t="s">
        <v>69</v>
      </c>
    </row>
    <row r="109">
      <c r="A109" s="1" t="s">
        <v>67</v>
      </c>
      <c r="B109" s="1">
        <v>21</v>
      </c>
      <c r="C109" s="26" t="s">
        <v>6714</v>
      </c>
      <c r="D109" t="s">
        <v>69</v>
      </c>
      <c r="E109" s="27" t="s">
        <v>6715</v>
      </c>
      <c r="F109" s="28" t="s">
        <v>71</v>
      </c>
      <c r="G109" s="29">
        <v>1</v>
      </c>
      <c r="H109" s="28">
        <v>1.12181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69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73</v>
      </c>
      <c r="E110" s="27" t="s">
        <v>69</v>
      </c>
    </row>
    <row r="111" ht="13">
      <c r="A111" s="1" t="s">
        <v>74</v>
      </c>
      <c r="E111" s="33" t="s">
        <v>229</v>
      </c>
    </row>
    <row r="112">
      <c r="A112" s="1" t="s">
        <v>76</v>
      </c>
      <c r="E112" s="27" t="s">
        <v>69</v>
      </c>
    </row>
    <row r="113" ht="25">
      <c r="A113" s="1" t="s">
        <v>67</v>
      </c>
      <c r="B113" s="1">
        <v>22</v>
      </c>
      <c r="C113" s="26" t="s">
        <v>6716</v>
      </c>
      <c r="D113" t="s">
        <v>69</v>
      </c>
      <c r="E113" s="27" t="s">
        <v>6717</v>
      </c>
      <c r="F113" s="28" t="s">
        <v>139</v>
      </c>
      <c r="G113" s="29">
        <v>39</v>
      </c>
      <c r="H113" s="28">
        <v>0.0014400000000000001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69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>
      <c r="A114" s="1" t="s">
        <v>73</v>
      </c>
      <c r="E114" s="27" t="s">
        <v>69</v>
      </c>
    </row>
    <row r="115" ht="13">
      <c r="A115" s="1" t="s">
        <v>74</v>
      </c>
      <c r="E115" s="33" t="s">
        <v>2467</v>
      </c>
    </row>
    <row r="116">
      <c r="A116" s="1" t="s">
        <v>76</v>
      </c>
      <c r="E116" s="27" t="s">
        <v>69</v>
      </c>
    </row>
    <row r="117" ht="25">
      <c r="A117" s="1" t="s">
        <v>67</v>
      </c>
      <c r="B117" s="1">
        <v>23</v>
      </c>
      <c r="C117" s="26" t="s">
        <v>6685</v>
      </c>
      <c r="D117" t="s">
        <v>69</v>
      </c>
      <c r="E117" s="27" t="s">
        <v>6686</v>
      </c>
      <c r="F117" s="28" t="s">
        <v>139</v>
      </c>
      <c r="G117" s="29">
        <v>13.5</v>
      </c>
      <c r="H117" s="28">
        <v>0.00248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69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>
      <c r="A118" s="1" t="s">
        <v>73</v>
      </c>
      <c r="E118" s="27" t="s">
        <v>69</v>
      </c>
    </row>
    <row r="119" ht="13">
      <c r="A119" s="1" t="s">
        <v>74</v>
      </c>
      <c r="E119" s="33" t="s">
        <v>6718</v>
      </c>
    </row>
    <row r="120">
      <c r="A120" s="1" t="s">
        <v>76</v>
      </c>
      <c r="E120" s="27" t="s">
        <v>69</v>
      </c>
    </row>
    <row r="121" ht="25">
      <c r="A121" s="1" t="s">
        <v>67</v>
      </c>
      <c r="B121" s="1">
        <v>24</v>
      </c>
      <c r="C121" s="26" t="s">
        <v>6687</v>
      </c>
      <c r="D121" t="s">
        <v>69</v>
      </c>
      <c r="E121" s="27" t="s">
        <v>6688</v>
      </c>
      <c r="F121" s="28" t="s">
        <v>139</v>
      </c>
      <c r="G121" s="29">
        <v>37.899999999999999</v>
      </c>
      <c r="H121" s="28">
        <v>0.0039300000000000003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69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73</v>
      </c>
      <c r="E122" s="27" t="s">
        <v>69</v>
      </c>
    </row>
    <row r="123" ht="13">
      <c r="A123" s="1" t="s">
        <v>74</v>
      </c>
      <c r="E123" s="33" t="s">
        <v>6719</v>
      </c>
    </row>
    <row r="124">
      <c r="A124" s="1" t="s">
        <v>76</v>
      </c>
      <c r="E124" s="27" t="s">
        <v>69</v>
      </c>
    </row>
    <row r="125" ht="25">
      <c r="A125" s="1" t="s">
        <v>67</v>
      </c>
      <c r="B125" s="1">
        <v>25</v>
      </c>
      <c r="C125" s="26" t="s">
        <v>6720</v>
      </c>
      <c r="D125" t="s">
        <v>69</v>
      </c>
      <c r="E125" s="27" t="s">
        <v>6721</v>
      </c>
      <c r="F125" s="28" t="s">
        <v>139</v>
      </c>
      <c r="G125" s="29">
        <v>113.5</v>
      </c>
      <c r="H125" s="28">
        <v>0.010200000000000001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69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73</v>
      </c>
      <c r="E126" s="27" t="s">
        <v>69</v>
      </c>
    </row>
    <row r="127" ht="13">
      <c r="A127" s="1" t="s">
        <v>74</v>
      </c>
      <c r="E127" s="33" t="s">
        <v>6722</v>
      </c>
    </row>
    <row r="128">
      <c r="A128" s="1" t="s">
        <v>76</v>
      </c>
      <c r="E128" s="27" t="s">
        <v>69</v>
      </c>
    </row>
    <row r="129" ht="25">
      <c r="A129" s="1" t="s">
        <v>67</v>
      </c>
      <c r="B129" s="1">
        <v>26</v>
      </c>
      <c r="C129" s="26" t="s">
        <v>6723</v>
      </c>
      <c r="D129" t="s">
        <v>69</v>
      </c>
      <c r="E129" s="27" t="s">
        <v>6724</v>
      </c>
      <c r="F129" s="28" t="s">
        <v>139</v>
      </c>
      <c r="G129" s="29">
        <v>55.399999999999999</v>
      </c>
      <c r="H129" s="28">
        <v>0.016410000000000001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69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73</v>
      </c>
      <c r="E130" s="27" t="s">
        <v>69</v>
      </c>
    </row>
    <row r="131" ht="13">
      <c r="A131" s="1" t="s">
        <v>74</v>
      </c>
      <c r="E131" s="33" t="s">
        <v>6725</v>
      </c>
    </row>
    <row r="132">
      <c r="A132" s="1" t="s">
        <v>76</v>
      </c>
      <c r="E132" s="27" t="s">
        <v>69</v>
      </c>
    </row>
    <row r="133">
      <c r="A133" s="1" t="s">
        <v>67</v>
      </c>
      <c r="B133" s="1">
        <v>27</v>
      </c>
      <c r="C133" s="26" t="s">
        <v>6690</v>
      </c>
      <c r="D133" t="s">
        <v>69</v>
      </c>
      <c r="E133" s="27" t="s">
        <v>6691</v>
      </c>
      <c r="F133" s="28" t="s">
        <v>6624</v>
      </c>
      <c r="G133" s="29">
        <v>20</v>
      </c>
      <c r="H133" s="28">
        <v>0.0001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72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73</v>
      </c>
      <c r="E134" s="27" t="s">
        <v>69</v>
      </c>
    </row>
    <row r="135" ht="13">
      <c r="A135" s="1" t="s">
        <v>74</v>
      </c>
      <c r="E135" s="33" t="s">
        <v>90</v>
      </c>
    </row>
    <row r="136">
      <c r="A136" s="1" t="s">
        <v>76</v>
      </c>
      <c r="E136" s="27" t="s">
        <v>69</v>
      </c>
    </row>
    <row r="137">
      <c r="A137" s="1" t="s">
        <v>67</v>
      </c>
      <c r="B137" s="1">
        <v>28</v>
      </c>
      <c r="C137" s="26" t="s">
        <v>6622</v>
      </c>
      <c r="D137" t="s">
        <v>69</v>
      </c>
      <c r="E137" s="27" t="s">
        <v>6623</v>
      </c>
      <c r="F137" s="28" t="s">
        <v>6624</v>
      </c>
      <c r="G137" s="29">
        <v>3</v>
      </c>
      <c r="H137" s="28">
        <v>0.00018000000000000001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72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73</v>
      </c>
      <c r="E138" s="27" t="s">
        <v>69</v>
      </c>
    </row>
    <row r="139" ht="13">
      <c r="A139" s="1" t="s">
        <v>74</v>
      </c>
      <c r="E139" s="33" t="s">
        <v>129</v>
      </c>
    </row>
    <row r="140">
      <c r="A140" s="1" t="s">
        <v>76</v>
      </c>
      <c r="E140" s="27" t="s">
        <v>69</v>
      </c>
    </row>
    <row r="141">
      <c r="A141" s="1" t="s">
        <v>67</v>
      </c>
      <c r="B141" s="1">
        <v>29</v>
      </c>
      <c r="C141" s="26" t="s">
        <v>6726</v>
      </c>
      <c r="D141" t="s">
        <v>69</v>
      </c>
      <c r="E141" s="27" t="s">
        <v>6727</v>
      </c>
      <c r="F141" s="28" t="s">
        <v>6624</v>
      </c>
      <c r="G141" s="29">
        <v>4</v>
      </c>
      <c r="H141" s="28">
        <v>0.00031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72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73</v>
      </c>
      <c r="E142" s="27" t="s">
        <v>69</v>
      </c>
    </row>
    <row r="143" ht="13">
      <c r="A143" s="1" t="s">
        <v>74</v>
      </c>
      <c r="E143" s="33" t="s">
        <v>545</v>
      </c>
    </row>
    <row r="144">
      <c r="A144" s="1" t="s">
        <v>76</v>
      </c>
      <c r="E144" s="27" t="s">
        <v>69</v>
      </c>
    </row>
    <row r="145">
      <c r="A145" s="1" t="s">
        <v>67</v>
      </c>
      <c r="B145" s="1">
        <v>30</v>
      </c>
      <c r="C145" s="26" t="s">
        <v>6728</v>
      </c>
      <c r="D145" t="s">
        <v>69</v>
      </c>
      <c r="E145" s="27" t="s">
        <v>6729</v>
      </c>
      <c r="F145" s="28" t="s">
        <v>6624</v>
      </c>
      <c r="G145" s="29">
        <v>3</v>
      </c>
      <c r="H145" s="28">
        <v>0.00031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72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73</v>
      </c>
      <c r="E146" s="27" t="s">
        <v>69</v>
      </c>
    </row>
    <row r="147" ht="13">
      <c r="A147" s="1" t="s">
        <v>74</v>
      </c>
      <c r="E147" s="33" t="s">
        <v>129</v>
      </c>
    </row>
    <row r="148">
      <c r="A148" s="1" t="s">
        <v>76</v>
      </c>
      <c r="E148" s="27" t="s">
        <v>69</v>
      </c>
    </row>
    <row r="149">
      <c r="A149" s="1" t="s">
        <v>67</v>
      </c>
      <c r="B149" s="1">
        <v>31</v>
      </c>
      <c r="C149" s="26" t="s">
        <v>6692</v>
      </c>
      <c r="D149" t="s">
        <v>69</v>
      </c>
      <c r="E149" s="27" t="s">
        <v>6693</v>
      </c>
      <c r="F149" s="28" t="s">
        <v>71</v>
      </c>
      <c r="G149" s="29">
        <v>8</v>
      </c>
      <c r="H149" s="28">
        <v>0.41948000000000002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72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73</v>
      </c>
      <c r="E150" s="27" t="s">
        <v>69</v>
      </c>
    </row>
    <row r="151" ht="13">
      <c r="A151" s="1" t="s">
        <v>74</v>
      </c>
      <c r="E151" s="33" t="s">
        <v>167</v>
      </c>
    </row>
    <row r="152">
      <c r="A152" s="1" t="s">
        <v>76</v>
      </c>
      <c r="E152" s="27" t="s">
        <v>69</v>
      </c>
    </row>
    <row r="153">
      <c r="A153" s="1" t="s">
        <v>67</v>
      </c>
      <c r="B153" s="1">
        <v>33</v>
      </c>
      <c r="C153" s="26" t="s">
        <v>6627</v>
      </c>
      <c r="D153" t="s">
        <v>69</v>
      </c>
      <c r="E153" s="27" t="s">
        <v>6628</v>
      </c>
      <c r="F153" s="28" t="s">
        <v>71</v>
      </c>
      <c r="G153" s="29">
        <v>8</v>
      </c>
      <c r="H153" s="28">
        <v>0.0098899999999999995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72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73</v>
      </c>
      <c r="E154" s="27" t="s">
        <v>69</v>
      </c>
    </row>
    <row r="155" ht="13">
      <c r="A155" s="1" t="s">
        <v>74</v>
      </c>
      <c r="E155" s="33" t="s">
        <v>167</v>
      </c>
    </row>
    <row r="156">
      <c r="A156" s="1" t="s">
        <v>76</v>
      </c>
      <c r="E156" s="27" t="s">
        <v>69</v>
      </c>
    </row>
    <row r="157">
      <c r="A157" s="1" t="s">
        <v>67</v>
      </c>
      <c r="B157" s="1">
        <v>35</v>
      </c>
      <c r="C157" s="26" t="s">
        <v>6629</v>
      </c>
      <c r="D157" t="s">
        <v>69</v>
      </c>
      <c r="E157" s="27" t="s">
        <v>6630</v>
      </c>
      <c r="F157" s="28" t="s">
        <v>71</v>
      </c>
      <c r="G157" s="29">
        <v>8</v>
      </c>
      <c r="H157" s="28">
        <v>0.01218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72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73</v>
      </c>
      <c r="E158" s="27" t="s">
        <v>69</v>
      </c>
    </row>
    <row r="159" ht="13">
      <c r="A159" s="1" t="s">
        <v>74</v>
      </c>
      <c r="E159" s="33" t="s">
        <v>167</v>
      </c>
    </row>
    <row r="160">
      <c r="A160" s="1" t="s">
        <v>76</v>
      </c>
      <c r="E160" s="27" t="s">
        <v>69</v>
      </c>
    </row>
    <row r="161" ht="25">
      <c r="A161" s="1" t="s">
        <v>67</v>
      </c>
      <c r="B161" s="1">
        <v>37</v>
      </c>
      <c r="C161" s="26" t="s">
        <v>6659</v>
      </c>
      <c r="D161" t="s">
        <v>69</v>
      </c>
      <c r="E161" s="27" t="s">
        <v>6660</v>
      </c>
      <c r="F161" s="28" t="s">
        <v>71</v>
      </c>
      <c r="G161" s="29">
        <v>8</v>
      </c>
      <c r="H161" s="28">
        <v>0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72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73</v>
      </c>
      <c r="E162" s="27" t="s">
        <v>69</v>
      </c>
    </row>
    <row r="163" ht="13">
      <c r="A163" s="1" t="s">
        <v>74</v>
      </c>
      <c r="E163" s="33" t="s">
        <v>167</v>
      </c>
    </row>
    <row r="164">
      <c r="A164" s="1" t="s">
        <v>76</v>
      </c>
      <c r="E164" s="27" t="s">
        <v>69</v>
      </c>
    </row>
    <row r="165" ht="13">
      <c r="A165" s="1" t="s">
        <v>64</v>
      </c>
      <c r="C165" s="22" t="s">
        <v>1967</v>
      </c>
      <c r="E165" s="23" t="s">
        <v>1968</v>
      </c>
      <c r="L165" s="24">
        <f>SUMIFS(L166:L169,A166:A169,"P")</f>
        <v>0</v>
      </c>
      <c r="M165" s="24">
        <f>SUMIFS(M166:M169,A166:A169,"P")</f>
        <v>0</v>
      </c>
      <c r="N165" s="25"/>
    </row>
    <row r="166" ht="37.5">
      <c r="A166" s="1" t="s">
        <v>67</v>
      </c>
      <c r="B166" s="1">
        <v>39</v>
      </c>
      <c r="C166" s="26" t="s">
        <v>2828</v>
      </c>
      <c r="D166" t="s">
        <v>69</v>
      </c>
      <c r="E166" s="27" t="s">
        <v>2829</v>
      </c>
      <c r="F166" s="28" t="s">
        <v>118</v>
      </c>
      <c r="G166" s="29">
        <v>66.677999999999997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72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73</v>
      </c>
      <c r="E167" s="27" t="s">
        <v>69</v>
      </c>
    </row>
    <row r="168" ht="13">
      <c r="A168" s="1" t="s">
        <v>74</v>
      </c>
      <c r="E168" s="33" t="s">
        <v>6730</v>
      </c>
    </row>
    <row r="169">
      <c r="A169" s="1" t="s">
        <v>76</v>
      </c>
      <c r="E169" s="27" t="s">
        <v>69</v>
      </c>
    </row>
  </sheetData>
  <sheetProtection sheet="1" objects="1" scenarios="1" spinCount="100000" saltValue="WJTNqj+QdM8IFikCsdimtYkrU4tO+oqi7+YXLV/zsOHCWeKS1hzoP39OFXsJq0Fuq+YdIsrP3jNsWAav0CrXpQ==" hashValue="C3h7wwCy7yG+i/61ILOpUYvq0TLJLsLfBQrb4ObHJp4TT+mXcAVXLBS0vCsK+P+DLv2CX8OgJxK/AcXb231qNw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COUNTIFS(L8:L185,"=0",A8:A185,"P")+COUNTIFS(L8:L185,"",A8:A185,"P")+SUM(Q8:Q185)</f>
        <v>0</v>
      </c>
    </row>
    <row r="8" ht="13">
      <c r="A8" s="1" t="s">
        <v>59</v>
      </c>
      <c r="C8" s="22" t="s">
        <v>6731</v>
      </c>
      <c r="E8" s="23" t="s">
        <v>36</v>
      </c>
      <c r="L8" s="24">
        <f>L9+L74+L155+L176</f>
        <v>0</v>
      </c>
      <c r="M8" s="24">
        <f>M9+M74+M155+M176</f>
        <v>0</v>
      </c>
      <c r="N8" s="25"/>
    </row>
    <row r="9" ht="13">
      <c r="A9" s="1" t="s">
        <v>64</v>
      </c>
      <c r="C9" s="22" t="s">
        <v>6732</v>
      </c>
      <c r="E9" s="23" t="s">
        <v>6733</v>
      </c>
      <c r="L9" s="24">
        <f>SUMIFS(L10:L73,A10:A73,"P")</f>
        <v>0</v>
      </c>
      <c r="M9" s="24">
        <f>SUMIFS(M10:M73,A10:A73,"P")</f>
        <v>0</v>
      </c>
      <c r="N9" s="25"/>
    </row>
    <row r="10" ht="25">
      <c r="A10" s="1" t="s">
        <v>67</v>
      </c>
      <c r="B10" s="1">
        <v>6</v>
      </c>
      <c r="C10" s="26" t="s">
        <v>6734</v>
      </c>
      <c r="D10" t="s">
        <v>69</v>
      </c>
      <c r="E10" s="27" t="s">
        <v>6735</v>
      </c>
      <c r="F10" s="28" t="s">
        <v>71</v>
      </c>
      <c r="G10" s="29">
        <v>3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129</v>
      </c>
    </row>
    <row r="13">
      <c r="A13" s="1" t="s">
        <v>76</v>
      </c>
      <c r="E13" s="27" t="s">
        <v>69</v>
      </c>
    </row>
    <row r="14">
      <c r="A14" s="1" t="s">
        <v>67</v>
      </c>
      <c r="B14" s="1">
        <v>7</v>
      </c>
      <c r="C14" s="26" t="s">
        <v>6736</v>
      </c>
      <c r="D14" t="s">
        <v>69</v>
      </c>
      <c r="E14" s="27" t="s">
        <v>6737</v>
      </c>
      <c r="F14" s="28" t="s">
        <v>71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75</v>
      </c>
    </row>
    <row r="17">
      <c r="A17" s="1" t="s">
        <v>76</v>
      </c>
      <c r="E17" s="27" t="s">
        <v>69</v>
      </c>
    </row>
    <row r="18">
      <c r="A18" s="1" t="s">
        <v>67</v>
      </c>
      <c r="B18" s="1">
        <v>9</v>
      </c>
      <c r="C18" s="26" t="s">
        <v>6738</v>
      </c>
      <c r="D18" t="s">
        <v>69</v>
      </c>
      <c r="E18" s="27" t="s">
        <v>6739</v>
      </c>
      <c r="F18" s="28" t="s">
        <v>71</v>
      </c>
      <c r="G18" s="29">
        <v>2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75</v>
      </c>
    </row>
    <row r="21">
      <c r="A21" s="1" t="s">
        <v>76</v>
      </c>
      <c r="E21" s="27" t="s">
        <v>69</v>
      </c>
    </row>
    <row r="22">
      <c r="A22" s="1" t="s">
        <v>67</v>
      </c>
      <c r="B22" s="1">
        <v>11</v>
      </c>
      <c r="C22" s="26" t="s">
        <v>6740</v>
      </c>
      <c r="D22" t="s">
        <v>69</v>
      </c>
      <c r="E22" s="27" t="s">
        <v>6741</v>
      </c>
      <c r="F22" s="28" t="s">
        <v>71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13">
      <c r="A24" s="1" t="s">
        <v>74</v>
      </c>
      <c r="E24" s="33" t="s">
        <v>75</v>
      </c>
    </row>
    <row r="25">
      <c r="A25" s="1" t="s">
        <v>76</v>
      </c>
      <c r="E25" s="27" t="s">
        <v>69</v>
      </c>
    </row>
    <row r="26" ht="25">
      <c r="A26" s="1" t="s">
        <v>67</v>
      </c>
      <c r="B26" s="1">
        <v>13</v>
      </c>
      <c r="C26" s="26" t="s">
        <v>6742</v>
      </c>
      <c r="D26" t="s">
        <v>69</v>
      </c>
      <c r="E26" s="27" t="s">
        <v>6743</v>
      </c>
      <c r="F26" s="28" t="s">
        <v>139</v>
      </c>
      <c r="G26" s="29">
        <v>25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13">
      <c r="A28" s="1" t="s">
        <v>74</v>
      </c>
      <c r="E28" s="33" t="s">
        <v>844</v>
      </c>
    </row>
    <row r="29">
      <c r="A29" s="1" t="s">
        <v>76</v>
      </c>
      <c r="E29" s="27" t="s">
        <v>69</v>
      </c>
    </row>
    <row r="30" ht="25">
      <c r="A30" s="1" t="s">
        <v>67</v>
      </c>
      <c r="B30" s="1">
        <v>15</v>
      </c>
      <c r="C30" s="26" t="s">
        <v>6744</v>
      </c>
      <c r="D30" t="s">
        <v>69</v>
      </c>
      <c r="E30" s="27" t="s">
        <v>6745</v>
      </c>
      <c r="F30" s="28" t="s">
        <v>139</v>
      </c>
      <c r="G30" s="29">
        <v>130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1929</v>
      </c>
    </row>
    <row r="33">
      <c r="A33" s="1" t="s">
        <v>76</v>
      </c>
      <c r="E33" s="27" t="s">
        <v>69</v>
      </c>
    </row>
    <row r="34">
      <c r="A34" s="1" t="s">
        <v>67</v>
      </c>
      <c r="B34" s="1">
        <v>17</v>
      </c>
      <c r="C34" s="26" t="s">
        <v>6746</v>
      </c>
      <c r="D34" t="s">
        <v>69</v>
      </c>
      <c r="E34" s="27" t="s">
        <v>6747</v>
      </c>
      <c r="F34" s="28" t="s">
        <v>71</v>
      </c>
      <c r="G34" s="29">
        <v>2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69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 ht="13">
      <c r="A36" s="1" t="s">
        <v>74</v>
      </c>
      <c r="E36" s="33" t="s">
        <v>75</v>
      </c>
    </row>
    <row r="37">
      <c r="A37" s="1" t="s">
        <v>76</v>
      </c>
      <c r="E37" s="27" t="s">
        <v>69</v>
      </c>
    </row>
    <row r="38" ht="25">
      <c r="A38" s="1" t="s">
        <v>67</v>
      </c>
      <c r="B38" s="1">
        <v>18</v>
      </c>
      <c r="C38" s="26" t="s">
        <v>6748</v>
      </c>
      <c r="D38" t="s">
        <v>69</v>
      </c>
      <c r="E38" s="27" t="s">
        <v>6749</v>
      </c>
      <c r="F38" s="28" t="s">
        <v>71</v>
      </c>
      <c r="G38" s="29">
        <v>2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 ht="13">
      <c r="A40" s="1" t="s">
        <v>74</v>
      </c>
      <c r="E40" s="33" t="s">
        <v>75</v>
      </c>
    </row>
    <row r="41">
      <c r="A41" s="1" t="s">
        <v>76</v>
      </c>
      <c r="E41" s="27" t="s">
        <v>69</v>
      </c>
    </row>
    <row r="42">
      <c r="A42" s="1" t="s">
        <v>67</v>
      </c>
      <c r="B42" s="1">
        <v>19</v>
      </c>
      <c r="C42" s="26" t="s">
        <v>6750</v>
      </c>
      <c r="D42" t="s">
        <v>69</v>
      </c>
      <c r="E42" s="27" t="s">
        <v>6751</v>
      </c>
      <c r="F42" s="28" t="s">
        <v>71</v>
      </c>
      <c r="G42" s="29">
        <v>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73</v>
      </c>
      <c r="E43" s="27" t="s">
        <v>69</v>
      </c>
    </row>
    <row r="44" ht="13">
      <c r="A44" s="1" t="s">
        <v>74</v>
      </c>
      <c r="E44" s="33" t="s">
        <v>75</v>
      </c>
    </row>
    <row r="45">
      <c r="A45" s="1" t="s">
        <v>76</v>
      </c>
      <c r="E45" s="27" t="s">
        <v>69</v>
      </c>
    </row>
    <row r="46" ht="37.5">
      <c r="A46" s="1" t="s">
        <v>67</v>
      </c>
      <c r="B46" s="1">
        <v>20</v>
      </c>
      <c r="C46" s="26" t="s">
        <v>6752</v>
      </c>
      <c r="D46" t="s">
        <v>69</v>
      </c>
      <c r="E46" s="27" t="s">
        <v>6753</v>
      </c>
      <c r="F46" s="28" t="s">
        <v>139</v>
      </c>
      <c r="G46" s="29">
        <v>25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73</v>
      </c>
      <c r="E47" s="27" t="s">
        <v>69</v>
      </c>
    </row>
    <row r="48" ht="13">
      <c r="A48" s="1" t="s">
        <v>74</v>
      </c>
      <c r="E48" s="33" t="s">
        <v>844</v>
      </c>
    </row>
    <row r="49">
      <c r="A49" s="1" t="s">
        <v>76</v>
      </c>
      <c r="E49" s="27" t="s">
        <v>69</v>
      </c>
    </row>
    <row r="50" ht="25">
      <c r="A50" s="1" t="s">
        <v>67</v>
      </c>
      <c r="B50" s="1">
        <v>21</v>
      </c>
      <c r="C50" s="26" t="s">
        <v>6754</v>
      </c>
      <c r="D50" t="s">
        <v>69</v>
      </c>
      <c r="E50" s="27" t="s">
        <v>6755</v>
      </c>
      <c r="F50" s="28" t="s">
        <v>139</v>
      </c>
      <c r="G50" s="29">
        <v>130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73</v>
      </c>
      <c r="E51" s="27" t="s">
        <v>69</v>
      </c>
    </row>
    <row r="52" ht="13">
      <c r="A52" s="1" t="s">
        <v>74</v>
      </c>
      <c r="E52" s="33" t="s">
        <v>1929</v>
      </c>
    </row>
    <row r="53">
      <c r="A53" s="1" t="s">
        <v>76</v>
      </c>
      <c r="E53" s="27" t="s">
        <v>69</v>
      </c>
    </row>
    <row r="54">
      <c r="A54" s="1" t="s">
        <v>67</v>
      </c>
      <c r="B54" s="1">
        <v>10</v>
      </c>
      <c r="C54" s="26" t="s">
        <v>6756</v>
      </c>
      <c r="D54" t="s">
        <v>69</v>
      </c>
      <c r="E54" s="27" t="s">
        <v>6757</v>
      </c>
      <c r="F54" s="28" t="s">
        <v>71</v>
      </c>
      <c r="G54" s="29">
        <v>2</v>
      </c>
      <c r="H54" s="28">
        <v>0.014999999999999999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73</v>
      </c>
      <c r="E55" s="27" t="s">
        <v>69</v>
      </c>
    </row>
    <row r="56" ht="13">
      <c r="A56" s="1" t="s">
        <v>74</v>
      </c>
      <c r="E56" s="33" t="s">
        <v>75</v>
      </c>
    </row>
    <row r="57">
      <c r="A57" s="1" t="s">
        <v>76</v>
      </c>
      <c r="E57" s="27" t="s">
        <v>69</v>
      </c>
    </row>
    <row r="58">
      <c r="A58" s="1" t="s">
        <v>67</v>
      </c>
      <c r="B58" s="1">
        <v>8</v>
      </c>
      <c r="C58" s="26" t="s">
        <v>6758</v>
      </c>
      <c r="D58" t="s">
        <v>69</v>
      </c>
      <c r="E58" s="27" t="s">
        <v>6759</v>
      </c>
      <c r="F58" s="28" t="s">
        <v>71</v>
      </c>
      <c r="G58" s="29">
        <v>2</v>
      </c>
      <c r="H58" s="28">
        <v>0.152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73</v>
      </c>
      <c r="E59" s="27" t="s">
        <v>69</v>
      </c>
    </row>
    <row r="60" ht="13">
      <c r="A60" s="1" t="s">
        <v>74</v>
      </c>
      <c r="E60" s="33" t="s">
        <v>75</v>
      </c>
    </row>
    <row r="61">
      <c r="A61" s="1" t="s">
        <v>76</v>
      </c>
      <c r="E61" s="27" t="s">
        <v>69</v>
      </c>
    </row>
    <row r="62">
      <c r="A62" s="1" t="s">
        <v>67</v>
      </c>
      <c r="B62" s="1">
        <v>12</v>
      </c>
      <c r="C62" s="26" t="s">
        <v>6760</v>
      </c>
      <c r="D62" t="s">
        <v>69</v>
      </c>
      <c r="E62" s="27" t="s">
        <v>6761</v>
      </c>
      <c r="F62" s="28" t="s">
        <v>71</v>
      </c>
      <c r="G62" s="29">
        <v>2</v>
      </c>
      <c r="H62" s="28">
        <v>0.00059999999999999995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72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73</v>
      </c>
      <c r="E63" s="27" t="s">
        <v>69</v>
      </c>
    </row>
    <row r="64" ht="13">
      <c r="A64" s="1" t="s">
        <v>74</v>
      </c>
      <c r="E64" s="33" t="s">
        <v>75</v>
      </c>
    </row>
    <row r="65">
      <c r="A65" s="1" t="s">
        <v>76</v>
      </c>
      <c r="E65" s="27" t="s">
        <v>69</v>
      </c>
    </row>
    <row r="66">
      <c r="A66" s="1" t="s">
        <v>67</v>
      </c>
      <c r="B66" s="1">
        <v>14</v>
      </c>
      <c r="C66" s="26" t="s">
        <v>6762</v>
      </c>
      <c r="D66" t="s">
        <v>69</v>
      </c>
      <c r="E66" s="27" t="s">
        <v>6763</v>
      </c>
      <c r="F66" s="28" t="s">
        <v>139</v>
      </c>
      <c r="G66" s="29">
        <v>28.75</v>
      </c>
      <c r="H66" s="28">
        <v>0.00012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72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73</v>
      </c>
      <c r="E67" s="27" t="s">
        <v>69</v>
      </c>
    </row>
    <row r="68" ht="13">
      <c r="A68" s="1" t="s">
        <v>74</v>
      </c>
      <c r="E68" s="33" t="s">
        <v>6764</v>
      </c>
    </row>
    <row r="69">
      <c r="A69" s="1" t="s">
        <v>76</v>
      </c>
      <c r="E69" s="27" t="s">
        <v>69</v>
      </c>
    </row>
    <row r="70">
      <c r="A70" s="1" t="s">
        <v>67</v>
      </c>
      <c r="B70" s="1">
        <v>16</v>
      </c>
      <c r="C70" s="26" t="s">
        <v>6765</v>
      </c>
      <c r="D70" t="s">
        <v>69</v>
      </c>
      <c r="E70" s="27" t="s">
        <v>6766</v>
      </c>
      <c r="F70" s="28" t="s">
        <v>139</v>
      </c>
      <c r="G70" s="29">
        <v>149.5</v>
      </c>
      <c r="H70" s="28">
        <v>0.00089999999999999998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72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73</v>
      </c>
      <c r="E71" s="27" t="s">
        <v>69</v>
      </c>
    </row>
    <row r="72" ht="13">
      <c r="A72" s="1" t="s">
        <v>74</v>
      </c>
      <c r="E72" s="33" t="s">
        <v>6767</v>
      </c>
    </row>
    <row r="73">
      <c r="A73" s="1" t="s">
        <v>76</v>
      </c>
      <c r="E73" s="27" t="s">
        <v>69</v>
      </c>
    </row>
    <row r="74" ht="13">
      <c r="A74" s="1" t="s">
        <v>64</v>
      </c>
      <c r="C74" s="22" t="s">
        <v>6768</v>
      </c>
      <c r="E74" s="23" t="s">
        <v>6769</v>
      </c>
      <c r="L74" s="24">
        <f>SUMIFS(L75:L154,A75:A154,"P")</f>
        <v>0</v>
      </c>
      <c r="M74" s="24">
        <f>SUMIFS(M75:M154,A75:A154,"P")</f>
        <v>0</v>
      </c>
      <c r="N74" s="25"/>
    </row>
    <row r="75" ht="25">
      <c r="A75" s="1" t="s">
        <v>67</v>
      </c>
      <c r="B75" s="1">
        <v>33</v>
      </c>
      <c r="C75" s="26" t="s">
        <v>6770</v>
      </c>
      <c r="D75" t="s">
        <v>69</v>
      </c>
      <c r="E75" s="27" t="s">
        <v>6771</v>
      </c>
      <c r="F75" s="28" t="s">
        <v>139</v>
      </c>
      <c r="G75" s="29">
        <v>73.5</v>
      </c>
      <c r="H75" s="28">
        <v>0.00068999999999999997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73</v>
      </c>
      <c r="E76" s="27" t="s">
        <v>69</v>
      </c>
    </row>
    <row r="77" ht="13">
      <c r="A77" s="1" t="s">
        <v>74</v>
      </c>
      <c r="E77" s="33" t="s">
        <v>6772</v>
      </c>
    </row>
    <row r="78">
      <c r="A78" s="1" t="s">
        <v>76</v>
      </c>
      <c r="E78" s="27" t="s">
        <v>69</v>
      </c>
    </row>
    <row r="79" ht="37.5">
      <c r="A79" s="1" t="s">
        <v>67</v>
      </c>
      <c r="B79" s="1">
        <v>22</v>
      </c>
      <c r="C79" s="26" t="s">
        <v>6773</v>
      </c>
      <c r="D79" t="s">
        <v>69</v>
      </c>
      <c r="E79" s="27" t="s">
        <v>6774</v>
      </c>
      <c r="F79" s="28" t="s">
        <v>139</v>
      </c>
      <c r="G79" s="29">
        <v>40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73</v>
      </c>
      <c r="E80" s="27" t="s">
        <v>69</v>
      </c>
    </row>
    <row r="81" ht="13">
      <c r="A81" s="1" t="s">
        <v>74</v>
      </c>
      <c r="E81" s="33" t="s">
        <v>1292</v>
      </c>
    </row>
    <row r="82">
      <c r="A82" s="1" t="s">
        <v>76</v>
      </c>
      <c r="E82" s="27" t="s">
        <v>69</v>
      </c>
    </row>
    <row r="83" ht="37.5">
      <c r="A83" s="1" t="s">
        <v>67</v>
      </c>
      <c r="B83" s="1">
        <v>23</v>
      </c>
      <c r="C83" s="26" t="s">
        <v>6775</v>
      </c>
      <c r="D83" t="s">
        <v>69</v>
      </c>
      <c r="E83" s="27" t="s">
        <v>6776</v>
      </c>
      <c r="F83" s="28" t="s">
        <v>139</v>
      </c>
      <c r="G83" s="29">
        <v>70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72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73</v>
      </c>
      <c r="E84" s="27" t="s">
        <v>69</v>
      </c>
    </row>
    <row r="85" ht="13">
      <c r="A85" s="1" t="s">
        <v>74</v>
      </c>
      <c r="E85" s="33" t="s">
        <v>1605</v>
      </c>
    </row>
    <row r="86">
      <c r="A86" s="1" t="s">
        <v>76</v>
      </c>
      <c r="E86" s="27" t="s">
        <v>69</v>
      </c>
    </row>
    <row r="87" ht="25">
      <c r="A87" s="1" t="s">
        <v>67</v>
      </c>
      <c r="B87" s="1">
        <v>24</v>
      </c>
      <c r="C87" s="26" t="s">
        <v>6777</v>
      </c>
      <c r="D87" t="s">
        <v>69</v>
      </c>
      <c r="E87" s="27" t="s">
        <v>6778</v>
      </c>
      <c r="F87" s="28" t="s">
        <v>93</v>
      </c>
      <c r="G87" s="29">
        <v>8.8000000000000007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73</v>
      </c>
      <c r="E88" s="27" t="s">
        <v>69</v>
      </c>
    </row>
    <row r="89" ht="13">
      <c r="A89" s="1" t="s">
        <v>74</v>
      </c>
      <c r="E89" s="33" t="s">
        <v>6779</v>
      </c>
    </row>
    <row r="90">
      <c r="A90" s="1" t="s">
        <v>76</v>
      </c>
      <c r="E90" s="27" t="s">
        <v>69</v>
      </c>
    </row>
    <row r="91" ht="37.5">
      <c r="A91" s="1" t="s">
        <v>67</v>
      </c>
      <c r="B91" s="1">
        <v>25</v>
      </c>
      <c r="C91" s="26" t="s">
        <v>6780</v>
      </c>
      <c r="D91" t="s">
        <v>69</v>
      </c>
      <c r="E91" s="27" t="s">
        <v>6781</v>
      </c>
      <c r="F91" s="28" t="s">
        <v>93</v>
      </c>
      <c r="G91" s="29">
        <v>79.200000000000003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72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73</v>
      </c>
      <c r="E92" s="27" t="s">
        <v>69</v>
      </c>
    </row>
    <row r="93" ht="13">
      <c r="A93" s="1" t="s">
        <v>74</v>
      </c>
      <c r="E93" s="33" t="s">
        <v>6782</v>
      </c>
    </row>
    <row r="94">
      <c r="A94" s="1" t="s">
        <v>76</v>
      </c>
      <c r="E94" s="27" t="s">
        <v>69</v>
      </c>
    </row>
    <row r="95" ht="25">
      <c r="A95" s="1" t="s">
        <v>67</v>
      </c>
      <c r="B95" s="1">
        <v>26</v>
      </c>
      <c r="C95" s="26" t="s">
        <v>6783</v>
      </c>
      <c r="D95" t="s">
        <v>69</v>
      </c>
      <c r="E95" s="27" t="s">
        <v>6784</v>
      </c>
      <c r="F95" s="28" t="s">
        <v>118</v>
      </c>
      <c r="G95" s="29">
        <v>14.08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72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73</v>
      </c>
      <c r="E96" s="27" t="s">
        <v>69</v>
      </c>
    </row>
    <row r="97" ht="13">
      <c r="A97" s="1" t="s">
        <v>74</v>
      </c>
      <c r="E97" s="33" t="s">
        <v>6785</v>
      </c>
    </row>
    <row r="98">
      <c r="A98" s="1" t="s">
        <v>76</v>
      </c>
      <c r="E98" s="27" t="s">
        <v>69</v>
      </c>
    </row>
    <row r="99">
      <c r="A99" s="1" t="s">
        <v>67</v>
      </c>
      <c r="B99" s="1">
        <v>27</v>
      </c>
      <c r="C99" s="26" t="s">
        <v>6786</v>
      </c>
      <c r="D99" t="s">
        <v>69</v>
      </c>
      <c r="E99" s="27" t="s">
        <v>6787</v>
      </c>
      <c r="F99" s="28" t="s">
        <v>93</v>
      </c>
      <c r="G99" s="29">
        <v>8.8000000000000007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72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73</v>
      </c>
      <c r="E100" s="27" t="s">
        <v>69</v>
      </c>
    </row>
    <row r="101" ht="13">
      <c r="A101" s="1" t="s">
        <v>74</v>
      </c>
      <c r="E101" s="33" t="s">
        <v>6788</v>
      </c>
    </row>
    <row r="102">
      <c r="A102" s="1" t="s">
        <v>76</v>
      </c>
      <c r="E102" s="27" t="s">
        <v>69</v>
      </c>
    </row>
    <row r="103" ht="37.5">
      <c r="A103" s="1" t="s">
        <v>67</v>
      </c>
      <c r="B103" s="1">
        <v>28</v>
      </c>
      <c r="C103" s="26" t="s">
        <v>6789</v>
      </c>
      <c r="D103" t="s">
        <v>69</v>
      </c>
      <c r="E103" s="27" t="s">
        <v>6790</v>
      </c>
      <c r="F103" s="28" t="s">
        <v>139</v>
      </c>
      <c r="G103" s="29">
        <v>40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72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73</v>
      </c>
      <c r="E104" s="27" t="s">
        <v>69</v>
      </c>
    </row>
    <row r="105" ht="13">
      <c r="A105" s="1" t="s">
        <v>74</v>
      </c>
      <c r="E105" s="33" t="s">
        <v>1292</v>
      </c>
    </row>
    <row r="106">
      <c r="A106" s="1" t="s">
        <v>76</v>
      </c>
      <c r="E106" s="27" t="s">
        <v>69</v>
      </c>
    </row>
    <row r="107" ht="37.5">
      <c r="A107" s="1" t="s">
        <v>67</v>
      </c>
      <c r="B107" s="1">
        <v>29</v>
      </c>
      <c r="C107" s="26" t="s">
        <v>6791</v>
      </c>
      <c r="D107" t="s">
        <v>69</v>
      </c>
      <c r="E107" s="27" t="s">
        <v>6792</v>
      </c>
      <c r="F107" s="28" t="s">
        <v>139</v>
      </c>
      <c r="G107" s="29">
        <v>70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72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73</v>
      </c>
      <c r="E108" s="27" t="s">
        <v>69</v>
      </c>
    </row>
    <row r="109" ht="13">
      <c r="A109" s="1" t="s">
        <v>74</v>
      </c>
      <c r="E109" s="33" t="s">
        <v>1605</v>
      </c>
    </row>
    <row r="110">
      <c r="A110" s="1" t="s">
        <v>76</v>
      </c>
      <c r="E110" s="27" t="s">
        <v>69</v>
      </c>
    </row>
    <row r="111" ht="25">
      <c r="A111" s="1" t="s">
        <v>67</v>
      </c>
      <c r="B111" s="1">
        <v>30</v>
      </c>
      <c r="C111" s="26" t="s">
        <v>6793</v>
      </c>
      <c r="D111" t="s">
        <v>69</v>
      </c>
      <c r="E111" s="27" t="s">
        <v>6794</v>
      </c>
      <c r="F111" s="28" t="s">
        <v>139</v>
      </c>
      <c r="G111" s="29">
        <v>110</v>
      </c>
      <c r="H111" s="28">
        <v>0.20000000000000001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72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73</v>
      </c>
      <c r="E112" s="27" t="s">
        <v>69</v>
      </c>
    </row>
    <row r="113" ht="13">
      <c r="A113" s="1" t="s">
        <v>74</v>
      </c>
      <c r="E113" s="33" t="s">
        <v>3652</v>
      </c>
    </row>
    <row r="114">
      <c r="A114" s="1" t="s">
        <v>76</v>
      </c>
      <c r="E114" s="27" t="s">
        <v>69</v>
      </c>
    </row>
    <row r="115" ht="25">
      <c r="A115" s="1" t="s">
        <v>67</v>
      </c>
      <c r="B115" s="1">
        <v>31</v>
      </c>
      <c r="C115" s="26" t="s">
        <v>6795</v>
      </c>
      <c r="D115" t="s">
        <v>69</v>
      </c>
      <c r="E115" s="27" t="s">
        <v>6796</v>
      </c>
      <c r="F115" s="28" t="s">
        <v>139</v>
      </c>
      <c r="G115" s="29">
        <v>110</v>
      </c>
      <c r="H115" s="28">
        <v>0.00012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72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73</v>
      </c>
      <c r="E116" s="27" t="s">
        <v>69</v>
      </c>
    </row>
    <row r="117" ht="13">
      <c r="A117" s="1" t="s">
        <v>74</v>
      </c>
      <c r="E117" s="33" t="s">
        <v>6797</v>
      </c>
    </row>
    <row r="118">
      <c r="A118" s="1" t="s">
        <v>76</v>
      </c>
      <c r="E118" s="27" t="s">
        <v>69</v>
      </c>
    </row>
    <row r="119" ht="25">
      <c r="A119" s="1" t="s">
        <v>67</v>
      </c>
      <c r="B119" s="1">
        <v>32</v>
      </c>
      <c r="C119" s="26" t="s">
        <v>6798</v>
      </c>
      <c r="D119" t="s">
        <v>69</v>
      </c>
      <c r="E119" s="27" t="s">
        <v>6799</v>
      </c>
      <c r="F119" s="28" t="s">
        <v>139</v>
      </c>
      <c r="G119" s="29">
        <v>70</v>
      </c>
      <c r="H119" s="28">
        <v>0.22563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72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73</v>
      </c>
      <c r="E120" s="27" t="s">
        <v>69</v>
      </c>
    </row>
    <row r="121" ht="13">
      <c r="A121" s="1" t="s">
        <v>74</v>
      </c>
      <c r="E121" s="33" t="s">
        <v>1605</v>
      </c>
    </row>
    <row r="122">
      <c r="A122" s="1" t="s">
        <v>76</v>
      </c>
      <c r="E122" s="27" t="s">
        <v>69</v>
      </c>
    </row>
    <row r="123" ht="25">
      <c r="A123" s="1" t="s">
        <v>67</v>
      </c>
      <c r="B123" s="1">
        <v>34</v>
      </c>
      <c r="C123" s="26" t="s">
        <v>6800</v>
      </c>
      <c r="D123" t="s">
        <v>69</v>
      </c>
      <c r="E123" s="27" t="s">
        <v>6801</v>
      </c>
      <c r="F123" s="28" t="s">
        <v>81</v>
      </c>
      <c r="G123" s="29">
        <v>2</v>
      </c>
      <c r="H123" s="28">
        <v>0.15192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72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73</v>
      </c>
      <c r="E124" s="27" t="s">
        <v>69</v>
      </c>
    </row>
    <row r="125" ht="13">
      <c r="A125" s="1" t="s">
        <v>74</v>
      </c>
      <c r="E125" s="33" t="s">
        <v>6802</v>
      </c>
    </row>
    <row r="126">
      <c r="A126" s="1" t="s">
        <v>76</v>
      </c>
      <c r="E126" s="27" t="s">
        <v>69</v>
      </c>
    </row>
    <row r="127" ht="37.5">
      <c r="A127" s="1" t="s">
        <v>67</v>
      </c>
      <c r="B127" s="1">
        <v>35</v>
      </c>
      <c r="C127" s="26" t="s">
        <v>6803</v>
      </c>
      <c r="D127" t="s">
        <v>69</v>
      </c>
      <c r="E127" s="27" t="s">
        <v>6804</v>
      </c>
      <c r="F127" s="28" t="s">
        <v>81</v>
      </c>
      <c r="G127" s="29">
        <v>12.5</v>
      </c>
      <c r="H127" s="28">
        <v>0.16700000000000001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72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73</v>
      </c>
      <c r="E128" s="27" t="s">
        <v>69</v>
      </c>
    </row>
    <row r="129" ht="13">
      <c r="A129" s="1" t="s">
        <v>74</v>
      </c>
      <c r="E129" s="33" t="s">
        <v>6805</v>
      </c>
    </row>
    <row r="130">
      <c r="A130" s="1" t="s">
        <v>76</v>
      </c>
      <c r="E130" s="27" t="s">
        <v>69</v>
      </c>
    </row>
    <row r="131" ht="25">
      <c r="A131" s="1" t="s">
        <v>67</v>
      </c>
      <c r="B131" s="1">
        <v>36</v>
      </c>
      <c r="C131" s="26" t="s">
        <v>6806</v>
      </c>
      <c r="D131" t="s">
        <v>69</v>
      </c>
      <c r="E131" s="27" t="s">
        <v>6807</v>
      </c>
      <c r="F131" s="28" t="s">
        <v>81</v>
      </c>
      <c r="G131" s="29">
        <v>2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72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73</v>
      </c>
      <c r="E132" s="27" t="s">
        <v>69</v>
      </c>
    </row>
    <row r="133" ht="13">
      <c r="A133" s="1" t="s">
        <v>74</v>
      </c>
      <c r="E133" s="33" t="s">
        <v>75</v>
      </c>
    </row>
    <row r="134">
      <c r="A134" s="1" t="s">
        <v>76</v>
      </c>
      <c r="E134" s="27" t="s">
        <v>69</v>
      </c>
    </row>
    <row r="135" ht="37.5">
      <c r="A135" s="1" t="s">
        <v>67</v>
      </c>
      <c r="B135" s="1">
        <v>37</v>
      </c>
      <c r="C135" s="26" t="s">
        <v>6808</v>
      </c>
      <c r="D135" t="s">
        <v>69</v>
      </c>
      <c r="E135" s="27" t="s">
        <v>6809</v>
      </c>
      <c r="F135" s="28" t="s">
        <v>81</v>
      </c>
      <c r="G135" s="29">
        <v>12.5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72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73</v>
      </c>
      <c r="E136" s="27" t="s">
        <v>69</v>
      </c>
    </row>
    <row r="137" ht="13">
      <c r="A137" s="1" t="s">
        <v>74</v>
      </c>
      <c r="E137" s="33" t="s">
        <v>6810</v>
      </c>
    </row>
    <row r="138">
      <c r="A138" s="1" t="s">
        <v>76</v>
      </c>
      <c r="E138" s="27" t="s">
        <v>69</v>
      </c>
    </row>
    <row r="139">
      <c r="A139" s="1" t="s">
        <v>67</v>
      </c>
      <c r="B139" s="1">
        <v>38</v>
      </c>
      <c r="C139" s="26" t="s">
        <v>6811</v>
      </c>
      <c r="D139" t="s">
        <v>69</v>
      </c>
      <c r="E139" s="27" t="s">
        <v>6812</v>
      </c>
      <c r="F139" s="28" t="s">
        <v>118</v>
      </c>
      <c r="G139" s="29">
        <v>0.30399999999999999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72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73</v>
      </c>
      <c r="E140" s="27" t="s">
        <v>69</v>
      </c>
    </row>
    <row r="141" ht="13">
      <c r="A141" s="1" t="s">
        <v>74</v>
      </c>
      <c r="E141" s="33" t="s">
        <v>6813</v>
      </c>
    </row>
    <row r="142">
      <c r="A142" s="1" t="s">
        <v>76</v>
      </c>
      <c r="E142" s="27" t="s">
        <v>69</v>
      </c>
    </row>
    <row r="143" ht="25">
      <c r="A143" s="1" t="s">
        <v>67</v>
      </c>
      <c r="B143" s="1">
        <v>39</v>
      </c>
      <c r="C143" s="26" t="s">
        <v>6814</v>
      </c>
      <c r="D143" t="s">
        <v>69</v>
      </c>
      <c r="E143" s="27" t="s">
        <v>6815</v>
      </c>
      <c r="F143" s="28" t="s">
        <v>118</v>
      </c>
      <c r="G143" s="29">
        <v>0.30399999999999999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72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73</v>
      </c>
      <c r="E144" s="27" t="s">
        <v>69</v>
      </c>
    </row>
    <row r="145" ht="13">
      <c r="A145" s="1" t="s">
        <v>74</v>
      </c>
      <c r="E145" s="33" t="s">
        <v>6813</v>
      </c>
    </row>
    <row r="146">
      <c r="A146" s="1" t="s">
        <v>76</v>
      </c>
      <c r="E146" s="27" t="s">
        <v>69</v>
      </c>
    </row>
    <row r="147" ht="25">
      <c r="A147" s="1" t="s">
        <v>67</v>
      </c>
      <c r="B147" s="1">
        <v>40</v>
      </c>
      <c r="C147" s="26" t="s">
        <v>6816</v>
      </c>
      <c r="D147" t="s">
        <v>69</v>
      </c>
      <c r="E147" s="27" t="s">
        <v>6817</v>
      </c>
      <c r="F147" s="28" t="s">
        <v>118</v>
      </c>
      <c r="G147" s="29">
        <v>0.30399999999999999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72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73</v>
      </c>
      <c r="E148" s="27" t="s">
        <v>69</v>
      </c>
    </row>
    <row r="149" ht="13">
      <c r="A149" s="1" t="s">
        <v>74</v>
      </c>
      <c r="E149" s="33" t="s">
        <v>6813</v>
      </c>
    </row>
    <row r="150">
      <c r="A150" s="1" t="s">
        <v>76</v>
      </c>
      <c r="E150" s="27" t="s">
        <v>69</v>
      </c>
    </row>
    <row r="151" ht="25">
      <c r="A151" s="1" t="s">
        <v>67</v>
      </c>
      <c r="B151" s="1">
        <v>41</v>
      </c>
      <c r="C151" s="26" t="s">
        <v>6818</v>
      </c>
      <c r="D151" t="s">
        <v>69</v>
      </c>
      <c r="E151" s="27" t="s">
        <v>6819</v>
      </c>
      <c r="F151" s="28" t="s">
        <v>118</v>
      </c>
      <c r="G151" s="29">
        <v>40.249000000000002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72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73</v>
      </c>
      <c r="E152" s="27" t="s">
        <v>69</v>
      </c>
    </row>
    <row r="153" ht="13">
      <c r="A153" s="1" t="s">
        <v>74</v>
      </c>
      <c r="E153" s="33" t="s">
        <v>6820</v>
      </c>
    </row>
    <row r="154">
      <c r="A154" s="1" t="s">
        <v>76</v>
      </c>
      <c r="E154" s="27" t="s">
        <v>69</v>
      </c>
    </row>
    <row r="155" ht="13">
      <c r="A155" s="1" t="s">
        <v>64</v>
      </c>
      <c r="C155" s="22" t="s">
        <v>762</v>
      </c>
      <c r="E155" s="23" t="s">
        <v>763</v>
      </c>
      <c r="L155" s="24">
        <f>SUMIFS(L156:L175,A156:A175,"P")</f>
        <v>0</v>
      </c>
      <c r="M155" s="24">
        <f>SUMIFS(M156:M175,A156:A175,"P")</f>
        <v>0</v>
      </c>
      <c r="N155" s="25"/>
    </row>
    <row r="156">
      <c r="A156" s="1" t="s">
        <v>67</v>
      </c>
      <c r="B156" s="1">
        <v>2</v>
      </c>
      <c r="C156" s="26" t="s">
        <v>6821</v>
      </c>
      <c r="D156" t="s">
        <v>69</v>
      </c>
      <c r="E156" s="27" t="s">
        <v>6822</v>
      </c>
      <c r="F156" s="28" t="s">
        <v>71</v>
      </c>
      <c r="G156" s="29">
        <v>2</v>
      </c>
      <c r="H156" s="28">
        <v>0.0074999999999999997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69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73</v>
      </c>
      <c r="E157" s="27" t="s">
        <v>69</v>
      </c>
    </row>
    <row r="158" ht="13">
      <c r="A158" s="1" t="s">
        <v>74</v>
      </c>
      <c r="E158" s="33" t="s">
        <v>75</v>
      </c>
    </row>
    <row r="159">
      <c r="A159" s="1" t="s">
        <v>76</v>
      </c>
      <c r="E159" s="27" t="s">
        <v>69</v>
      </c>
    </row>
    <row r="160">
      <c r="A160" s="1" t="s">
        <v>67</v>
      </c>
      <c r="B160" s="1">
        <v>4</v>
      </c>
      <c r="C160" s="26" t="s">
        <v>6823</v>
      </c>
      <c r="D160" t="s">
        <v>69</v>
      </c>
      <c r="E160" s="27" t="s">
        <v>6824</v>
      </c>
      <c r="F160" s="28" t="s">
        <v>1385</v>
      </c>
      <c r="G160" s="29">
        <v>92.299999999999997</v>
      </c>
      <c r="H160" s="28">
        <v>0.001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72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73</v>
      </c>
      <c r="E161" s="27" t="s">
        <v>69</v>
      </c>
    </row>
    <row r="162" ht="13">
      <c r="A162" s="1" t="s">
        <v>74</v>
      </c>
      <c r="E162" s="33" t="s">
        <v>6825</v>
      </c>
    </row>
    <row r="163">
      <c r="A163" s="1" t="s">
        <v>76</v>
      </c>
      <c r="E163" s="27" t="s">
        <v>69</v>
      </c>
    </row>
    <row r="164" ht="25">
      <c r="A164" s="1" t="s">
        <v>67</v>
      </c>
      <c r="B164" s="1">
        <v>1</v>
      </c>
      <c r="C164" s="26" t="s">
        <v>6826</v>
      </c>
      <c r="D164" t="s">
        <v>69</v>
      </c>
      <c r="E164" s="27" t="s">
        <v>6827</v>
      </c>
      <c r="F164" s="28" t="s">
        <v>71</v>
      </c>
      <c r="G164" s="29">
        <v>2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72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73</v>
      </c>
      <c r="E165" s="27" t="s">
        <v>69</v>
      </c>
    </row>
    <row r="166" ht="13">
      <c r="A166" s="1" t="s">
        <v>74</v>
      </c>
      <c r="E166" s="33" t="s">
        <v>75</v>
      </c>
    </row>
    <row r="167">
      <c r="A167" s="1" t="s">
        <v>76</v>
      </c>
      <c r="E167" s="27" t="s">
        <v>69</v>
      </c>
    </row>
    <row r="168" ht="25">
      <c r="A168" s="1" t="s">
        <v>67</v>
      </c>
      <c r="B168" s="1">
        <v>3</v>
      </c>
      <c r="C168" s="26" t="s">
        <v>6828</v>
      </c>
      <c r="D168" t="s">
        <v>69</v>
      </c>
      <c r="E168" s="27" t="s">
        <v>6829</v>
      </c>
      <c r="F168" s="28" t="s">
        <v>139</v>
      </c>
      <c r="G168" s="29">
        <v>130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72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73</v>
      </c>
      <c r="E169" s="27" t="s">
        <v>69</v>
      </c>
    </row>
    <row r="170" ht="13">
      <c r="A170" s="1" t="s">
        <v>74</v>
      </c>
      <c r="E170" s="33" t="s">
        <v>1929</v>
      </c>
    </row>
    <row r="171">
      <c r="A171" s="1" t="s">
        <v>76</v>
      </c>
      <c r="E171" s="27" t="s">
        <v>69</v>
      </c>
    </row>
    <row r="172" ht="25">
      <c r="A172" s="1" t="s">
        <v>67</v>
      </c>
      <c r="B172" s="1">
        <v>5</v>
      </c>
      <c r="C172" s="26" t="s">
        <v>6830</v>
      </c>
      <c r="D172" t="s">
        <v>69</v>
      </c>
      <c r="E172" s="27" t="s">
        <v>6831</v>
      </c>
      <c r="F172" s="28" t="s">
        <v>118</v>
      </c>
      <c r="G172" s="29">
        <v>0.107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72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73</v>
      </c>
      <c r="E173" s="27" t="s">
        <v>69</v>
      </c>
    </row>
    <row r="174" ht="13">
      <c r="A174" s="1" t="s">
        <v>74</v>
      </c>
      <c r="E174" s="33" t="s">
        <v>6832</v>
      </c>
    </row>
    <row r="175">
      <c r="A175" s="1" t="s">
        <v>76</v>
      </c>
      <c r="E175" s="27" t="s">
        <v>69</v>
      </c>
    </row>
    <row r="176" ht="13">
      <c r="A176" s="1" t="s">
        <v>64</v>
      </c>
      <c r="C176" s="22" t="s">
        <v>3866</v>
      </c>
      <c r="E176" s="23" t="s">
        <v>3867</v>
      </c>
      <c r="L176" s="24">
        <f>SUMIFS(L177:L184,A177:A184,"P")</f>
        <v>0</v>
      </c>
      <c r="M176" s="24">
        <f>SUMIFS(M177:M184,A177:A184,"P")</f>
        <v>0</v>
      </c>
      <c r="N176" s="25"/>
    </row>
    <row r="177" ht="25">
      <c r="A177" s="1" t="s">
        <v>67</v>
      </c>
      <c r="B177" s="1">
        <v>42</v>
      </c>
      <c r="C177" s="26" t="s">
        <v>6833</v>
      </c>
      <c r="D177" t="s">
        <v>69</v>
      </c>
      <c r="E177" s="27" t="s">
        <v>6834</v>
      </c>
      <c r="F177" s="28" t="s">
        <v>85</v>
      </c>
      <c r="G177" s="29">
        <v>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72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73</v>
      </c>
      <c r="E178" s="27" t="s">
        <v>69</v>
      </c>
    </row>
    <row r="179" ht="13">
      <c r="A179" s="1" t="s">
        <v>74</v>
      </c>
      <c r="E179" s="33" t="s">
        <v>1465</v>
      </c>
    </row>
    <row r="180">
      <c r="A180" s="1" t="s">
        <v>76</v>
      </c>
      <c r="E180" s="27" t="s">
        <v>69</v>
      </c>
    </row>
    <row r="181">
      <c r="A181" s="1" t="s">
        <v>67</v>
      </c>
      <c r="B181" s="1">
        <v>43</v>
      </c>
      <c r="C181" s="26" t="s">
        <v>6835</v>
      </c>
      <c r="D181" t="s">
        <v>69</v>
      </c>
      <c r="E181" s="27" t="s">
        <v>6836</v>
      </c>
      <c r="F181" s="28" t="s">
        <v>85</v>
      </c>
      <c r="G181" s="29">
        <v>6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72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73</v>
      </c>
      <c r="E182" s="27" t="s">
        <v>69</v>
      </c>
    </row>
    <row r="183" ht="13">
      <c r="A183" s="1" t="s">
        <v>74</v>
      </c>
      <c r="E183" s="33" t="s">
        <v>1465</v>
      </c>
    </row>
    <row r="184">
      <c r="A184" s="1" t="s">
        <v>76</v>
      </c>
      <c r="E184" s="27" t="s">
        <v>69</v>
      </c>
    </row>
  </sheetData>
  <sheetProtection sheet="1" objects="1" scenarios="1" spinCount="100000" saltValue="s281+ZBdkMFxc4ao/XlkeW8yUsTNfm1kI7Sb2B1bOQOiEjWN4UPfanoj65cIXnCElcDKpbZkE5aPzJ1iB2w09w==" hashValue="pYQXc8AQfeWRQ/PA0sdrjC8mbJDCtGBAMi36b0hHfVZJUXsltUkCV+wp4AW9EzkrjqjWNZyGnAS4fKdKoNFI0Q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COUNTIFS(L8:L100,"=0",A8:A100,"P")+COUNTIFS(L8:L100,"",A8:A100,"P")+SUM(Q8:Q100)</f>
        <v>0</v>
      </c>
    </row>
    <row r="8" ht="13">
      <c r="A8" s="1" t="s">
        <v>59</v>
      </c>
      <c r="C8" s="22" t="s">
        <v>6837</v>
      </c>
      <c r="E8" s="23" t="s">
        <v>38</v>
      </c>
      <c r="L8" s="24">
        <f>L9+L18+L51+L56+L77+L86+L91</f>
        <v>0</v>
      </c>
      <c r="M8" s="24">
        <f>M9+M18+M51+M56+M77+M86+M91</f>
        <v>0</v>
      </c>
      <c r="N8" s="25"/>
    </row>
    <row r="9" ht="13">
      <c r="A9" s="1" t="s">
        <v>64</v>
      </c>
      <c r="C9" s="22" t="s">
        <v>1778</v>
      </c>
      <c r="E9" s="23" t="s">
        <v>1779</v>
      </c>
      <c r="L9" s="24">
        <f>SUMIFS(L10:L17,A10:A17,"P")</f>
        <v>0</v>
      </c>
      <c r="M9" s="24">
        <f>SUMIFS(M10:M17,A10:A17,"P")</f>
        <v>0</v>
      </c>
      <c r="N9" s="25"/>
    </row>
    <row r="10" ht="25">
      <c r="A10" s="1" t="s">
        <v>67</v>
      </c>
      <c r="B10" s="1">
        <v>1</v>
      </c>
      <c r="C10" s="26" t="s">
        <v>6838</v>
      </c>
      <c r="D10" t="s">
        <v>69</v>
      </c>
      <c r="E10" s="27" t="s">
        <v>6839</v>
      </c>
      <c r="F10" s="28" t="s">
        <v>89</v>
      </c>
      <c r="G10" s="29">
        <v>1440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69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6840</v>
      </c>
    </row>
    <row r="13" ht="25">
      <c r="A13" s="1" t="s">
        <v>76</v>
      </c>
      <c r="E13" s="27" t="s">
        <v>6841</v>
      </c>
    </row>
    <row r="14" ht="37.5">
      <c r="A14" s="1" t="s">
        <v>67</v>
      </c>
      <c r="B14" s="1">
        <v>2</v>
      </c>
      <c r="C14" s="26" t="s">
        <v>6842</v>
      </c>
      <c r="D14" t="s">
        <v>69</v>
      </c>
      <c r="E14" s="27" t="s">
        <v>6843</v>
      </c>
      <c r="F14" s="28" t="s">
        <v>89</v>
      </c>
      <c r="G14" s="29">
        <v>2880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6844</v>
      </c>
    </row>
    <row r="17" ht="25">
      <c r="A17" s="1" t="s">
        <v>76</v>
      </c>
      <c r="E17" s="27" t="s">
        <v>6845</v>
      </c>
    </row>
    <row r="18" ht="13">
      <c r="A18" s="1" t="s">
        <v>64</v>
      </c>
      <c r="C18" s="22" t="s">
        <v>6471</v>
      </c>
      <c r="E18" s="23" t="s">
        <v>6472</v>
      </c>
      <c r="L18" s="24">
        <f>SUMIFS(L19:L50,A19:A50,"P")</f>
        <v>0</v>
      </c>
      <c r="M18" s="24">
        <f>SUMIFS(M19:M50,A19:A50,"P")</f>
        <v>0</v>
      </c>
      <c r="N18" s="25"/>
    </row>
    <row r="19">
      <c r="A19" s="1" t="s">
        <v>67</v>
      </c>
      <c r="B19" s="1">
        <v>3</v>
      </c>
      <c r="C19" s="26" t="s">
        <v>6846</v>
      </c>
      <c r="D19" t="s">
        <v>69</v>
      </c>
      <c r="E19" s="27" t="s">
        <v>6847</v>
      </c>
      <c r="F19" s="28" t="s">
        <v>766</v>
      </c>
      <c r="G19" s="29">
        <v>1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73</v>
      </c>
      <c r="E20" s="27" t="s">
        <v>69</v>
      </c>
    </row>
    <row r="21" ht="13">
      <c r="A21" s="1" t="s">
        <v>74</v>
      </c>
      <c r="E21" s="33" t="s">
        <v>229</v>
      </c>
    </row>
    <row r="22" ht="25">
      <c r="A22" s="1" t="s">
        <v>76</v>
      </c>
      <c r="E22" s="27" t="s">
        <v>6848</v>
      </c>
    </row>
    <row r="23">
      <c r="A23" s="1" t="s">
        <v>67</v>
      </c>
      <c r="B23" s="1">
        <v>4</v>
      </c>
      <c r="C23" s="26" t="s">
        <v>6849</v>
      </c>
      <c r="D23" t="s">
        <v>69</v>
      </c>
      <c r="E23" s="27" t="s">
        <v>6850</v>
      </c>
      <c r="F23" s="28" t="s">
        <v>766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73</v>
      </c>
      <c r="E24" s="27" t="s">
        <v>69</v>
      </c>
    </row>
    <row r="25" ht="13">
      <c r="A25" s="1" t="s">
        <v>74</v>
      </c>
      <c r="E25" s="33" t="s">
        <v>229</v>
      </c>
    </row>
    <row r="26">
      <c r="A26" s="1" t="s">
        <v>76</v>
      </c>
      <c r="E26" s="27" t="s">
        <v>69</v>
      </c>
    </row>
    <row r="27">
      <c r="A27" s="1" t="s">
        <v>67</v>
      </c>
      <c r="B27" s="1">
        <v>5</v>
      </c>
      <c r="C27" s="26" t="s">
        <v>6851</v>
      </c>
      <c r="D27" t="s">
        <v>69</v>
      </c>
      <c r="E27" s="27" t="s">
        <v>6852</v>
      </c>
      <c r="F27" s="28" t="s">
        <v>766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73</v>
      </c>
      <c r="E28" s="27" t="s">
        <v>69</v>
      </c>
    </row>
    <row r="29" ht="13">
      <c r="A29" s="1" t="s">
        <v>74</v>
      </c>
      <c r="E29" s="33" t="s">
        <v>229</v>
      </c>
    </row>
    <row r="30">
      <c r="A30" s="1" t="s">
        <v>76</v>
      </c>
      <c r="E30" s="27" t="s">
        <v>69</v>
      </c>
    </row>
    <row r="31">
      <c r="A31" s="1" t="s">
        <v>67</v>
      </c>
      <c r="B31" s="1">
        <v>6</v>
      </c>
      <c r="C31" s="26" t="s">
        <v>6853</v>
      </c>
      <c r="D31" t="s">
        <v>69</v>
      </c>
      <c r="E31" s="27" t="s">
        <v>6854</v>
      </c>
      <c r="F31" s="28" t="s">
        <v>766</v>
      </c>
      <c r="G31" s="29">
        <v>1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73</v>
      </c>
      <c r="E32" s="27" t="s">
        <v>69</v>
      </c>
    </row>
    <row r="33" ht="13">
      <c r="A33" s="1" t="s">
        <v>74</v>
      </c>
      <c r="E33" s="33" t="s">
        <v>229</v>
      </c>
    </row>
    <row r="34">
      <c r="A34" s="1" t="s">
        <v>76</v>
      </c>
      <c r="E34" s="27" t="s">
        <v>6855</v>
      </c>
    </row>
    <row r="35">
      <c r="A35" s="1" t="s">
        <v>67</v>
      </c>
      <c r="B35" s="1">
        <v>7</v>
      </c>
      <c r="C35" s="26" t="s">
        <v>6856</v>
      </c>
      <c r="D35" t="s">
        <v>69</v>
      </c>
      <c r="E35" s="27" t="s">
        <v>6857</v>
      </c>
      <c r="F35" s="28" t="s">
        <v>766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73</v>
      </c>
      <c r="E36" s="27" t="s">
        <v>69</v>
      </c>
    </row>
    <row r="37" ht="13">
      <c r="A37" s="1" t="s">
        <v>74</v>
      </c>
      <c r="E37" s="33" t="s">
        <v>229</v>
      </c>
    </row>
    <row r="38" ht="37.5">
      <c r="A38" s="1" t="s">
        <v>76</v>
      </c>
      <c r="E38" s="27" t="s">
        <v>6858</v>
      </c>
    </row>
    <row r="39">
      <c r="A39" s="1" t="s">
        <v>67</v>
      </c>
      <c r="B39" s="1">
        <v>8</v>
      </c>
      <c r="C39" s="26" t="s">
        <v>6859</v>
      </c>
      <c r="D39" t="s">
        <v>69</v>
      </c>
      <c r="E39" s="27" t="s">
        <v>6860</v>
      </c>
      <c r="F39" s="28" t="s">
        <v>766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73</v>
      </c>
      <c r="E40" s="27" t="s">
        <v>69</v>
      </c>
    </row>
    <row r="41" ht="13">
      <c r="A41" s="1" t="s">
        <v>74</v>
      </c>
      <c r="E41" s="33" t="s">
        <v>229</v>
      </c>
    </row>
    <row r="42" ht="37.5">
      <c r="A42" s="1" t="s">
        <v>76</v>
      </c>
      <c r="E42" s="27" t="s">
        <v>6861</v>
      </c>
    </row>
    <row r="43">
      <c r="A43" s="1" t="s">
        <v>67</v>
      </c>
      <c r="B43" s="1">
        <v>9</v>
      </c>
      <c r="C43" s="26" t="s">
        <v>6862</v>
      </c>
      <c r="D43" t="s">
        <v>69</v>
      </c>
      <c r="E43" s="27" t="s">
        <v>6863</v>
      </c>
      <c r="F43" s="28" t="s">
        <v>766</v>
      </c>
      <c r="G43" s="29">
        <v>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 ht="13">
      <c r="A45" s="1" t="s">
        <v>74</v>
      </c>
      <c r="E45" s="33" t="s">
        <v>229</v>
      </c>
    </row>
    <row r="46" ht="25">
      <c r="A46" s="1" t="s">
        <v>76</v>
      </c>
      <c r="E46" s="27" t="s">
        <v>6864</v>
      </c>
    </row>
    <row r="47">
      <c r="A47" s="1" t="s">
        <v>67</v>
      </c>
      <c r="B47" s="1">
        <v>10</v>
      </c>
      <c r="C47" s="26" t="s">
        <v>6865</v>
      </c>
      <c r="D47" t="s">
        <v>69</v>
      </c>
      <c r="E47" s="27" t="s">
        <v>6866</v>
      </c>
      <c r="F47" s="28" t="s">
        <v>766</v>
      </c>
      <c r="G47" s="29">
        <v>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69</v>
      </c>
    </row>
    <row r="49" ht="13">
      <c r="A49" s="1" t="s">
        <v>74</v>
      </c>
      <c r="E49" s="33" t="s">
        <v>229</v>
      </c>
    </row>
    <row r="50" ht="25">
      <c r="A50" s="1" t="s">
        <v>76</v>
      </c>
      <c r="E50" s="27" t="s">
        <v>6867</v>
      </c>
    </row>
    <row r="51" ht="13">
      <c r="A51" s="1" t="s">
        <v>64</v>
      </c>
      <c r="C51" s="22" t="s">
        <v>6868</v>
      </c>
      <c r="E51" s="23" t="s">
        <v>6869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67</v>
      </c>
      <c r="B52" s="1">
        <v>11</v>
      </c>
      <c r="C52" s="26" t="s">
        <v>6870</v>
      </c>
      <c r="D52" t="s">
        <v>69</v>
      </c>
      <c r="E52" s="27" t="s">
        <v>6871</v>
      </c>
      <c r="F52" s="28" t="s">
        <v>71</v>
      </c>
      <c r="G52" s="29">
        <v>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72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73</v>
      </c>
      <c r="E53" s="27" t="s">
        <v>69</v>
      </c>
    </row>
    <row r="54" ht="13">
      <c r="A54" s="1" t="s">
        <v>74</v>
      </c>
      <c r="E54" s="33" t="s">
        <v>75</v>
      </c>
    </row>
    <row r="55">
      <c r="A55" s="1" t="s">
        <v>76</v>
      </c>
      <c r="E55" s="27" t="s">
        <v>6872</v>
      </c>
    </row>
    <row r="56" ht="13">
      <c r="A56" s="1" t="s">
        <v>64</v>
      </c>
      <c r="C56" s="22" t="s">
        <v>6873</v>
      </c>
      <c r="E56" s="23" t="s">
        <v>6874</v>
      </c>
      <c r="L56" s="24">
        <f>SUMIFS(L57:L76,A57:A76,"P")</f>
        <v>0</v>
      </c>
      <c r="M56" s="24">
        <f>SUMIFS(M57:M76,A57:A76,"P")</f>
        <v>0</v>
      </c>
      <c r="N56" s="25"/>
    </row>
    <row r="57">
      <c r="A57" s="1" t="s">
        <v>67</v>
      </c>
      <c r="B57" s="1">
        <v>12</v>
      </c>
      <c r="C57" s="26" t="s">
        <v>6875</v>
      </c>
      <c r="D57" t="s">
        <v>69</v>
      </c>
      <c r="E57" s="27" t="s">
        <v>6874</v>
      </c>
      <c r="F57" s="28" t="s">
        <v>6876</v>
      </c>
      <c r="G57" s="29">
        <v>24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72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73</v>
      </c>
      <c r="E58" s="27" t="s">
        <v>69</v>
      </c>
    </row>
    <row r="59" ht="13">
      <c r="A59" s="1" t="s">
        <v>74</v>
      </c>
      <c r="E59" s="33" t="s">
        <v>2395</v>
      </c>
    </row>
    <row r="60" ht="125">
      <c r="A60" s="1" t="s">
        <v>76</v>
      </c>
      <c r="E60" s="27" t="s">
        <v>6877</v>
      </c>
    </row>
    <row r="61">
      <c r="A61" s="1" t="s">
        <v>67</v>
      </c>
      <c r="B61" s="1">
        <v>13</v>
      </c>
      <c r="C61" s="26" t="s">
        <v>6878</v>
      </c>
      <c r="D61" t="s">
        <v>69</v>
      </c>
      <c r="E61" s="27" t="s">
        <v>6879</v>
      </c>
      <c r="F61" s="28" t="s">
        <v>766</v>
      </c>
      <c r="G61" s="29">
        <v>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72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73</v>
      </c>
      <c r="E62" s="27" t="s">
        <v>69</v>
      </c>
    </row>
    <row r="63" ht="13">
      <c r="A63" s="1" t="s">
        <v>74</v>
      </c>
      <c r="E63" s="33" t="s">
        <v>229</v>
      </c>
    </row>
    <row r="64" ht="75">
      <c r="A64" s="1" t="s">
        <v>76</v>
      </c>
      <c r="E64" s="27" t="s">
        <v>6880</v>
      </c>
    </row>
    <row r="65">
      <c r="A65" s="1" t="s">
        <v>67</v>
      </c>
      <c r="B65" s="1">
        <v>15</v>
      </c>
      <c r="C65" s="26" t="s">
        <v>6881</v>
      </c>
      <c r="D65" t="s">
        <v>69</v>
      </c>
      <c r="E65" s="27" t="s">
        <v>6882</v>
      </c>
      <c r="F65" s="28" t="s">
        <v>766</v>
      </c>
      <c r="G65" s="29">
        <v>1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72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73</v>
      </c>
      <c r="E66" s="27" t="s">
        <v>69</v>
      </c>
    </row>
    <row r="67" ht="13">
      <c r="A67" s="1" t="s">
        <v>74</v>
      </c>
      <c r="E67" s="33" t="s">
        <v>229</v>
      </c>
    </row>
    <row r="68" ht="37.5">
      <c r="A68" s="1" t="s">
        <v>76</v>
      </c>
      <c r="E68" s="27" t="s">
        <v>6883</v>
      </c>
    </row>
    <row r="69">
      <c r="A69" s="1" t="s">
        <v>67</v>
      </c>
      <c r="B69" s="1">
        <v>16</v>
      </c>
      <c r="C69" s="26" t="s">
        <v>6884</v>
      </c>
      <c r="D69" t="s">
        <v>69</v>
      </c>
      <c r="E69" s="27" t="s">
        <v>6885</v>
      </c>
      <c r="F69" s="28" t="s">
        <v>766</v>
      </c>
      <c r="G69" s="29">
        <v>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72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73</v>
      </c>
      <c r="E70" s="27" t="s">
        <v>69</v>
      </c>
    </row>
    <row r="71" ht="13">
      <c r="A71" s="1" t="s">
        <v>74</v>
      </c>
      <c r="E71" s="33" t="s">
        <v>229</v>
      </c>
    </row>
    <row r="72" ht="37.5">
      <c r="A72" s="1" t="s">
        <v>76</v>
      </c>
      <c r="E72" s="27" t="s">
        <v>6886</v>
      </c>
    </row>
    <row r="73">
      <c r="A73" s="1" t="s">
        <v>67</v>
      </c>
      <c r="B73" s="1">
        <v>14</v>
      </c>
      <c r="C73" s="26" t="s">
        <v>6887</v>
      </c>
      <c r="D73" t="s">
        <v>69</v>
      </c>
      <c r="E73" s="27" t="s">
        <v>6888</v>
      </c>
      <c r="F73" s="28" t="s">
        <v>71</v>
      </c>
      <c r="G73" s="29">
        <v>146000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69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73</v>
      </c>
      <c r="E74" s="27" t="s">
        <v>69</v>
      </c>
    </row>
    <row r="75" ht="26">
      <c r="A75" s="1" t="s">
        <v>74</v>
      </c>
      <c r="E75" s="33" t="s">
        <v>6889</v>
      </c>
    </row>
    <row r="76">
      <c r="A76" s="1" t="s">
        <v>76</v>
      </c>
      <c r="E76" s="27" t="s">
        <v>69</v>
      </c>
    </row>
    <row r="77" ht="13">
      <c r="A77" s="1" t="s">
        <v>64</v>
      </c>
      <c r="C77" s="22" t="s">
        <v>6890</v>
      </c>
      <c r="E77" s="23" t="s">
        <v>6891</v>
      </c>
      <c r="L77" s="24">
        <f>SUMIFS(L78:L85,A78:A85,"P")</f>
        <v>0</v>
      </c>
      <c r="M77" s="24">
        <f>SUMIFS(M78:M85,A78:A85,"P")</f>
        <v>0</v>
      </c>
      <c r="N77" s="25"/>
    </row>
    <row r="78">
      <c r="A78" s="1" t="s">
        <v>67</v>
      </c>
      <c r="B78" s="1">
        <v>17</v>
      </c>
      <c r="C78" s="26" t="s">
        <v>6892</v>
      </c>
      <c r="D78" t="s">
        <v>69</v>
      </c>
      <c r="E78" s="27" t="s">
        <v>6893</v>
      </c>
      <c r="F78" s="28" t="s">
        <v>766</v>
      </c>
      <c r="G78" s="29">
        <v>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72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73</v>
      </c>
      <c r="E79" s="27" t="s">
        <v>69</v>
      </c>
    </row>
    <row r="80" ht="13">
      <c r="A80" s="1" t="s">
        <v>74</v>
      </c>
      <c r="E80" s="33" t="s">
        <v>229</v>
      </c>
    </row>
    <row r="81">
      <c r="A81" s="1" t="s">
        <v>76</v>
      </c>
      <c r="E81" s="27" t="s">
        <v>6894</v>
      </c>
    </row>
    <row r="82">
      <c r="A82" s="1" t="s">
        <v>67</v>
      </c>
      <c r="B82" s="1">
        <v>18</v>
      </c>
      <c r="C82" s="26" t="s">
        <v>6895</v>
      </c>
      <c r="D82" t="s">
        <v>69</v>
      </c>
      <c r="E82" s="27" t="s">
        <v>6896</v>
      </c>
      <c r="F82" s="28" t="s">
        <v>766</v>
      </c>
      <c r="G82" s="29">
        <v>1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72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73</v>
      </c>
      <c r="E83" s="27" t="s">
        <v>69</v>
      </c>
    </row>
    <row r="84" ht="13">
      <c r="A84" s="1" t="s">
        <v>74</v>
      </c>
      <c r="E84" s="33" t="s">
        <v>229</v>
      </c>
    </row>
    <row r="85">
      <c r="A85" s="1" t="s">
        <v>76</v>
      </c>
      <c r="E85" s="27" t="s">
        <v>6897</v>
      </c>
    </row>
    <row r="86" ht="13">
      <c r="A86" s="1" t="s">
        <v>64</v>
      </c>
      <c r="C86" s="22" t="s">
        <v>6898</v>
      </c>
      <c r="E86" s="23" t="s">
        <v>6899</v>
      </c>
      <c r="L86" s="24">
        <f>SUMIFS(L87:L90,A87:A90,"P")</f>
        <v>0</v>
      </c>
      <c r="M86" s="24">
        <f>SUMIFS(M87:M90,A87:A90,"P")</f>
        <v>0</v>
      </c>
      <c r="N86" s="25"/>
    </row>
    <row r="87">
      <c r="A87" s="1" t="s">
        <v>67</v>
      </c>
      <c r="B87" s="1">
        <v>19</v>
      </c>
      <c r="C87" s="26" t="s">
        <v>6900</v>
      </c>
      <c r="D87" t="s">
        <v>69</v>
      </c>
      <c r="E87" s="27" t="s">
        <v>6901</v>
      </c>
      <c r="F87" s="28" t="s">
        <v>766</v>
      </c>
      <c r="G87" s="29">
        <v>1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72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73</v>
      </c>
      <c r="E88" s="27" t="s">
        <v>69</v>
      </c>
    </row>
    <row r="89" ht="13">
      <c r="A89" s="1" t="s">
        <v>74</v>
      </c>
      <c r="E89" s="33" t="s">
        <v>229</v>
      </c>
    </row>
    <row r="90" ht="37.5">
      <c r="A90" s="1" t="s">
        <v>76</v>
      </c>
      <c r="E90" s="27" t="s">
        <v>6902</v>
      </c>
    </row>
    <row r="91" ht="13">
      <c r="A91" s="1" t="s">
        <v>64</v>
      </c>
      <c r="C91" s="22" t="s">
        <v>6903</v>
      </c>
      <c r="E91" s="23" t="s">
        <v>6904</v>
      </c>
      <c r="L91" s="24">
        <f>SUMIFS(L92:L99,A92:A99,"P")</f>
        <v>0</v>
      </c>
      <c r="M91" s="24">
        <f>SUMIFS(M92:M99,A92:A99,"P")</f>
        <v>0</v>
      </c>
      <c r="N91" s="25"/>
    </row>
    <row r="92">
      <c r="A92" s="1" t="s">
        <v>67</v>
      </c>
      <c r="B92" s="1">
        <v>20</v>
      </c>
      <c r="C92" s="26" t="s">
        <v>6905</v>
      </c>
      <c r="D92" t="s">
        <v>69</v>
      </c>
      <c r="E92" s="27" t="s">
        <v>6906</v>
      </c>
      <c r="F92" s="28" t="s">
        <v>766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69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73</v>
      </c>
      <c r="E93" s="27" t="s">
        <v>69</v>
      </c>
    </row>
    <row r="94" ht="13">
      <c r="A94" s="1" t="s">
        <v>74</v>
      </c>
      <c r="E94" s="33" t="s">
        <v>229</v>
      </c>
    </row>
    <row r="95" ht="25">
      <c r="A95" s="1" t="s">
        <v>76</v>
      </c>
      <c r="E95" s="27" t="s">
        <v>6907</v>
      </c>
    </row>
    <row r="96">
      <c r="A96" s="1" t="s">
        <v>67</v>
      </c>
      <c r="B96" s="1">
        <v>21</v>
      </c>
      <c r="C96" s="26" t="s">
        <v>6908</v>
      </c>
      <c r="D96" t="s">
        <v>69</v>
      </c>
      <c r="E96" s="27" t="s">
        <v>6909</v>
      </c>
      <c r="F96" s="28" t="s">
        <v>766</v>
      </c>
      <c r="G96" s="29">
        <v>1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73</v>
      </c>
      <c r="E97" s="27" t="s">
        <v>69</v>
      </c>
    </row>
    <row r="98" ht="13">
      <c r="A98" s="1" t="s">
        <v>74</v>
      </c>
      <c r="E98" s="33" t="s">
        <v>229</v>
      </c>
    </row>
    <row r="99">
      <c r="A99" s="1" t="s">
        <v>76</v>
      </c>
      <c r="E99" s="27" t="s">
        <v>6910</v>
      </c>
    </row>
  </sheetData>
  <sheetProtection sheet="1" objects="1" scenarios="1" spinCount="100000" saltValue="kp0seobpRAR1zw1z4F7rfeWLShO9MilarBvcg4F66t2mAfwMHAPij5zJJm1CD+lLEti2YUCg8j7CcpvCiOUm8w==" hashValue="rTWQZnm2hRNek2KVs8cO/6Z/43Rm5YnaUwSYg2pKe+bP/Rs4XXsLZUQvk3n4SyZdkEJisnh+yTd51J1UxXwGCw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COUNTIFS(L8:L12161,"=0",A8:A12161,"P")+COUNTIFS(L8:L12161,"",A8:A12161,"P")+SUM(Q8:Q12161)</f>
        <v>0</v>
      </c>
    </row>
    <row r="8" ht="13">
      <c r="A8" s="1" t="s">
        <v>59</v>
      </c>
      <c r="C8" s="22" t="s">
        <v>60</v>
      </c>
      <c r="E8" s="23" t="s">
        <v>14</v>
      </c>
      <c r="L8" s="24">
        <f>L9+L2521+L2604+L3104+L3818+L5314+L5997+L7773+L8415+L9596+L11842+L11943</f>
        <v>0</v>
      </c>
      <c r="M8" s="24">
        <f>M9+M2521+M2604+M3104+M3818+M5314+M5997+M7773+M8415+M9596+M11842+M11943</f>
        <v>0</v>
      </c>
      <c r="N8" s="25"/>
    </row>
    <row r="9" ht="13">
      <c r="A9" s="1" t="s">
        <v>61</v>
      </c>
      <c r="C9" s="22" t="s">
        <v>62</v>
      </c>
      <c r="E9" s="23" t="s">
        <v>63</v>
      </c>
      <c r="L9" s="24">
        <f>L10+L83+L120+L217+L226+L259+L276+L521+L582+L623+L744+L785+L794+L807+L864+L869+L878+L899+L936+L1017+L1078+L1175+L1184+L1477+L1982+L2015+L2068+L2089+L2122+L2135+L2228+L2249+L2258+L2483+L2516</f>
        <v>0</v>
      </c>
      <c r="M9" s="24">
        <f>M10+M83+M120+M217+M226+M259+M276+M521+M582+M623+M744+M785+M794+M807+M864+M869+M878+M899+M936+M1017+M1078+M1175+M1184+M1477+M1982+M2015+M2068+M2089+M2122+M2135+M2228+M2249+M2258+M2483+M2516</f>
        <v>0</v>
      </c>
      <c r="N9" s="25"/>
    </row>
    <row r="10" ht="13">
      <c r="A10" s="1" t="s">
        <v>64</v>
      </c>
      <c r="C10" s="22" t="s">
        <v>65</v>
      </c>
      <c r="E10" s="23" t="s">
        <v>66</v>
      </c>
      <c r="L10" s="24">
        <f>SUMIFS(L11:L82,A11:A82,"P")</f>
        <v>0</v>
      </c>
      <c r="M10" s="24">
        <f>SUMIFS(M11:M82,A11:A82,"P")</f>
        <v>0</v>
      </c>
      <c r="N10" s="25"/>
    </row>
    <row r="11" ht="25">
      <c r="A11" s="1" t="s">
        <v>67</v>
      </c>
      <c r="B11" s="1">
        <v>1</v>
      </c>
      <c r="C11" s="26" t="s">
        <v>68</v>
      </c>
      <c r="D11" t="s">
        <v>69</v>
      </c>
      <c r="E11" s="27" t="s">
        <v>70</v>
      </c>
      <c r="F11" s="28" t="s">
        <v>71</v>
      </c>
      <c r="G11" s="29">
        <v>2</v>
      </c>
      <c r="H11" s="28">
        <v>0</v>
      </c>
      <c r="I11" s="30">
        <f>ROUND(G11*H11,P4)</f>
        <v>0</v>
      </c>
      <c r="L11" s="31">
        <v>0</v>
      </c>
      <c r="M11" s="24">
        <f>ROUND(G11*L11,P4)</f>
        <v>0</v>
      </c>
      <c r="N11" s="25" t="s">
        <v>72</v>
      </c>
      <c r="O11" s="32">
        <f>M11*AA11</f>
        <v>0</v>
      </c>
      <c r="P11" s="1">
        <v>3</v>
      </c>
      <c r="AA11" s="1">
        <f>IF(P11=1,$O$3,IF(P11=2,$O$4,$O$5))</f>
        <v>0</v>
      </c>
    </row>
    <row r="12">
      <c r="A12" s="1" t="s">
        <v>73</v>
      </c>
      <c r="E12" s="27" t="s">
        <v>69</v>
      </c>
    </row>
    <row r="13" ht="13">
      <c r="A13" s="1" t="s">
        <v>74</v>
      </c>
      <c r="E13" s="33" t="s">
        <v>75</v>
      </c>
    </row>
    <row r="14">
      <c r="A14" s="1" t="s">
        <v>76</v>
      </c>
      <c r="E14" s="27" t="s">
        <v>69</v>
      </c>
    </row>
    <row r="15" ht="25">
      <c r="A15" s="1" t="s">
        <v>67</v>
      </c>
      <c r="B15" s="1">
        <v>2</v>
      </c>
      <c r="C15" s="26" t="s">
        <v>77</v>
      </c>
      <c r="D15" t="s">
        <v>69</v>
      </c>
      <c r="E15" s="27" t="s">
        <v>78</v>
      </c>
      <c r="F15" s="28" t="s">
        <v>71</v>
      </c>
      <c r="G15" s="29">
        <v>2</v>
      </c>
      <c r="H15" s="28">
        <v>0</v>
      </c>
      <c r="I15" s="30">
        <f>ROUND(G15*H15,P4)</f>
        <v>0</v>
      </c>
      <c r="L15" s="31">
        <v>0</v>
      </c>
      <c r="M15" s="24">
        <f>ROUND(G15*L15,P4)</f>
        <v>0</v>
      </c>
      <c r="N15" s="25" t="s">
        <v>72</v>
      </c>
      <c r="O15" s="32">
        <f>M15*AA15</f>
        <v>0</v>
      </c>
      <c r="P15" s="1">
        <v>3</v>
      </c>
      <c r="AA15" s="1">
        <f>IF(P15=1,$O$3,IF(P15=2,$O$4,$O$5))</f>
        <v>0</v>
      </c>
    </row>
    <row r="16">
      <c r="A16" s="1" t="s">
        <v>73</v>
      </c>
      <c r="E16" s="27" t="s">
        <v>69</v>
      </c>
    </row>
    <row r="17" ht="13">
      <c r="A17" s="1" t="s">
        <v>74</v>
      </c>
      <c r="E17" s="33" t="s">
        <v>75</v>
      </c>
    </row>
    <row r="18">
      <c r="A18" s="1" t="s">
        <v>76</v>
      </c>
      <c r="E18" s="27" t="s">
        <v>69</v>
      </c>
    </row>
    <row r="19" ht="37.5">
      <c r="A19" s="1" t="s">
        <v>67</v>
      </c>
      <c r="B19" s="1">
        <v>3</v>
      </c>
      <c r="C19" s="26" t="s">
        <v>79</v>
      </c>
      <c r="D19" t="s">
        <v>69</v>
      </c>
      <c r="E19" s="27" t="s">
        <v>80</v>
      </c>
      <c r="F19" s="28" t="s">
        <v>81</v>
      </c>
      <c r="G19" s="29">
        <v>204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72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73</v>
      </c>
      <c r="E20" s="27" t="s">
        <v>69</v>
      </c>
    </row>
    <row r="21" ht="26">
      <c r="A21" s="1" t="s">
        <v>74</v>
      </c>
      <c r="E21" s="33" t="s">
        <v>82</v>
      </c>
    </row>
    <row r="22">
      <c r="A22" s="1" t="s">
        <v>76</v>
      </c>
      <c r="E22" s="27" t="s">
        <v>69</v>
      </c>
    </row>
    <row r="23" ht="25">
      <c r="A23" s="1" t="s">
        <v>67</v>
      </c>
      <c r="B23" s="1">
        <v>4</v>
      </c>
      <c r="C23" s="26" t="s">
        <v>83</v>
      </c>
      <c r="D23" t="s">
        <v>69</v>
      </c>
      <c r="E23" s="27" t="s">
        <v>84</v>
      </c>
      <c r="F23" s="28" t="s">
        <v>85</v>
      </c>
      <c r="G23" s="29">
        <v>120</v>
      </c>
      <c r="H23" s="28">
        <v>3.0000000000000001E-05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72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73</v>
      </c>
      <c r="E24" s="27" t="s">
        <v>69</v>
      </c>
    </row>
    <row r="25" ht="13">
      <c r="A25" s="1" t="s">
        <v>74</v>
      </c>
      <c r="E25" s="33" t="s">
        <v>86</v>
      </c>
    </row>
    <row r="26">
      <c r="A26" s="1" t="s">
        <v>76</v>
      </c>
      <c r="E26" s="27" t="s">
        <v>69</v>
      </c>
    </row>
    <row r="27" ht="25">
      <c r="A27" s="1" t="s">
        <v>67</v>
      </c>
      <c r="B27" s="1">
        <v>5</v>
      </c>
      <c r="C27" s="26" t="s">
        <v>87</v>
      </c>
      <c r="D27" t="s">
        <v>69</v>
      </c>
      <c r="E27" s="27" t="s">
        <v>88</v>
      </c>
      <c r="F27" s="28" t="s">
        <v>89</v>
      </c>
      <c r="G27" s="29">
        <v>20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73</v>
      </c>
      <c r="E28" s="27" t="s">
        <v>69</v>
      </c>
    </row>
    <row r="29" ht="13">
      <c r="A29" s="1" t="s">
        <v>74</v>
      </c>
      <c r="E29" s="33" t="s">
        <v>90</v>
      </c>
    </row>
    <row r="30">
      <c r="A30" s="1" t="s">
        <v>76</v>
      </c>
      <c r="E30" s="27" t="s">
        <v>69</v>
      </c>
    </row>
    <row r="31" ht="25">
      <c r="A31" s="1" t="s">
        <v>67</v>
      </c>
      <c r="B31" s="1">
        <v>6</v>
      </c>
      <c r="C31" s="26" t="s">
        <v>91</v>
      </c>
      <c r="D31" t="s">
        <v>69</v>
      </c>
      <c r="E31" s="27" t="s">
        <v>92</v>
      </c>
      <c r="F31" s="28" t="s">
        <v>93</v>
      </c>
      <c r="G31" s="29">
        <v>922.5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73</v>
      </c>
      <c r="E32" s="27" t="s">
        <v>69</v>
      </c>
    </row>
    <row r="33" ht="91">
      <c r="A33" s="1" t="s">
        <v>74</v>
      </c>
      <c r="E33" s="33" t="s">
        <v>94</v>
      </c>
    </row>
    <row r="34">
      <c r="A34" s="1" t="s">
        <v>76</v>
      </c>
      <c r="E34" s="27" t="s">
        <v>69</v>
      </c>
    </row>
    <row r="35" ht="25">
      <c r="A35" s="1" t="s">
        <v>67</v>
      </c>
      <c r="B35" s="1">
        <v>7</v>
      </c>
      <c r="C35" s="26" t="s">
        <v>95</v>
      </c>
      <c r="D35" t="s">
        <v>69</v>
      </c>
      <c r="E35" s="27" t="s">
        <v>96</v>
      </c>
      <c r="F35" s="28" t="s">
        <v>93</v>
      </c>
      <c r="G35" s="29">
        <v>4.008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73</v>
      </c>
      <c r="E36" s="27" t="s">
        <v>69</v>
      </c>
    </row>
    <row r="37" ht="65">
      <c r="A37" s="1" t="s">
        <v>74</v>
      </c>
      <c r="E37" s="33" t="s">
        <v>97</v>
      </c>
    </row>
    <row r="38">
      <c r="A38" s="1" t="s">
        <v>76</v>
      </c>
      <c r="E38" s="27" t="s">
        <v>69</v>
      </c>
    </row>
    <row r="39" ht="25">
      <c r="A39" s="1" t="s">
        <v>67</v>
      </c>
      <c r="B39" s="1">
        <v>8</v>
      </c>
      <c r="C39" s="26" t="s">
        <v>98</v>
      </c>
      <c r="D39" t="s">
        <v>69</v>
      </c>
      <c r="E39" s="27" t="s">
        <v>99</v>
      </c>
      <c r="F39" s="28" t="s">
        <v>93</v>
      </c>
      <c r="G39" s="29">
        <v>48.079999999999998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73</v>
      </c>
      <c r="E40" s="27" t="s">
        <v>69</v>
      </c>
    </row>
    <row r="41" ht="143">
      <c r="A41" s="1" t="s">
        <v>74</v>
      </c>
      <c r="E41" s="33" t="s">
        <v>100</v>
      </c>
    </row>
    <row r="42">
      <c r="A42" s="1" t="s">
        <v>76</v>
      </c>
      <c r="E42" s="27" t="s">
        <v>69</v>
      </c>
    </row>
    <row r="43">
      <c r="A43" s="1" t="s">
        <v>67</v>
      </c>
      <c r="B43" s="1">
        <v>9</v>
      </c>
      <c r="C43" s="26" t="s">
        <v>101</v>
      </c>
      <c r="D43" t="s">
        <v>69</v>
      </c>
      <c r="E43" s="27" t="s">
        <v>102</v>
      </c>
      <c r="F43" s="28" t="s">
        <v>93</v>
      </c>
      <c r="G43" s="29">
        <v>246.04900000000001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 ht="221">
      <c r="A45" s="1" t="s">
        <v>74</v>
      </c>
      <c r="E45" s="33" t="s">
        <v>103</v>
      </c>
    </row>
    <row r="46">
      <c r="A46" s="1" t="s">
        <v>76</v>
      </c>
      <c r="E46" s="27" t="s">
        <v>69</v>
      </c>
    </row>
    <row r="47" ht="37.5">
      <c r="A47" s="1" t="s">
        <v>67</v>
      </c>
      <c r="B47" s="1">
        <v>10</v>
      </c>
      <c r="C47" s="26" t="s">
        <v>104</v>
      </c>
      <c r="D47" t="s">
        <v>69</v>
      </c>
      <c r="E47" s="27" t="s">
        <v>105</v>
      </c>
      <c r="F47" s="28" t="s">
        <v>93</v>
      </c>
      <c r="G47" s="29">
        <v>728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69</v>
      </c>
    </row>
    <row r="49" ht="26">
      <c r="A49" s="1" t="s">
        <v>74</v>
      </c>
      <c r="E49" s="33" t="s">
        <v>106</v>
      </c>
    </row>
    <row r="50">
      <c r="A50" s="1" t="s">
        <v>76</v>
      </c>
      <c r="E50" s="27" t="s">
        <v>69</v>
      </c>
    </row>
    <row r="51" ht="37.5">
      <c r="A51" s="1" t="s">
        <v>67</v>
      </c>
      <c r="B51" s="1">
        <v>11</v>
      </c>
      <c r="C51" s="26" t="s">
        <v>107</v>
      </c>
      <c r="D51" t="s">
        <v>69</v>
      </c>
      <c r="E51" s="27" t="s">
        <v>105</v>
      </c>
      <c r="F51" s="28" t="s">
        <v>93</v>
      </c>
      <c r="G51" s="29">
        <v>856.53700000000003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69</v>
      </c>
    </row>
    <row r="53" ht="65">
      <c r="A53" s="1" t="s">
        <v>74</v>
      </c>
      <c r="E53" s="33" t="s">
        <v>108</v>
      </c>
    </row>
    <row r="54">
      <c r="A54" s="1" t="s">
        <v>76</v>
      </c>
      <c r="E54" s="27" t="s">
        <v>69</v>
      </c>
    </row>
    <row r="55" ht="25">
      <c r="A55" s="1" t="s">
        <v>67</v>
      </c>
      <c r="B55" s="1">
        <v>12</v>
      </c>
      <c r="C55" s="26" t="s">
        <v>109</v>
      </c>
      <c r="D55" t="s">
        <v>69</v>
      </c>
      <c r="E55" s="27" t="s">
        <v>110</v>
      </c>
      <c r="F55" s="28" t="s">
        <v>93</v>
      </c>
      <c r="G55" s="29">
        <v>856.53700000000003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73</v>
      </c>
      <c r="E56" s="27" t="s">
        <v>69</v>
      </c>
    </row>
    <row r="57" ht="13">
      <c r="A57" s="1" t="s">
        <v>74</v>
      </c>
      <c r="E57" s="33" t="s">
        <v>111</v>
      </c>
    </row>
    <row r="58">
      <c r="A58" s="1" t="s">
        <v>76</v>
      </c>
      <c r="E58" s="27" t="s">
        <v>69</v>
      </c>
    </row>
    <row r="59" ht="25">
      <c r="A59" s="1" t="s">
        <v>67</v>
      </c>
      <c r="B59" s="1">
        <v>13</v>
      </c>
      <c r="C59" s="26" t="s">
        <v>112</v>
      </c>
      <c r="D59" t="s">
        <v>69</v>
      </c>
      <c r="E59" s="27" t="s">
        <v>113</v>
      </c>
      <c r="F59" s="28" t="s">
        <v>81</v>
      </c>
      <c r="G59" s="29">
        <v>700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73</v>
      </c>
      <c r="E60" s="27" t="s">
        <v>69</v>
      </c>
    </row>
    <row r="61" ht="65">
      <c r="A61" s="1" t="s">
        <v>74</v>
      </c>
      <c r="E61" s="33" t="s">
        <v>114</v>
      </c>
    </row>
    <row r="62">
      <c r="A62" s="1" t="s">
        <v>76</v>
      </c>
      <c r="E62" s="27" t="s">
        <v>115</v>
      </c>
    </row>
    <row r="63" ht="25">
      <c r="A63" s="1" t="s">
        <v>67</v>
      </c>
      <c r="B63" s="1">
        <v>14</v>
      </c>
      <c r="C63" s="26" t="s">
        <v>116</v>
      </c>
      <c r="D63" t="s">
        <v>69</v>
      </c>
      <c r="E63" s="27" t="s">
        <v>117</v>
      </c>
      <c r="F63" s="28" t="s">
        <v>118</v>
      </c>
      <c r="G63" s="29">
        <v>1370.4590000000001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69</v>
      </c>
    </row>
    <row r="65" ht="13">
      <c r="A65" s="1" t="s">
        <v>74</v>
      </c>
      <c r="E65" s="33" t="s">
        <v>119</v>
      </c>
    </row>
    <row r="66">
      <c r="A66" s="1" t="s">
        <v>76</v>
      </c>
      <c r="E66" s="27" t="s">
        <v>69</v>
      </c>
    </row>
    <row r="67" ht="25">
      <c r="A67" s="1" t="s">
        <v>67</v>
      </c>
      <c r="B67" s="1">
        <v>15</v>
      </c>
      <c r="C67" s="26" t="s">
        <v>120</v>
      </c>
      <c r="D67" t="s">
        <v>69</v>
      </c>
      <c r="E67" s="27" t="s">
        <v>121</v>
      </c>
      <c r="F67" s="28" t="s">
        <v>93</v>
      </c>
      <c r="G67" s="29">
        <v>364.10000000000002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73</v>
      </c>
      <c r="E68" s="27" t="s">
        <v>69</v>
      </c>
    </row>
    <row r="69" ht="91">
      <c r="A69" s="1" t="s">
        <v>74</v>
      </c>
      <c r="E69" s="33" t="s">
        <v>122</v>
      </c>
    </row>
    <row r="70">
      <c r="A70" s="1" t="s">
        <v>76</v>
      </c>
      <c r="E70" s="27" t="s">
        <v>69</v>
      </c>
    </row>
    <row r="71" ht="25">
      <c r="A71" s="1" t="s">
        <v>67</v>
      </c>
      <c r="B71" s="1">
        <v>16</v>
      </c>
      <c r="C71" s="26" t="s">
        <v>123</v>
      </c>
      <c r="D71" t="s">
        <v>69</v>
      </c>
      <c r="E71" s="27" t="s">
        <v>124</v>
      </c>
      <c r="F71" s="28" t="s">
        <v>81</v>
      </c>
      <c r="G71" s="29">
        <v>300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73</v>
      </c>
      <c r="E72" s="27" t="s">
        <v>69</v>
      </c>
    </row>
    <row r="73" ht="13">
      <c r="A73" s="1" t="s">
        <v>74</v>
      </c>
      <c r="E73" s="33" t="s">
        <v>125</v>
      </c>
    </row>
    <row r="74">
      <c r="A74" s="1" t="s">
        <v>76</v>
      </c>
      <c r="E74" s="27" t="s">
        <v>126</v>
      </c>
    </row>
    <row r="75" ht="25">
      <c r="A75" s="1" t="s">
        <v>67</v>
      </c>
      <c r="B75" s="1">
        <v>17</v>
      </c>
      <c r="C75" s="26" t="s">
        <v>127</v>
      </c>
      <c r="D75" t="s">
        <v>69</v>
      </c>
      <c r="E75" s="27" t="s">
        <v>128</v>
      </c>
      <c r="F75" s="28" t="s">
        <v>71</v>
      </c>
      <c r="G75" s="29">
        <v>3</v>
      </c>
      <c r="H75" s="28">
        <v>0.032030000000000003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72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73</v>
      </c>
      <c r="E76" s="27" t="s">
        <v>69</v>
      </c>
    </row>
    <row r="77" ht="13">
      <c r="A77" s="1" t="s">
        <v>74</v>
      </c>
      <c r="E77" s="33" t="s">
        <v>129</v>
      </c>
    </row>
    <row r="78">
      <c r="A78" s="1" t="s">
        <v>76</v>
      </c>
      <c r="E78" s="27" t="s">
        <v>69</v>
      </c>
    </row>
    <row r="79" ht="25">
      <c r="A79" s="1" t="s">
        <v>67</v>
      </c>
      <c r="B79" s="1">
        <v>18</v>
      </c>
      <c r="C79" s="26" t="s">
        <v>130</v>
      </c>
      <c r="D79" t="s">
        <v>69</v>
      </c>
      <c r="E79" s="27" t="s">
        <v>131</v>
      </c>
      <c r="F79" s="28" t="s">
        <v>71</v>
      </c>
      <c r="G79" s="29">
        <v>2</v>
      </c>
      <c r="H79" s="28">
        <v>0.044839999999999998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73</v>
      </c>
      <c r="E80" s="27" t="s">
        <v>69</v>
      </c>
    </row>
    <row r="81" ht="13">
      <c r="A81" s="1" t="s">
        <v>74</v>
      </c>
      <c r="E81" s="33" t="s">
        <v>75</v>
      </c>
    </row>
    <row r="82">
      <c r="A82" s="1" t="s">
        <v>76</v>
      </c>
      <c r="E82" s="27" t="s">
        <v>69</v>
      </c>
    </row>
    <row r="83" ht="13">
      <c r="A83" s="1" t="s">
        <v>64</v>
      </c>
      <c r="C83" s="22" t="s">
        <v>132</v>
      </c>
      <c r="E83" s="23" t="s">
        <v>133</v>
      </c>
      <c r="L83" s="24">
        <f>SUMIFS(L84:L119,A84:A119,"P")</f>
        <v>0</v>
      </c>
      <c r="M83" s="24">
        <f>SUMIFS(M84:M119,A84:A119,"P")</f>
        <v>0</v>
      </c>
      <c r="N83" s="25"/>
    </row>
    <row r="84" ht="25">
      <c r="A84" s="1" t="s">
        <v>67</v>
      </c>
      <c r="B84" s="1">
        <v>19</v>
      </c>
      <c r="C84" s="26" t="s">
        <v>134</v>
      </c>
      <c r="D84" t="s">
        <v>69</v>
      </c>
      <c r="E84" s="27" t="s">
        <v>135</v>
      </c>
      <c r="F84" s="28" t="s">
        <v>81</v>
      </c>
      <c r="G84" s="29">
        <v>800</v>
      </c>
      <c r="H84" s="28">
        <v>0.00013999999999999999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73</v>
      </c>
      <c r="E85" s="27" t="s">
        <v>69</v>
      </c>
    </row>
    <row r="86" ht="65">
      <c r="A86" s="1" t="s">
        <v>74</v>
      </c>
      <c r="E86" s="33" t="s">
        <v>136</v>
      </c>
    </row>
    <row r="87">
      <c r="A87" s="1" t="s">
        <v>76</v>
      </c>
      <c r="E87" s="27" t="s">
        <v>69</v>
      </c>
    </row>
    <row r="88" ht="25">
      <c r="A88" s="1" t="s">
        <v>67</v>
      </c>
      <c r="B88" s="1">
        <v>20</v>
      </c>
      <c r="C88" s="26" t="s">
        <v>137</v>
      </c>
      <c r="D88" t="s">
        <v>69</v>
      </c>
      <c r="E88" s="27" t="s">
        <v>138</v>
      </c>
      <c r="F88" s="28" t="s">
        <v>139</v>
      </c>
      <c r="G88" s="29">
        <v>150</v>
      </c>
      <c r="H88" s="28">
        <v>0.00050000000000000001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73</v>
      </c>
      <c r="E89" s="27" t="s">
        <v>69</v>
      </c>
    </row>
    <row r="90" ht="13">
      <c r="A90" s="1" t="s">
        <v>74</v>
      </c>
      <c r="E90" s="33" t="s">
        <v>140</v>
      </c>
    </row>
    <row r="91">
      <c r="A91" s="1" t="s">
        <v>76</v>
      </c>
      <c r="E91" s="27" t="s">
        <v>69</v>
      </c>
    </row>
    <row r="92">
      <c r="A92" s="1" t="s">
        <v>67</v>
      </c>
      <c r="B92" s="1">
        <v>21</v>
      </c>
      <c r="C92" s="26" t="s">
        <v>141</v>
      </c>
      <c r="D92" t="s">
        <v>69</v>
      </c>
      <c r="E92" s="27" t="s">
        <v>142</v>
      </c>
      <c r="F92" s="28" t="s">
        <v>139</v>
      </c>
      <c r="G92" s="29">
        <v>20</v>
      </c>
      <c r="H92" s="28">
        <v>0.00149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73</v>
      </c>
      <c r="E93" s="27" t="s">
        <v>69</v>
      </c>
    </row>
    <row r="94" ht="13">
      <c r="A94" s="1" t="s">
        <v>74</v>
      </c>
      <c r="E94" s="33" t="s">
        <v>90</v>
      </c>
    </row>
    <row r="95">
      <c r="A95" s="1" t="s">
        <v>76</v>
      </c>
      <c r="E95" s="27" t="s">
        <v>69</v>
      </c>
    </row>
    <row r="96" ht="25">
      <c r="A96" s="1" t="s">
        <v>67</v>
      </c>
      <c r="B96" s="1">
        <v>22</v>
      </c>
      <c r="C96" s="26" t="s">
        <v>143</v>
      </c>
      <c r="D96" t="s">
        <v>69</v>
      </c>
      <c r="E96" s="27" t="s">
        <v>144</v>
      </c>
      <c r="F96" s="28" t="s">
        <v>93</v>
      </c>
      <c r="G96" s="29">
        <v>190</v>
      </c>
      <c r="H96" s="28">
        <v>2.1600000000000001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72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73</v>
      </c>
      <c r="E97" s="27" t="s">
        <v>69</v>
      </c>
    </row>
    <row r="98" ht="39">
      <c r="A98" s="1" t="s">
        <v>74</v>
      </c>
      <c r="E98" s="33" t="s">
        <v>145</v>
      </c>
    </row>
    <row r="99">
      <c r="A99" s="1" t="s">
        <v>76</v>
      </c>
      <c r="E99" s="27" t="s">
        <v>146</v>
      </c>
    </row>
    <row r="100" ht="25">
      <c r="A100" s="1" t="s">
        <v>67</v>
      </c>
      <c r="B100" s="1">
        <v>23</v>
      </c>
      <c r="C100" s="26" t="s">
        <v>147</v>
      </c>
      <c r="D100" t="s">
        <v>69</v>
      </c>
      <c r="E100" s="27" t="s">
        <v>148</v>
      </c>
      <c r="F100" s="28" t="s">
        <v>93</v>
      </c>
      <c r="G100" s="29">
        <v>80</v>
      </c>
      <c r="H100" s="28">
        <v>2.3010199999999998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72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73</v>
      </c>
      <c r="E101" s="27" t="s">
        <v>69</v>
      </c>
    </row>
    <row r="102" ht="26">
      <c r="A102" s="1" t="s">
        <v>74</v>
      </c>
      <c r="E102" s="33" t="s">
        <v>149</v>
      </c>
    </row>
    <row r="103">
      <c r="A103" s="1" t="s">
        <v>76</v>
      </c>
      <c r="E103" s="27" t="s">
        <v>150</v>
      </c>
    </row>
    <row r="104" ht="25">
      <c r="A104" s="1" t="s">
        <v>67</v>
      </c>
      <c r="B104" s="1">
        <v>24</v>
      </c>
      <c r="C104" s="26" t="s">
        <v>151</v>
      </c>
      <c r="D104" t="s">
        <v>69</v>
      </c>
      <c r="E104" s="27" t="s">
        <v>152</v>
      </c>
      <c r="F104" s="28" t="s">
        <v>93</v>
      </c>
      <c r="G104" s="29">
        <v>29.756</v>
      </c>
      <c r="H104" s="28">
        <v>2.5018699999999998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72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73</v>
      </c>
      <c r="E105" s="27" t="s">
        <v>69</v>
      </c>
    </row>
    <row r="106" ht="65">
      <c r="A106" s="1" t="s">
        <v>74</v>
      </c>
      <c r="E106" s="33" t="s">
        <v>153</v>
      </c>
    </row>
    <row r="107">
      <c r="A107" s="1" t="s">
        <v>76</v>
      </c>
      <c r="E107" s="27" t="s">
        <v>69</v>
      </c>
    </row>
    <row r="108">
      <c r="A108" s="1" t="s">
        <v>67</v>
      </c>
      <c r="B108" s="1">
        <v>25</v>
      </c>
      <c r="C108" s="26" t="s">
        <v>154</v>
      </c>
      <c r="D108" t="s">
        <v>69</v>
      </c>
      <c r="E108" s="27" t="s">
        <v>155</v>
      </c>
      <c r="F108" s="28" t="s">
        <v>118</v>
      </c>
      <c r="G108" s="29">
        <v>0.77000000000000002</v>
      </c>
      <c r="H108" s="28">
        <v>1.06277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72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73</v>
      </c>
      <c r="E109" s="27" t="s">
        <v>69</v>
      </c>
    </row>
    <row r="110" ht="13">
      <c r="A110" s="1" t="s">
        <v>74</v>
      </c>
      <c r="E110" s="33" t="s">
        <v>156</v>
      </c>
    </row>
    <row r="111">
      <c r="A111" s="1" t="s">
        <v>76</v>
      </c>
      <c r="E111" s="27" t="s">
        <v>69</v>
      </c>
    </row>
    <row r="112">
      <c r="A112" s="1" t="s">
        <v>67</v>
      </c>
      <c r="B112" s="1">
        <v>26</v>
      </c>
      <c r="C112" s="26" t="s">
        <v>157</v>
      </c>
      <c r="D112" t="s">
        <v>69</v>
      </c>
      <c r="E112" s="27" t="s">
        <v>158</v>
      </c>
      <c r="F112" s="28" t="s">
        <v>93</v>
      </c>
      <c r="G112" s="29">
        <v>20</v>
      </c>
      <c r="H112" s="28">
        <v>2.5018699999999998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72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73</v>
      </c>
      <c r="E113" s="27" t="s">
        <v>69</v>
      </c>
    </row>
    <row r="114" ht="26">
      <c r="A114" s="1" t="s">
        <v>74</v>
      </c>
      <c r="E114" s="33" t="s">
        <v>159</v>
      </c>
    </row>
    <row r="115">
      <c r="A115" s="1" t="s">
        <v>76</v>
      </c>
      <c r="E115" s="27" t="s">
        <v>69</v>
      </c>
    </row>
    <row r="116">
      <c r="A116" s="1" t="s">
        <v>67</v>
      </c>
      <c r="B116" s="1">
        <v>27</v>
      </c>
      <c r="C116" s="26" t="s">
        <v>160</v>
      </c>
      <c r="D116" t="s">
        <v>69</v>
      </c>
      <c r="E116" s="27" t="s">
        <v>161</v>
      </c>
      <c r="F116" s="28" t="s">
        <v>93</v>
      </c>
      <c r="G116" s="29">
        <v>6.2999999999999998</v>
      </c>
      <c r="H116" s="28">
        <v>2.79528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69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73</v>
      </c>
      <c r="E117" s="27" t="s">
        <v>69</v>
      </c>
    </row>
    <row r="118" ht="39">
      <c r="A118" s="1" t="s">
        <v>74</v>
      </c>
      <c r="E118" s="33" t="s">
        <v>162</v>
      </c>
    </row>
    <row r="119">
      <c r="A119" s="1" t="s">
        <v>76</v>
      </c>
      <c r="E119" s="27" t="s">
        <v>69</v>
      </c>
    </row>
    <row r="120" ht="13">
      <c r="A120" s="1" t="s">
        <v>64</v>
      </c>
      <c r="C120" s="22" t="s">
        <v>163</v>
      </c>
      <c r="E120" s="23" t="s">
        <v>164</v>
      </c>
      <c r="L120" s="24">
        <f>SUMIFS(L121:L216,A121:A216,"P")</f>
        <v>0</v>
      </c>
      <c r="M120" s="24">
        <f>SUMIFS(M121:M216,A121:A216,"P")</f>
        <v>0</v>
      </c>
      <c r="N120" s="25"/>
    </row>
    <row r="121">
      <c r="A121" s="1" t="s">
        <v>67</v>
      </c>
      <c r="B121" s="1">
        <v>29</v>
      </c>
      <c r="C121" s="26" t="s">
        <v>165</v>
      </c>
      <c r="D121" t="s">
        <v>69</v>
      </c>
      <c r="E121" s="27" t="s">
        <v>166</v>
      </c>
      <c r="F121" s="28" t="s">
        <v>71</v>
      </c>
      <c r="G121" s="29">
        <v>8</v>
      </c>
      <c r="H121" s="28">
        <v>0.0025000000000000001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72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>
      <c r="A122" s="1" t="s">
        <v>73</v>
      </c>
      <c r="E122" s="27" t="s">
        <v>69</v>
      </c>
    </row>
    <row r="123" ht="13">
      <c r="A123" s="1" t="s">
        <v>74</v>
      </c>
      <c r="E123" s="33" t="s">
        <v>167</v>
      </c>
    </row>
    <row r="124">
      <c r="A124" s="1" t="s">
        <v>76</v>
      </c>
      <c r="E124" s="27" t="s">
        <v>69</v>
      </c>
    </row>
    <row r="125" ht="25">
      <c r="A125" s="1" t="s">
        <v>67</v>
      </c>
      <c r="B125" s="1">
        <v>35</v>
      </c>
      <c r="C125" s="26" t="s">
        <v>168</v>
      </c>
      <c r="D125" t="s">
        <v>69</v>
      </c>
      <c r="E125" s="27" t="s">
        <v>169</v>
      </c>
      <c r="F125" s="28" t="s">
        <v>93</v>
      </c>
      <c r="G125" s="29">
        <v>169.572</v>
      </c>
      <c r="H125" s="28">
        <v>0.34839999999999999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69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73</v>
      </c>
      <c r="E126" s="27" t="s">
        <v>69</v>
      </c>
    </row>
    <row r="127" ht="156">
      <c r="A127" s="1" t="s">
        <v>74</v>
      </c>
      <c r="E127" s="33" t="s">
        <v>170</v>
      </c>
    </row>
    <row r="128">
      <c r="A128" s="1" t="s">
        <v>76</v>
      </c>
      <c r="E128" s="27" t="s">
        <v>69</v>
      </c>
    </row>
    <row r="129" ht="37.5">
      <c r="A129" s="1" t="s">
        <v>67</v>
      </c>
      <c r="B129" s="1">
        <v>28</v>
      </c>
      <c r="C129" s="26" t="s">
        <v>171</v>
      </c>
      <c r="D129" t="s">
        <v>69</v>
      </c>
      <c r="E129" s="27" t="s">
        <v>172</v>
      </c>
      <c r="F129" s="28" t="s">
        <v>139</v>
      </c>
      <c r="G129" s="29">
        <v>2.1000000000000001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69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73</v>
      </c>
      <c r="E130" s="27" t="s">
        <v>69</v>
      </c>
    </row>
    <row r="131" ht="39">
      <c r="A131" s="1" t="s">
        <v>74</v>
      </c>
      <c r="E131" s="33" t="s">
        <v>173</v>
      </c>
    </row>
    <row r="132">
      <c r="A132" s="1" t="s">
        <v>76</v>
      </c>
      <c r="E132" s="27" t="s">
        <v>174</v>
      </c>
    </row>
    <row r="133" ht="25">
      <c r="A133" s="1" t="s">
        <v>67</v>
      </c>
      <c r="B133" s="1">
        <v>30</v>
      </c>
      <c r="C133" s="26" t="s">
        <v>175</v>
      </c>
      <c r="D133" t="s">
        <v>69</v>
      </c>
      <c r="E133" s="27" t="s">
        <v>176</v>
      </c>
      <c r="F133" s="28" t="s">
        <v>81</v>
      </c>
      <c r="G133" s="29">
        <v>143.59999999999999</v>
      </c>
      <c r="H133" s="28">
        <v>0.36063000000000001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69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73</v>
      </c>
      <c r="E134" s="27" t="s">
        <v>69</v>
      </c>
    </row>
    <row r="135" ht="78">
      <c r="A135" s="1" t="s">
        <v>74</v>
      </c>
      <c r="E135" s="33" t="s">
        <v>177</v>
      </c>
    </row>
    <row r="136">
      <c r="A136" s="1" t="s">
        <v>76</v>
      </c>
      <c r="E136" s="27" t="s">
        <v>69</v>
      </c>
    </row>
    <row r="137" ht="25">
      <c r="A137" s="1" t="s">
        <v>67</v>
      </c>
      <c r="B137" s="1">
        <v>31</v>
      </c>
      <c r="C137" s="26" t="s">
        <v>178</v>
      </c>
      <c r="D137" t="s">
        <v>69</v>
      </c>
      <c r="E137" s="27" t="s">
        <v>179</v>
      </c>
      <c r="F137" s="28" t="s">
        <v>81</v>
      </c>
      <c r="G137" s="29">
        <v>45.825000000000003</v>
      </c>
      <c r="H137" s="28">
        <v>0.15023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72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73</v>
      </c>
      <c r="E138" s="27" t="s">
        <v>69</v>
      </c>
    </row>
    <row r="139" ht="78">
      <c r="A139" s="1" t="s">
        <v>74</v>
      </c>
      <c r="E139" s="33" t="s">
        <v>180</v>
      </c>
    </row>
    <row r="140">
      <c r="A140" s="1" t="s">
        <v>76</v>
      </c>
      <c r="E140" s="27" t="s">
        <v>69</v>
      </c>
    </row>
    <row r="141" ht="25">
      <c r="A141" s="1" t="s">
        <v>67</v>
      </c>
      <c r="B141" s="1">
        <v>32</v>
      </c>
      <c r="C141" s="26" t="s">
        <v>181</v>
      </c>
      <c r="D141" t="s">
        <v>69</v>
      </c>
      <c r="E141" s="27" t="s">
        <v>182</v>
      </c>
      <c r="F141" s="28" t="s">
        <v>81</v>
      </c>
      <c r="G141" s="29">
        <v>45.359999999999999</v>
      </c>
      <c r="H141" s="28">
        <v>0.17119999999999999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72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73</v>
      </c>
      <c r="E142" s="27" t="s">
        <v>69</v>
      </c>
    </row>
    <row r="143" ht="26">
      <c r="A143" s="1" t="s">
        <v>74</v>
      </c>
      <c r="E143" s="33" t="s">
        <v>183</v>
      </c>
    </row>
    <row r="144">
      <c r="A144" s="1" t="s">
        <v>76</v>
      </c>
      <c r="E144" s="27" t="s">
        <v>69</v>
      </c>
    </row>
    <row r="145" ht="25">
      <c r="A145" s="1" t="s">
        <v>67</v>
      </c>
      <c r="B145" s="1">
        <v>33</v>
      </c>
      <c r="C145" s="26" t="s">
        <v>184</v>
      </c>
      <c r="D145" t="s">
        <v>69</v>
      </c>
      <c r="E145" s="27" t="s">
        <v>185</v>
      </c>
      <c r="F145" s="28" t="s">
        <v>81</v>
      </c>
      <c r="G145" s="29">
        <v>1203.9110000000001</v>
      </c>
      <c r="H145" s="28">
        <v>0.24610000000000001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72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73</v>
      </c>
      <c r="E146" s="27" t="s">
        <v>69</v>
      </c>
    </row>
    <row r="147" ht="234">
      <c r="A147" s="1" t="s">
        <v>74</v>
      </c>
      <c r="E147" s="33" t="s">
        <v>186</v>
      </c>
    </row>
    <row r="148">
      <c r="A148" s="1" t="s">
        <v>76</v>
      </c>
      <c r="E148" s="27" t="s">
        <v>69</v>
      </c>
    </row>
    <row r="149" ht="25">
      <c r="A149" s="1" t="s">
        <v>67</v>
      </c>
      <c r="B149" s="1">
        <v>34</v>
      </c>
      <c r="C149" s="26" t="s">
        <v>187</v>
      </c>
      <c r="D149" t="s">
        <v>69</v>
      </c>
      <c r="E149" s="27" t="s">
        <v>188</v>
      </c>
      <c r="F149" s="28" t="s">
        <v>81</v>
      </c>
      <c r="G149" s="29">
        <v>324.31400000000002</v>
      </c>
      <c r="H149" s="28">
        <v>0.26878000000000002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72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73</v>
      </c>
      <c r="E150" s="27" t="s">
        <v>69</v>
      </c>
    </row>
    <row r="151" ht="143">
      <c r="A151" s="1" t="s">
        <v>74</v>
      </c>
      <c r="E151" s="33" t="s">
        <v>189</v>
      </c>
    </row>
    <row r="152">
      <c r="A152" s="1" t="s">
        <v>76</v>
      </c>
      <c r="E152" s="27" t="s">
        <v>69</v>
      </c>
    </row>
    <row r="153" ht="25">
      <c r="A153" s="1" t="s">
        <v>67</v>
      </c>
      <c r="B153" s="1">
        <v>36</v>
      </c>
      <c r="C153" s="26" t="s">
        <v>190</v>
      </c>
      <c r="D153" t="s">
        <v>69</v>
      </c>
      <c r="E153" s="27" t="s">
        <v>191</v>
      </c>
      <c r="F153" s="28" t="s">
        <v>93</v>
      </c>
      <c r="G153" s="29">
        <v>102.505</v>
      </c>
      <c r="H153" s="28">
        <v>1.6627000000000001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72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>
      <c r="A154" s="1" t="s">
        <v>73</v>
      </c>
      <c r="E154" s="27" t="s">
        <v>69</v>
      </c>
    </row>
    <row r="155" ht="286">
      <c r="A155" s="1" t="s">
        <v>74</v>
      </c>
      <c r="E155" s="33" t="s">
        <v>192</v>
      </c>
    </row>
    <row r="156">
      <c r="A156" s="1" t="s">
        <v>76</v>
      </c>
      <c r="E156" s="27" t="s">
        <v>69</v>
      </c>
    </row>
    <row r="157" ht="25">
      <c r="A157" s="1" t="s">
        <v>67</v>
      </c>
      <c r="B157" s="1">
        <v>37</v>
      </c>
      <c r="C157" s="26" t="s">
        <v>193</v>
      </c>
      <c r="D157" t="s">
        <v>69</v>
      </c>
      <c r="E157" s="27" t="s">
        <v>194</v>
      </c>
      <c r="F157" s="28" t="s">
        <v>71</v>
      </c>
      <c r="G157" s="29">
        <v>7</v>
      </c>
      <c r="H157" s="28">
        <v>0.022780000000000002</v>
      </c>
      <c r="I157" s="30">
        <f>ROUND(G157*H157,P4)</f>
        <v>0</v>
      </c>
      <c r="L157" s="31">
        <v>0</v>
      </c>
      <c r="M157" s="24">
        <f>ROUND(G157*L157,P4)</f>
        <v>0</v>
      </c>
      <c r="N157" s="25" t="s">
        <v>72</v>
      </c>
      <c r="O157" s="32">
        <f>M157*AA157</f>
        <v>0</v>
      </c>
      <c r="P157" s="1">
        <v>3</v>
      </c>
      <c r="AA157" s="1">
        <f>IF(P157=1,$O$3,IF(P157=2,$O$4,$O$5))</f>
        <v>0</v>
      </c>
    </row>
    <row r="158">
      <c r="A158" s="1" t="s">
        <v>73</v>
      </c>
      <c r="E158" s="27" t="s">
        <v>69</v>
      </c>
    </row>
    <row r="159" ht="13">
      <c r="A159" s="1" t="s">
        <v>74</v>
      </c>
      <c r="E159" s="33" t="s">
        <v>195</v>
      </c>
    </row>
    <row r="160">
      <c r="A160" s="1" t="s">
        <v>76</v>
      </c>
      <c r="E160" s="27" t="s">
        <v>196</v>
      </c>
    </row>
    <row r="161" ht="25">
      <c r="A161" s="1" t="s">
        <v>67</v>
      </c>
      <c r="B161" s="1">
        <v>38</v>
      </c>
      <c r="C161" s="26" t="s">
        <v>197</v>
      </c>
      <c r="D161" t="s">
        <v>69</v>
      </c>
      <c r="E161" s="27" t="s">
        <v>198</v>
      </c>
      <c r="F161" s="28" t="s">
        <v>71</v>
      </c>
      <c r="G161" s="29">
        <v>6</v>
      </c>
      <c r="H161" s="28">
        <v>0.036549999999999999</v>
      </c>
      <c r="I161" s="30">
        <f>ROUND(G161*H161,P4)</f>
        <v>0</v>
      </c>
      <c r="L161" s="31">
        <v>0</v>
      </c>
      <c r="M161" s="24">
        <f>ROUND(G161*L161,P4)</f>
        <v>0</v>
      </c>
      <c r="N161" s="25" t="s">
        <v>72</v>
      </c>
      <c r="O161" s="32">
        <f>M161*AA161</f>
        <v>0</v>
      </c>
      <c r="P161" s="1">
        <v>3</v>
      </c>
      <c r="AA161" s="1">
        <f>IF(P161=1,$O$3,IF(P161=2,$O$4,$O$5))</f>
        <v>0</v>
      </c>
    </row>
    <row r="162">
      <c r="A162" s="1" t="s">
        <v>73</v>
      </c>
      <c r="E162" s="27" t="s">
        <v>69</v>
      </c>
    </row>
    <row r="163" ht="13">
      <c r="A163" s="1" t="s">
        <v>74</v>
      </c>
      <c r="E163" s="33" t="s">
        <v>199</v>
      </c>
    </row>
    <row r="164">
      <c r="A164" s="1" t="s">
        <v>76</v>
      </c>
      <c r="E164" s="27" t="s">
        <v>69</v>
      </c>
    </row>
    <row r="165" ht="25">
      <c r="A165" s="1" t="s">
        <v>67</v>
      </c>
      <c r="B165" s="1">
        <v>39</v>
      </c>
      <c r="C165" s="26" t="s">
        <v>200</v>
      </c>
      <c r="D165" t="s">
        <v>69</v>
      </c>
      <c r="E165" s="27" t="s">
        <v>201</v>
      </c>
      <c r="F165" s="28" t="s">
        <v>71</v>
      </c>
      <c r="G165" s="29">
        <v>8</v>
      </c>
      <c r="H165" s="28">
        <v>0.054550000000000001</v>
      </c>
      <c r="I165" s="30">
        <f>ROUND(G165*H165,P4)</f>
        <v>0</v>
      </c>
      <c r="L165" s="31">
        <v>0</v>
      </c>
      <c r="M165" s="24">
        <f>ROUND(G165*L165,P4)</f>
        <v>0</v>
      </c>
      <c r="N165" s="25" t="s">
        <v>72</v>
      </c>
      <c r="O165" s="32">
        <f>M165*AA165</f>
        <v>0</v>
      </c>
      <c r="P165" s="1">
        <v>3</v>
      </c>
      <c r="AA165" s="1">
        <f>IF(P165=1,$O$3,IF(P165=2,$O$4,$O$5))</f>
        <v>0</v>
      </c>
    </row>
    <row r="166">
      <c r="A166" s="1" t="s">
        <v>73</v>
      </c>
      <c r="E166" s="27" t="s">
        <v>69</v>
      </c>
    </row>
    <row r="167" ht="26">
      <c r="A167" s="1" t="s">
        <v>74</v>
      </c>
      <c r="E167" s="33" t="s">
        <v>202</v>
      </c>
    </row>
    <row r="168">
      <c r="A168" s="1" t="s">
        <v>76</v>
      </c>
      <c r="E168" s="27" t="s">
        <v>69</v>
      </c>
    </row>
    <row r="169" ht="25">
      <c r="A169" s="1" t="s">
        <v>67</v>
      </c>
      <c r="B169" s="1">
        <v>40</v>
      </c>
      <c r="C169" s="26" t="s">
        <v>203</v>
      </c>
      <c r="D169" t="s">
        <v>69</v>
      </c>
      <c r="E169" s="27" t="s">
        <v>204</v>
      </c>
      <c r="F169" s="28" t="s">
        <v>71</v>
      </c>
      <c r="G169" s="29">
        <v>52</v>
      </c>
      <c r="H169" s="28">
        <v>0.063549999999999995</v>
      </c>
      <c r="I169" s="30">
        <f>ROUND(G169*H169,P4)</f>
        <v>0</v>
      </c>
      <c r="L169" s="31">
        <v>0</v>
      </c>
      <c r="M169" s="24">
        <f>ROUND(G169*L169,P4)</f>
        <v>0</v>
      </c>
      <c r="N169" s="25" t="s">
        <v>72</v>
      </c>
      <c r="O169" s="32">
        <f>M169*AA169</f>
        <v>0</v>
      </c>
      <c r="P169" s="1">
        <v>3</v>
      </c>
      <c r="AA169" s="1">
        <f>IF(P169=1,$O$3,IF(P169=2,$O$4,$O$5))</f>
        <v>0</v>
      </c>
    </row>
    <row r="170">
      <c r="A170" s="1" t="s">
        <v>73</v>
      </c>
      <c r="E170" s="27" t="s">
        <v>69</v>
      </c>
    </row>
    <row r="171" ht="65">
      <c r="A171" s="1" t="s">
        <v>74</v>
      </c>
      <c r="E171" s="33" t="s">
        <v>205</v>
      </c>
    </row>
    <row r="172">
      <c r="A172" s="1" t="s">
        <v>76</v>
      </c>
      <c r="E172" s="27" t="s">
        <v>69</v>
      </c>
    </row>
    <row r="173" ht="25">
      <c r="A173" s="1" t="s">
        <v>67</v>
      </c>
      <c r="B173" s="1">
        <v>41</v>
      </c>
      <c r="C173" s="26" t="s">
        <v>206</v>
      </c>
      <c r="D173" t="s">
        <v>69</v>
      </c>
      <c r="E173" s="27" t="s">
        <v>207</v>
      </c>
      <c r="F173" s="28" t="s">
        <v>71</v>
      </c>
      <c r="G173" s="29">
        <v>10</v>
      </c>
      <c r="H173" s="28">
        <v>0.072849999999999998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72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73</v>
      </c>
      <c r="E174" s="27" t="s">
        <v>69</v>
      </c>
    </row>
    <row r="175" ht="65">
      <c r="A175" s="1" t="s">
        <v>74</v>
      </c>
      <c r="E175" s="33" t="s">
        <v>208</v>
      </c>
    </row>
    <row r="176">
      <c r="A176" s="1" t="s">
        <v>76</v>
      </c>
      <c r="E176" s="27" t="s">
        <v>69</v>
      </c>
    </row>
    <row r="177" ht="25">
      <c r="A177" s="1" t="s">
        <v>67</v>
      </c>
      <c r="B177" s="1">
        <v>42</v>
      </c>
      <c r="C177" s="26" t="s">
        <v>209</v>
      </c>
      <c r="D177" t="s">
        <v>69</v>
      </c>
      <c r="E177" s="27" t="s">
        <v>210</v>
      </c>
      <c r="F177" s="28" t="s">
        <v>71</v>
      </c>
      <c r="G177" s="29">
        <v>3</v>
      </c>
      <c r="H177" s="28">
        <v>0.081850000000000006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72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73</v>
      </c>
      <c r="E178" s="27" t="s">
        <v>69</v>
      </c>
    </row>
    <row r="179" ht="13">
      <c r="A179" s="1" t="s">
        <v>74</v>
      </c>
      <c r="E179" s="33" t="s">
        <v>211</v>
      </c>
    </row>
    <row r="180">
      <c r="A180" s="1" t="s">
        <v>76</v>
      </c>
      <c r="E180" s="27" t="s">
        <v>69</v>
      </c>
    </row>
    <row r="181" ht="25">
      <c r="A181" s="1" t="s">
        <v>67</v>
      </c>
      <c r="B181" s="1">
        <v>43</v>
      </c>
      <c r="C181" s="26" t="s">
        <v>212</v>
      </c>
      <c r="D181" t="s">
        <v>69</v>
      </c>
      <c r="E181" s="27" t="s">
        <v>213</v>
      </c>
      <c r="F181" s="28" t="s">
        <v>71</v>
      </c>
      <c r="G181" s="29">
        <v>4</v>
      </c>
      <c r="H181" s="28">
        <v>0.091050000000000006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72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73</v>
      </c>
      <c r="E182" s="27" t="s">
        <v>69</v>
      </c>
    </row>
    <row r="183" ht="26">
      <c r="A183" s="1" t="s">
        <v>74</v>
      </c>
      <c r="E183" s="33" t="s">
        <v>214</v>
      </c>
    </row>
    <row r="184">
      <c r="A184" s="1" t="s">
        <v>76</v>
      </c>
      <c r="E184" s="27" t="s">
        <v>69</v>
      </c>
    </row>
    <row r="185">
      <c r="A185" s="1" t="s">
        <v>67</v>
      </c>
      <c r="B185" s="1">
        <v>44</v>
      </c>
      <c r="C185" s="26" t="s">
        <v>215</v>
      </c>
      <c r="D185" t="s">
        <v>69</v>
      </c>
      <c r="E185" s="27" t="s">
        <v>216</v>
      </c>
      <c r="F185" s="28" t="s">
        <v>139</v>
      </c>
      <c r="G185" s="29">
        <v>108</v>
      </c>
      <c r="H185" s="28">
        <v>0.063259999999999997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69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73</v>
      </c>
      <c r="E186" s="27" t="s">
        <v>69</v>
      </c>
    </row>
    <row r="187" ht="65">
      <c r="A187" s="1" t="s">
        <v>74</v>
      </c>
      <c r="E187" s="33" t="s">
        <v>217</v>
      </c>
    </row>
    <row r="188">
      <c r="A188" s="1" t="s">
        <v>76</v>
      </c>
      <c r="E188" s="27" t="s">
        <v>69</v>
      </c>
    </row>
    <row r="189" ht="25">
      <c r="A189" s="1" t="s">
        <v>67</v>
      </c>
      <c r="B189" s="1">
        <v>45</v>
      </c>
      <c r="C189" s="26" t="s">
        <v>218</v>
      </c>
      <c r="D189" t="s">
        <v>69</v>
      </c>
      <c r="E189" s="27" t="s">
        <v>219</v>
      </c>
      <c r="F189" s="28" t="s">
        <v>81</v>
      </c>
      <c r="G189" s="29">
        <v>105</v>
      </c>
      <c r="H189" s="28">
        <v>0.0090500000000000008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69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73</v>
      </c>
      <c r="E190" s="27" t="s">
        <v>69</v>
      </c>
    </row>
    <row r="191" ht="13">
      <c r="A191" s="1" t="s">
        <v>74</v>
      </c>
      <c r="E191" s="33" t="s">
        <v>220</v>
      </c>
    </row>
    <row r="192" ht="25">
      <c r="A192" s="1" t="s">
        <v>76</v>
      </c>
      <c r="E192" s="27" t="s">
        <v>221</v>
      </c>
    </row>
    <row r="193" ht="25">
      <c r="A193" s="1" t="s">
        <v>67</v>
      </c>
      <c r="B193" s="1">
        <v>46</v>
      </c>
      <c r="C193" s="26" t="s">
        <v>222</v>
      </c>
      <c r="D193" t="s">
        <v>69</v>
      </c>
      <c r="E193" s="27" t="s">
        <v>223</v>
      </c>
      <c r="F193" s="28" t="s">
        <v>81</v>
      </c>
      <c r="G193" s="29">
        <v>66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69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73</v>
      </c>
      <c r="E194" s="27" t="s">
        <v>69</v>
      </c>
    </row>
    <row r="195" ht="13">
      <c r="A195" s="1" t="s">
        <v>74</v>
      </c>
      <c r="E195" s="33" t="s">
        <v>224</v>
      </c>
    </row>
    <row r="196" ht="37.5">
      <c r="A196" s="1" t="s">
        <v>76</v>
      </c>
      <c r="E196" s="27" t="s">
        <v>225</v>
      </c>
    </row>
    <row r="197">
      <c r="A197" s="1" t="s">
        <v>67</v>
      </c>
      <c r="B197" s="1">
        <v>47</v>
      </c>
      <c r="C197" s="26" t="s">
        <v>226</v>
      </c>
      <c r="D197" t="s">
        <v>69</v>
      </c>
      <c r="E197" s="27" t="s">
        <v>227</v>
      </c>
      <c r="F197" s="28" t="s">
        <v>228</v>
      </c>
      <c r="G197" s="29">
        <v>1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69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73</v>
      </c>
      <c r="E198" s="27" t="s">
        <v>69</v>
      </c>
    </row>
    <row r="199" ht="13">
      <c r="A199" s="1" t="s">
        <v>74</v>
      </c>
      <c r="E199" s="33" t="s">
        <v>229</v>
      </c>
    </row>
    <row r="200" ht="62.5">
      <c r="A200" s="1" t="s">
        <v>76</v>
      </c>
      <c r="E200" s="27" t="s">
        <v>230</v>
      </c>
    </row>
    <row r="201" ht="25">
      <c r="A201" s="1" t="s">
        <v>67</v>
      </c>
      <c r="B201" s="1">
        <v>48</v>
      </c>
      <c r="C201" s="26" t="s">
        <v>231</v>
      </c>
      <c r="D201" t="s">
        <v>69</v>
      </c>
      <c r="E201" s="27" t="s">
        <v>232</v>
      </c>
      <c r="F201" s="28" t="s">
        <v>81</v>
      </c>
      <c r="G201" s="29">
        <v>349.5</v>
      </c>
      <c r="H201" s="28">
        <v>0.11396000000000001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72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73</v>
      </c>
      <c r="E202" s="27" t="s">
        <v>69</v>
      </c>
    </row>
    <row r="203" ht="117">
      <c r="A203" s="1" t="s">
        <v>74</v>
      </c>
      <c r="E203" s="33" t="s">
        <v>233</v>
      </c>
    </row>
    <row r="204">
      <c r="A204" s="1" t="s">
        <v>76</v>
      </c>
      <c r="E204" s="27" t="s">
        <v>69</v>
      </c>
    </row>
    <row r="205" ht="25">
      <c r="A205" s="1" t="s">
        <v>67</v>
      </c>
      <c r="B205" s="1">
        <v>49</v>
      </c>
      <c r="C205" s="26" t="s">
        <v>234</v>
      </c>
      <c r="D205" t="s">
        <v>69</v>
      </c>
      <c r="E205" s="27" t="s">
        <v>235</v>
      </c>
      <c r="F205" s="28" t="s">
        <v>81</v>
      </c>
      <c r="G205" s="29">
        <v>10.5</v>
      </c>
      <c r="H205" s="28">
        <v>0.064519999999999994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72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73</v>
      </c>
      <c r="E206" s="27" t="s">
        <v>69</v>
      </c>
    </row>
    <row r="207" ht="65">
      <c r="A207" s="1" t="s">
        <v>74</v>
      </c>
      <c r="E207" s="33" t="s">
        <v>236</v>
      </c>
    </row>
    <row r="208">
      <c r="A208" s="1" t="s">
        <v>76</v>
      </c>
      <c r="E208" s="27" t="s">
        <v>69</v>
      </c>
    </row>
    <row r="209" ht="25">
      <c r="A209" s="1" t="s">
        <v>67</v>
      </c>
      <c r="B209" s="1">
        <v>50</v>
      </c>
      <c r="C209" s="26" t="s">
        <v>237</v>
      </c>
      <c r="D209" t="s">
        <v>69</v>
      </c>
      <c r="E209" s="27" t="s">
        <v>238</v>
      </c>
      <c r="F209" s="28" t="s">
        <v>81</v>
      </c>
      <c r="G209" s="29">
        <v>21</v>
      </c>
      <c r="H209" s="28">
        <v>0.083409999999999998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72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73</v>
      </c>
      <c r="E210" s="27" t="s">
        <v>69</v>
      </c>
    </row>
    <row r="211" ht="52">
      <c r="A211" s="1" t="s">
        <v>74</v>
      </c>
      <c r="E211" s="33" t="s">
        <v>239</v>
      </c>
    </row>
    <row r="212">
      <c r="A212" s="1" t="s">
        <v>76</v>
      </c>
      <c r="E212" s="27" t="s">
        <v>69</v>
      </c>
    </row>
    <row r="213" ht="25">
      <c r="A213" s="1" t="s">
        <v>67</v>
      </c>
      <c r="B213" s="1">
        <v>51</v>
      </c>
      <c r="C213" s="26" t="s">
        <v>240</v>
      </c>
      <c r="D213" t="s">
        <v>69</v>
      </c>
      <c r="E213" s="27" t="s">
        <v>241</v>
      </c>
      <c r="F213" s="28" t="s">
        <v>81</v>
      </c>
      <c r="G213" s="29">
        <v>6.2999999999999998</v>
      </c>
      <c r="H213" s="28">
        <v>0.16114000000000001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72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73</v>
      </c>
      <c r="E214" s="27" t="s">
        <v>69</v>
      </c>
    </row>
    <row r="215" ht="26">
      <c r="A215" s="1" t="s">
        <v>74</v>
      </c>
      <c r="E215" s="33" t="s">
        <v>242</v>
      </c>
    </row>
    <row r="216">
      <c r="A216" s="1" t="s">
        <v>76</v>
      </c>
      <c r="E216" s="27" t="s">
        <v>69</v>
      </c>
    </row>
    <row r="217" ht="13">
      <c r="A217" s="1" t="s">
        <v>64</v>
      </c>
      <c r="C217" s="22" t="s">
        <v>243</v>
      </c>
      <c r="E217" s="23" t="s">
        <v>244</v>
      </c>
      <c r="L217" s="24">
        <f>SUMIFS(L218:L225,A218:A225,"P")</f>
        <v>0</v>
      </c>
      <c r="M217" s="24">
        <f>SUMIFS(M218:M225,A218:A225,"P")</f>
        <v>0</v>
      </c>
      <c r="N217" s="25"/>
    </row>
    <row r="218" ht="25">
      <c r="A218" s="1" t="s">
        <v>67</v>
      </c>
      <c r="B218" s="1">
        <v>619</v>
      </c>
      <c r="C218" s="26" t="s">
        <v>245</v>
      </c>
      <c r="D218" t="s">
        <v>69</v>
      </c>
      <c r="E218" s="27" t="s">
        <v>246</v>
      </c>
      <c r="F218" s="28" t="s">
        <v>247</v>
      </c>
      <c r="G218" s="29">
        <v>1</v>
      </c>
      <c r="H218" s="28">
        <v>0</v>
      </c>
      <c r="I218" s="30">
        <f>ROUND(G218*H218,P4)</f>
        <v>0</v>
      </c>
      <c r="L218" s="31">
        <v>0</v>
      </c>
      <c r="M218" s="24">
        <f>ROUND(G218*L218,P4)</f>
        <v>0</v>
      </c>
      <c r="N218" s="25" t="s">
        <v>69</v>
      </c>
      <c r="O218" s="32">
        <f>M218*AA218</f>
        <v>0</v>
      </c>
      <c r="P218" s="1">
        <v>3</v>
      </c>
      <c r="AA218" s="1">
        <f>IF(P218=1,$O$3,IF(P218=2,$O$4,$O$5))</f>
        <v>0</v>
      </c>
    </row>
    <row r="219">
      <c r="A219" s="1" t="s">
        <v>73</v>
      </c>
      <c r="E219" s="27" t="s">
        <v>69</v>
      </c>
    </row>
    <row r="220" ht="13">
      <c r="A220" s="1" t="s">
        <v>74</v>
      </c>
      <c r="E220" s="33" t="s">
        <v>229</v>
      </c>
    </row>
    <row r="221">
      <c r="A221" s="1" t="s">
        <v>76</v>
      </c>
      <c r="E221" s="27" t="s">
        <v>69</v>
      </c>
    </row>
    <row r="222" ht="25">
      <c r="A222" s="1" t="s">
        <v>67</v>
      </c>
      <c r="B222" s="1">
        <v>620</v>
      </c>
      <c r="C222" s="26" t="s">
        <v>248</v>
      </c>
      <c r="D222" t="s">
        <v>69</v>
      </c>
      <c r="E222" s="27" t="s">
        <v>249</v>
      </c>
      <c r="F222" s="28" t="s">
        <v>247</v>
      </c>
      <c r="G222" s="29">
        <v>1</v>
      </c>
      <c r="H222" s="28">
        <v>0</v>
      </c>
      <c r="I222" s="30">
        <f>ROUND(G222*H222,P4)</f>
        <v>0</v>
      </c>
      <c r="L222" s="31">
        <v>0</v>
      </c>
      <c r="M222" s="24">
        <f>ROUND(G222*L222,P4)</f>
        <v>0</v>
      </c>
      <c r="N222" s="25" t="s">
        <v>69</v>
      </c>
      <c r="O222" s="32">
        <f>M222*AA222</f>
        <v>0</v>
      </c>
      <c r="P222" s="1">
        <v>3</v>
      </c>
      <c r="AA222" s="1">
        <f>IF(P222=1,$O$3,IF(P222=2,$O$4,$O$5))</f>
        <v>0</v>
      </c>
    </row>
    <row r="223">
      <c r="A223" s="1" t="s">
        <v>73</v>
      </c>
      <c r="E223" s="27" t="s">
        <v>69</v>
      </c>
    </row>
    <row r="224" ht="13">
      <c r="A224" s="1" t="s">
        <v>74</v>
      </c>
      <c r="E224" s="33" t="s">
        <v>229</v>
      </c>
    </row>
    <row r="225">
      <c r="A225" s="1" t="s">
        <v>76</v>
      </c>
      <c r="E225" s="27" t="s">
        <v>69</v>
      </c>
    </row>
    <row r="226" ht="13">
      <c r="A226" s="1" t="s">
        <v>64</v>
      </c>
      <c r="C226" s="22" t="s">
        <v>250</v>
      </c>
      <c r="E226" s="23" t="s">
        <v>251</v>
      </c>
      <c r="L226" s="24">
        <f>SUMIFS(L227:L258,A227:A258,"P")</f>
        <v>0</v>
      </c>
      <c r="M226" s="24">
        <f>SUMIFS(M227:M258,A227:A258,"P")</f>
        <v>0</v>
      </c>
      <c r="N226" s="25"/>
    </row>
    <row r="227" ht="25">
      <c r="A227" s="1" t="s">
        <v>67</v>
      </c>
      <c r="B227" s="1">
        <v>52</v>
      </c>
      <c r="C227" s="26" t="s">
        <v>252</v>
      </c>
      <c r="D227" t="s">
        <v>69</v>
      </c>
      <c r="E227" s="27" t="s">
        <v>253</v>
      </c>
      <c r="F227" s="28" t="s">
        <v>81</v>
      </c>
      <c r="G227" s="29">
        <v>3.6000000000000001</v>
      </c>
      <c r="H227" s="28">
        <v>0.33334999999999998</v>
      </c>
      <c r="I227" s="30">
        <f>ROUND(G227*H227,P4)</f>
        <v>0</v>
      </c>
      <c r="L227" s="31">
        <v>0</v>
      </c>
      <c r="M227" s="24">
        <f>ROUND(G227*L227,P4)</f>
        <v>0</v>
      </c>
      <c r="N227" s="25" t="s">
        <v>72</v>
      </c>
      <c r="O227" s="32">
        <f>M227*AA227</f>
        <v>0</v>
      </c>
      <c r="P227" s="1">
        <v>3</v>
      </c>
      <c r="AA227" s="1">
        <f>IF(P227=1,$O$3,IF(P227=2,$O$4,$O$5))</f>
        <v>0</v>
      </c>
    </row>
    <row r="228">
      <c r="A228" s="1" t="s">
        <v>73</v>
      </c>
      <c r="E228" s="27" t="s">
        <v>69</v>
      </c>
    </row>
    <row r="229" ht="26">
      <c r="A229" s="1" t="s">
        <v>74</v>
      </c>
      <c r="E229" s="33" t="s">
        <v>254</v>
      </c>
    </row>
    <row r="230">
      <c r="A230" s="1" t="s">
        <v>76</v>
      </c>
      <c r="E230" s="27" t="s">
        <v>69</v>
      </c>
    </row>
    <row r="231" ht="25">
      <c r="A231" s="1" t="s">
        <v>67</v>
      </c>
      <c r="B231" s="1">
        <v>53</v>
      </c>
      <c r="C231" s="26" t="s">
        <v>255</v>
      </c>
      <c r="D231" t="s">
        <v>69</v>
      </c>
      <c r="E231" s="27" t="s">
        <v>256</v>
      </c>
      <c r="F231" s="28" t="s">
        <v>93</v>
      </c>
      <c r="G231" s="29">
        <v>3</v>
      </c>
      <c r="H231" s="28">
        <v>2.5019499999999999</v>
      </c>
      <c r="I231" s="30">
        <f>ROUND(G231*H231,P4)</f>
        <v>0</v>
      </c>
      <c r="L231" s="31">
        <v>0</v>
      </c>
      <c r="M231" s="24">
        <f>ROUND(G231*L231,P4)</f>
        <v>0</v>
      </c>
      <c r="N231" s="25" t="s">
        <v>72</v>
      </c>
      <c r="O231" s="32">
        <f>M231*AA231</f>
        <v>0</v>
      </c>
      <c r="P231" s="1">
        <v>3</v>
      </c>
      <c r="AA231" s="1">
        <f>IF(P231=1,$O$3,IF(P231=2,$O$4,$O$5))</f>
        <v>0</v>
      </c>
    </row>
    <row r="232">
      <c r="A232" s="1" t="s">
        <v>73</v>
      </c>
      <c r="E232" s="27" t="s">
        <v>69</v>
      </c>
    </row>
    <row r="233" ht="13">
      <c r="A233" s="1" t="s">
        <v>74</v>
      </c>
      <c r="E233" s="33" t="s">
        <v>257</v>
      </c>
    </row>
    <row r="234">
      <c r="A234" s="1" t="s">
        <v>76</v>
      </c>
      <c r="E234" s="27" t="s">
        <v>258</v>
      </c>
    </row>
    <row r="235" ht="25">
      <c r="A235" s="1" t="s">
        <v>67</v>
      </c>
      <c r="B235" s="1">
        <v>54</v>
      </c>
      <c r="C235" s="26" t="s">
        <v>259</v>
      </c>
      <c r="D235" t="s">
        <v>69</v>
      </c>
      <c r="E235" s="27" t="s">
        <v>260</v>
      </c>
      <c r="F235" s="28" t="s">
        <v>118</v>
      </c>
      <c r="G235" s="29">
        <v>0.35999999999999999</v>
      </c>
      <c r="H235" s="28">
        <v>1.0492699999999999</v>
      </c>
      <c r="I235" s="30">
        <f>ROUND(G235*H235,P4)</f>
        <v>0</v>
      </c>
      <c r="L235" s="31">
        <v>0</v>
      </c>
      <c r="M235" s="24">
        <f>ROUND(G235*L235,P4)</f>
        <v>0</v>
      </c>
      <c r="N235" s="25" t="s">
        <v>72</v>
      </c>
      <c r="O235" s="32">
        <f>M235*AA235</f>
        <v>0</v>
      </c>
      <c r="P235" s="1">
        <v>3</v>
      </c>
      <c r="AA235" s="1">
        <f>IF(P235=1,$O$3,IF(P235=2,$O$4,$O$5))</f>
        <v>0</v>
      </c>
    </row>
    <row r="236">
      <c r="A236" s="1" t="s">
        <v>73</v>
      </c>
      <c r="E236" s="27" t="s">
        <v>69</v>
      </c>
    </row>
    <row r="237" ht="13">
      <c r="A237" s="1" t="s">
        <v>74</v>
      </c>
      <c r="E237" s="33" t="s">
        <v>261</v>
      </c>
    </row>
    <row r="238">
      <c r="A238" s="1" t="s">
        <v>76</v>
      </c>
      <c r="E238" s="27" t="s">
        <v>69</v>
      </c>
    </row>
    <row r="239" ht="25">
      <c r="A239" s="1" t="s">
        <v>67</v>
      </c>
      <c r="B239" s="1">
        <v>55</v>
      </c>
      <c r="C239" s="26" t="s">
        <v>262</v>
      </c>
      <c r="D239" t="s">
        <v>69</v>
      </c>
      <c r="E239" s="27" t="s">
        <v>263</v>
      </c>
      <c r="F239" s="28" t="s">
        <v>81</v>
      </c>
      <c r="G239" s="29">
        <v>8</v>
      </c>
      <c r="H239" s="28">
        <v>0.014120000000000001</v>
      </c>
      <c r="I239" s="30">
        <f>ROUND(G239*H239,P4)</f>
        <v>0</v>
      </c>
      <c r="L239" s="31">
        <v>0</v>
      </c>
      <c r="M239" s="24">
        <f>ROUND(G239*L239,P4)</f>
        <v>0</v>
      </c>
      <c r="N239" s="25" t="s">
        <v>72</v>
      </c>
      <c r="O239" s="32">
        <f>M239*AA239</f>
        <v>0</v>
      </c>
      <c r="P239" s="1">
        <v>3</v>
      </c>
      <c r="AA239" s="1">
        <f>IF(P239=1,$O$3,IF(P239=2,$O$4,$O$5))</f>
        <v>0</v>
      </c>
    </row>
    <row r="240">
      <c r="A240" s="1" t="s">
        <v>73</v>
      </c>
      <c r="E240" s="27" t="s">
        <v>69</v>
      </c>
    </row>
    <row r="241" ht="13">
      <c r="A241" s="1" t="s">
        <v>74</v>
      </c>
      <c r="E241" s="33" t="s">
        <v>167</v>
      </c>
    </row>
    <row r="242">
      <c r="A242" s="1" t="s">
        <v>76</v>
      </c>
      <c r="E242" s="27" t="s">
        <v>69</v>
      </c>
    </row>
    <row r="243" ht="25">
      <c r="A243" s="1" t="s">
        <v>67</v>
      </c>
      <c r="B243" s="1">
        <v>57</v>
      </c>
      <c r="C243" s="26" t="s">
        <v>264</v>
      </c>
      <c r="D243" t="s">
        <v>69</v>
      </c>
      <c r="E243" s="27" t="s">
        <v>265</v>
      </c>
      <c r="F243" s="28" t="s">
        <v>81</v>
      </c>
      <c r="G243" s="29">
        <v>8</v>
      </c>
      <c r="H243" s="28">
        <v>0</v>
      </c>
      <c r="I243" s="30">
        <f>ROUND(G243*H243,P4)</f>
        <v>0</v>
      </c>
      <c r="L243" s="31">
        <v>0</v>
      </c>
      <c r="M243" s="24">
        <f>ROUND(G243*L243,P4)</f>
        <v>0</v>
      </c>
      <c r="N243" s="25" t="s">
        <v>72</v>
      </c>
      <c r="O243" s="32">
        <f>M243*AA243</f>
        <v>0</v>
      </c>
      <c r="P243" s="1">
        <v>3</v>
      </c>
      <c r="AA243" s="1">
        <f>IF(P243=1,$O$3,IF(P243=2,$O$4,$O$5))</f>
        <v>0</v>
      </c>
    </row>
    <row r="244">
      <c r="A244" s="1" t="s">
        <v>73</v>
      </c>
      <c r="E244" s="27" t="s">
        <v>69</v>
      </c>
    </row>
    <row r="245" ht="13">
      <c r="A245" s="1" t="s">
        <v>74</v>
      </c>
      <c r="E245" s="33" t="s">
        <v>167</v>
      </c>
    </row>
    <row r="246">
      <c r="A246" s="1" t="s">
        <v>76</v>
      </c>
      <c r="E246" s="27" t="s">
        <v>69</v>
      </c>
    </row>
    <row r="247" ht="25">
      <c r="A247" s="1" t="s">
        <v>67</v>
      </c>
      <c r="B247" s="1">
        <v>56</v>
      </c>
      <c r="C247" s="26" t="s">
        <v>266</v>
      </c>
      <c r="D247" t="s">
        <v>69</v>
      </c>
      <c r="E247" s="27" t="s">
        <v>267</v>
      </c>
      <c r="F247" s="28" t="s">
        <v>139</v>
      </c>
      <c r="G247" s="29">
        <v>39.960000000000001</v>
      </c>
      <c r="H247" s="28">
        <v>0.11046</v>
      </c>
      <c r="I247" s="30">
        <f>ROUND(G247*H247,P4)</f>
        <v>0</v>
      </c>
      <c r="L247" s="31">
        <v>0</v>
      </c>
      <c r="M247" s="24">
        <f>ROUND(G247*L247,P4)</f>
        <v>0</v>
      </c>
      <c r="N247" s="25" t="s">
        <v>72</v>
      </c>
      <c r="O247" s="32">
        <f>M247*AA247</f>
        <v>0</v>
      </c>
      <c r="P247" s="1">
        <v>3</v>
      </c>
      <c r="AA247" s="1">
        <f>IF(P247=1,$O$3,IF(P247=2,$O$4,$O$5))</f>
        <v>0</v>
      </c>
    </row>
    <row r="248">
      <c r="A248" s="1" t="s">
        <v>73</v>
      </c>
      <c r="E248" s="27" t="s">
        <v>69</v>
      </c>
    </row>
    <row r="249" ht="65">
      <c r="A249" s="1" t="s">
        <v>74</v>
      </c>
      <c r="E249" s="33" t="s">
        <v>268</v>
      </c>
    </row>
    <row r="250">
      <c r="A250" s="1" t="s">
        <v>76</v>
      </c>
      <c r="E250" s="27" t="s">
        <v>69</v>
      </c>
    </row>
    <row r="251" ht="25">
      <c r="A251" s="1" t="s">
        <v>67</v>
      </c>
      <c r="B251" s="1">
        <v>58</v>
      </c>
      <c r="C251" s="26" t="s">
        <v>269</v>
      </c>
      <c r="D251" t="s">
        <v>69</v>
      </c>
      <c r="E251" s="27" t="s">
        <v>270</v>
      </c>
      <c r="F251" s="28" t="s">
        <v>81</v>
      </c>
      <c r="G251" s="29">
        <v>7.0049999999999999</v>
      </c>
      <c r="H251" s="28">
        <v>0.00792</v>
      </c>
      <c r="I251" s="30">
        <f>ROUND(G251*H251,P4)</f>
        <v>0</v>
      </c>
      <c r="L251" s="31">
        <v>0</v>
      </c>
      <c r="M251" s="24">
        <f>ROUND(G251*L251,P4)</f>
        <v>0</v>
      </c>
      <c r="N251" s="25" t="s">
        <v>72</v>
      </c>
      <c r="O251" s="32">
        <f>M251*AA251</f>
        <v>0</v>
      </c>
      <c r="P251" s="1">
        <v>3</v>
      </c>
      <c r="AA251" s="1">
        <f>IF(P251=1,$O$3,IF(P251=2,$O$4,$O$5))</f>
        <v>0</v>
      </c>
    </row>
    <row r="252">
      <c r="A252" s="1" t="s">
        <v>73</v>
      </c>
      <c r="E252" s="27" t="s">
        <v>69</v>
      </c>
    </row>
    <row r="253" ht="65">
      <c r="A253" s="1" t="s">
        <v>74</v>
      </c>
      <c r="E253" s="33" t="s">
        <v>271</v>
      </c>
    </row>
    <row r="254">
      <c r="A254" s="1" t="s">
        <v>76</v>
      </c>
      <c r="E254" s="27" t="s">
        <v>69</v>
      </c>
    </row>
    <row r="255" ht="25">
      <c r="A255" s="1" t="s">
        <v>67</v>
      </c>
      <c r="B255" s="1">
        <v>59</v>
      </c>
      <c r="C255" s="26" t="s">
        <v>272</v>
      </c>
      <c r="D255" t="s">
        <v>69</v>
      </c>
      <c r="E255" s="27" t="s">
        <v>273</v>
      </c>
      <c r="F255" s="28" t="s">
        <v>81</v>
      </c>
      <c r="G255" s="29">
        <v>7.0049999999999999</v>
      </c>
      <c r="H255" s="28">
        <v>0</v>
      </c>
      <c r="I255" s="30">
        <f>ROUND(G255*H255,P4)</f>
        <v>0</v>
      </c>
      <c r="L255" s="31">
        <v>0</v>
      </c>
      <c r="M255" s="24">
        <f>ROUND(G255*L255,P4)</f>
        <v>0</v>
      </c>
      <c r="N255" s="25" t="s">
        <v>72</v>
      </c>
      <c r="O255" s="32">
        <f>M255*AA255</f>
        <v>0</v>
      </c>
      <c r="P255" s="1">
        <v>3</v>
      </c>
      <c r="AA255" s="1">
        <f>IF(P255=1,$O$3,IF(P255=2,$O$4,$O$5))</f>
        <v>0</v>
      </c>
    </row>
    <row r="256">
      <c r="A256" s="1" t="s">
        <v>73</v>
      </c>
      <c r="E256" s="27" t="s">
        <v>69</v>
      </c>
    </row>
    <row r="257" ht="13">
      <c r="A257" s="1" t="s">
        <v>74</v>
      </c>
      <c r="E257" s="33" t="s">
        <v>274</v>
      </c>
    </row>
    <row r="258">
      <c r="A258" s="1" t="s">
        <v>76</v>
      </c>
      <c r="E258" s="27" t="s">
        <v>69</v>
      </c>
    </row>
    <row r="259" ht="13">
      <c r="A259" s="1" t="s">
        <v>64</v>
      </c>
      <c r="C259" s="22" t="s">
        <v>275</v>
      </c>
      <c r="E259" s="23" t="s">
        <v>276</v>
      </c>
      <c r="L259" s="24">
        <f>SUMIFS(L260:L275,A260:A275,"P")</f>
        <v>0</v>
      </c>
      <c r="M259" s="24">
        <f>SUMIFS(M260:M275,A260:A275,"P")</f>
        <v>0</v>
      </c>
      <c r="N259" s="25"/>
    </row>
    <row r="260" ht="25">
      <c r="A260" s="1" t="s">
        <v>67</v>
      </c>
      <c r="B260" s="1">
        <v>60</v>
      </c>
      <c r="C260" s="26" t="s">
        <v>277</v>
      </c>
      <c r="D260" t="s">
        <v>69</v>
      </c>
      <c r="E260" s="27" t="s">
        <v>278</v>
      </c>
      <c r="F260" s="28" t="s">
        <v>81</v>
      </c>
      <c r="G260" s="29">
        <v>95.603999999999999</v>
      </c>
      <c r="H260" s="28">
        <v>0.46000000000000002</v>
      </c>
      <c r="I260" s="30">
        <f>ROUND(G260*H260,P4)</f>
        <v>0</v>
      </c>
      <c r="L260" s="31">
        <v>0</v>
      </c>
      <c r="M260" s="24">
        <f>ROUND(G260*L260,P4)</f>
        <v>0</v>
      </c>
      <c r="N260" s="25" t="s">
        <v>72</v>
      </c>
      <c r="O260" s="32">
        <f>M260*AA260</f>
        <v>0</v>
      </c>
      <c r="P260" s="1">
        <v>3</v>
      </c>
      <c r="AA260" s="1">
        <f>IF(P260=1,$O$3,IF(P260=2,$O$4,$O$5))</f>
        <v>0</v>
      </c>
    </row>
    <row r="261">
      <c r="A261" s="1" t="s">
        <v>73</v>
      </c>
      <c r="E261" s="27" t="s">
        <v>69</v>
      </c>
    </row>
    <row r="262" ht="26">
      <c r="A262" s="1" t="s">
        <v>74</v>
      </c>
      <c r="E262" s="33" t="s">
        <v>279</v>
      </c>
    </row>
    <row r="263">
      <c r="A263" s="1" t="s">
        <v>76</v>
      </c>
      <c r="E263" s="27" t="s">
        <v>280</v>
      </c>
    </row>
    <row r="264" ht="25">
      <c r="A264" s="1" t="s">
        <v>67</v>
      </c>
      <c r="B264" s="1">
        <v>61</v>
      </c>
      <c r="C264" s="26" t="s">
        <v>281</v>
      </c>
      <c r="D264" t="s">
        <v>69</v>
      </c>
      <c r="E264" s="27" t="s">
        <v>282</v>
      </c>
      <c r="F264" s="28" t="s">
        <v>81</v>
      </c>
      <c r="G264" s="29">
        <v>203.66</v>
      </c>
      <c r="H264" s="28">
        <v>0.46000000000000002</v>
      </c>
      <c r="I264" s="30">
        <f>ROUND(G264*H264,P4)</f>
        <v>0</v>
      </c>
      <c r="L264" s="31">
        <v>0</v>
      </c>
      <c r="M264" s="24">
        <f>ROUND(G264*L264,P4)</f>
        <v>0</v>
      </c>
      <c r="N264" s="25" t="s">
        <v>72</v>
      </c>
      <c r="O264" s="32">
        <f>M264*AA264</f>
        <v>0</v>
      </c>
      <c r="P264" s="1">
        <v>3</v>
      </c>
      <c r="AA264" s="1">
        <f>IF(P264=1,$O$3,IF(P264=2,$O$4,$O$5))</f>
        <v>0</v>
      </c>
    </row>
    <row r="265">
      <c r="A265" s="1" t="s">
        <v>73</v>
      </c>
      <c r="E265" s="27" t="s">
        <v>69</v>
      </c>
    </row>
    <row r="266" ht="26">
      <c r="A266" s="1" t="s">
        <v>74</v>
      </c>
      <c r="E266" s="33" t="s">
        <v>283</v>
      </c>
    </row>
    <row r="267">
      <c r="A267" s="1" t="s">
        <v>76</v>
      </c>
      <c r="E267" s="27" t="s">
        <v>284</v>
      </c>
    </row>
    <row r="268">
      <c r="A268" s="1" t="s">
        <v>67</v>
      </c>
      <c r="B268" s="1">
        <v>62</v>
      </c>
      <c r="C268" s="26" t="s">
        <v>285</v>
      </c>
      <c r="D268" t="s">
        <v>69</v>
      </c>
      <c r="E268" s="27" t="s">
        <v>286</v>
      </c>
      <c r="F268" s="28" t="s">
        <v>81</v>
      </c>
      <c r="G268" s="29">
        <v>203.66</v>
      </c>
      <c r="H268" s="28">
        <v>0.34881000000000001</v>
      </c>
      <c r="I268" s="30">
        <f>ROUND(G268*H268,P4)</f>
        <v>0</v>
      </c>
      <c r="L268" s="31">
        <v>0</v>
      </c>
      <c r="M268" s="24">
        <f>ROUND(G268*L268,P4)</f>
        <v>0</v>
      </c>
      <c r="N268" s="25" t="s">
        <v>72</v>
      </c>
      <c r="O268" s="32">
        <f>M268*AA268</f>
        <v>0</v>
      </c>
      <c r="P268" s="1">
        <v>3</v>
      </c>
      <c r="AA268" s="1">
        <f>IF(P268=1,$O$3,IF(P268=2,$O$4,$O$5))</f>
        <v>0</v>
      </c>
    </row>
    <row r="269">
      <c r="A269" s="1" t="s">
        <v>73</v>
      </c>
      <c r="E269" s="27" t="s">
        <v>69</v>
      </c>
    </row>
    <row r="270" ht="26">
      <c r="A270" s="1" t="s">
        <v>74</v>
      </c>
      <c r="E270" s="33" t="s">
        <v>283</v>
      </c>
    </row>
    <row r="271">
      <c r="A271" s="1" t="s">
        <v>76</v>
      </c>
      <c r="E271" s="27" t="s">
        <v>284</v>
      </c>
    </row>
    <row r="272">
      <c r="A272" s="1" t="s">
        <v>67</v>
      </c>
      <c r="B272" s="1">
        <v>63</v>
      </c>
      <c r="C272" s="26" t="s">
        <v>287</v>
      </c>
      <c r="D272" t="s">
        <v>69</v>
      </c>
      <c r="E272" s="27" t="s">
        <v>288</v>
      </c>
      <c r="F272" s="28" t="s">
        <v>81</v>
      </c>
      <c r="G272" s="29">
        <v>95.603999999999999</v>
      </c>
      <c r="H272" s="28">
        <v>0.52309000000000005</v>
      </c>
      <c r="I272" s="30">
        <f>ROUND(G272*H272,P4)</f>
        <v>0</v>
      </c>
      <c r="L272" s="31">
        <v>0</v>
      </c>
      <c r="M272" s="24">
        <f>ROUND(G272*L272,P4)</f>
        <v>0</v>
      </c>
      <c r="N272" s="25" t="s">
        <v>72</v>
      </c>
      <c r="O272" s="32">
        <f>M272*AA272</f>
        <v>0</v>
      </c>
      <c r="P272" s="1">
        <v>3</v>
      </c>
      <c r="AA272" s="1">
        <f>IF(P272=1,$O$3,IF(P272=2,$O$4,$O$5))</f>
        <v>0</v>
      </c>
    </row>
    <row r="273">
      <c r="A273" s="1" t="s">
        <v>73</v>
      </c>
      <c r="E273" s="27" t="s">
        <v>69</v>
      </c>
    </row>
    <row r="274" ht="26">
      <c r="A274" s="1" t="s">
        <v>74</v>
      </c>
      <c r="E274" s="33" t="s">
        <v>279</v>
      </c>
    </row>
    <row r="275">
      <c r="A275" s="1" t="s">
        <v>76</v>
      </c>
      <c r="E275" s="27" t="s">
        <v>69</v>
      </c>
    </row>
    <row r="276" ht="13">
      <c r="A276" s="1" t="s">
        <v>64</v>
      </c>
      <c r="C276" s="22" t="s">
        <v>289</v>
      </c>
      <c r="E276" s="23" t="s">
        <v>290</v>
      </c>
      <c r="L276" s="24">
        <f>SUMIFS(L277:L520,A277:A520,"P")</f>
        <v>0</v>
      </c>
      <c r="M276" s="24">
        <f>SUMIFS(M277:M520,A277:A520,"P")</f>
        <v>0</v>
      </c>
      <c r="N276" s="25"/>
    </row>
    <row r="277">
      <c r="A277" s="1" t="s">
        <v>67</v>
      </c>
      <c r="B277" s="1">
        <v>90</v>
      </c>
      <c r="C277" s="26" t="s">
        <v>291</v>
      </c>
      <c r="D277" t="s">
        <v>69</v>
      </c>
      <c r="E277" s="27" t="s">
        <v>292</v>
      </c>
      <c r="F277" s="28" t="s">
        <v>81</v>
      </c>
      <c r="G277" s="29">
        <v>131.03999999999999</v>
      </c>
      <c r="H277" s="28">
        <v>0.0054000000000000003</v>
      </c>
      <c r="I277" s="30">
        <f>ROUND(G277*H277,P4)</f>
        <v>0</v>
      </c>
      <c r="L277" s="31">
        <v>0</v>
      </c>
      <c r="M277" s="24">
        <f>ROUND(G277*L277,P4)</f>
        <v>0</v>
      </c>
      <c r="N277" s="25" t="s">
        <v>72</v>
      </c>
      <c r="O277" s="32">
        <f>M277*AA277</f>
        <v>0</v>
      </c>
      <c r="P277" s="1">
        <v>3</v>
      </c>
      <c r="AA277" s="1">
        <f>IF(P277=1,$O$3,IF(P277=2,$O$4,$O$5))</f>
        <v>0</v>
      </c>
    </row>
    <row r="278">
      <c r="A278" s="1" t="s">
        <v>73</v>
      </c>
      <c r="E278" s="27" t="s">
        <v>69</v>
      </c>
    </row>
    <row r="279" ht="13">
      <c r="A279" s="1" t="s">
        <v>74</v>
      </c>
      <c r="E279" s="33" t="s">
        <v>293</v>
      </c>
    </row>
    <row r="280">
      <c r="A280" s="1" t="s">
        <v>76</v>
      </c>
      <c r="E280" s="27" t="s">
        <v>69</v>
      </c>
    </row>
    <row r="281">
      <c r="A281" s="1" t="s">
        <v>67</v>
      </c>
      <c r="B281" s="1">
        <v>88</v>
      </c>
      <c r="C281" s="26" t="s">
        <v>294</v>
      </c>
      <c r="D281" t="s">
        <v>69</v>
      </c>
      <c r="E281" s="27" t="s">
        <v>295</v>
      </c>
      <c r="F281" s="28" t="s">
        <v>81</v>
      </c>
      <c r="G281" s="29">
        <v>52.5</v>
      </c>
      <c r="H281" s="28">
        <v>0.0020999999999999999</v>
      </c>
      <c r="I281" s="30">
        <f>ROUND(G281*H281,P4)</f>
        <v>0</v>
      </c>
      <c r="L281" s="31">
        <v>0</v>
      </c>
      <c r="M281" s="24">
        <f>ROUND(G281*L281,P4)</f>
        <v>0</v>
      </c>
      <c r="N281" s="25" t="s">
        <v>72</v>
      </c>
      <c r="O281" s="32">
        <f>M281*AA281</f>
        <v>0</v>
      </c>
      <c r="P281" s="1">
        <v>3</v>
      </c>
      <c r="AA281" s="1">
        <f>IF(P281=1,$O$3,IF(P281=2,$O$4,$O$5))</f>
        <v>0</v>
      </c>
    </row>
    <row r="282">
      <c r="A282" s="1" t="s">
        <v>73</v>
      </c>
      <c r="E282" s="27" t="s">
        <v>69</v>
      </c>
    </row>
    <row r="283" ht="13">
      <c r="A283" s="1" t="s">
        <v>74</v>
      </c>
      <c r="E283" s="33" t="s">
        <v>296</v>
      </c>
    </row>
    <row r="284">
      <c r="A284" s="1" t="s">
        <v>76</v>
      </c>
      <c r="E284" s="27" t="s">
        <v>69</v>
      </c>
    </row>
    <row r="285">
      <c r="A285" s="1" t="s">
        <v>67</v>
      </c>
      <c r="B285" s="1">
        <v>100</v>
      </c>
      <c r="C285" s="26" t="s">
        <v>297</v>
      </c>
      <c r="D285" t="s">
        <v>69</v>
      </c>
      <c r="E285" s="27" t="s">
        <v>298</v>
      </c>
      <c r="F285" s="28" t="s">
        <v>81</v>
      </c>
      <c r="G285" s="29">
        <v>1124.259</v>
      </c>
      <c r="H285" s="28">
        <v>0.0076</v>
      </c>
      <c r="I285" s="30">
        <f>ROUND(G285*H285,P4)</f>
        <v>0</v>
      </c>
      <c r="L285" s="31">
        <v>0</v>
      </c>
      <c r="M285" s="24">
        <f>ROUND(G285*L285,P4)</f>
        <v>0</v>
      </c>
      <c r="N285" s="25" t="s">
        <v>69</v>
      </c>
      <c r="O285" s="32">
        <f>M285*AA285</f>
        <v>0</v>
      </c>
      <c r="P285" s="1">
        <v>3</v>
      </c>
      <c r="AA285" s="1">
        <f>IF(P285=1,$O$3,IF(P285=2,$O$4,$O$5))</f>
        <v>0</v>
      </c>
    </row>
    <row r="286">
      <c r="A286" s="1" t="s">
        <v>73</v>
      </c>
      <c r="E286" s="27" t="s">
        <v>69</v>
      </c>
    </row>
    <row r="287" ht="13">
      <c r="A287" s="1" t="s">
        <v>74</v>
      </c>
      <c r="E287" s="33" t="s">
        <v>299</v>
      </c>
    </row>
    <row r="288">
      <c r="A288" s="1" t="s">
        <v>76</v>
      </c>
      <c r="E288" s="27" t="s">
        <v>69</v>
      </c>
    </row>
    <row r="289">
      <c r="A289" s="1" t="s">
        <v>67</v>
      </c>
      <c r="B289" s="1">
        <v>102</v>
      </c>
      <c r="C289" s="26" t="s">
        <v>297</v>
      </c>
      <c r="D289" t="s">
        <v>65</v>
      </c>
      <c r="E289" s="27" t="s">
        <v>298</v>
      </c>
      <c r="F289" s="28" t="s">
        <v>81</v>
      </c>
      <c r="G289" s="29">
        <v>569.096</v>
      </c>
      <c r="H289" s="28">
        <v>0.0076</v>
      </c>
      <c r="I289" s="30">
        <f>ROUND(G289*H289,P4)</f>
        <v>0</v>
      </c>
      <c r="L289" s="31">
        <v>0</v>
      </c>
      <c r="M289" s="24">
        <f>ROUND(G289*L289,P4)</f>
        <v>0</v>
      </c>
      <c r="N289" s="25" t="s">
        <v>69</v>
      </c>
      <c r="O289" s="32">
        <f>M289*AA289</f>
        <v>0</v>
      </c>
      <c r="P289" s="1">
        <v>3</v>
      </c>
      <c r="AA289" s="1">
        <f>IF(P289=1,$O$3,IF(P289=2,$O$4,$O$5))</f>
        <v>0</v>
      </c>
    </row>
    <row r="290">
      <c r="A290" s="1" t="s">
        <v>73</v>
      </c>
      <c r="E290" s="27" t="s">
        <v>69</v>
      </c>
    </row>
    <row r="291" ht="13">
      <c r="A291" s="1" t="s">
        <v>74</v>
      </c>
      <c r="E291" s="33" t="s">
        <v>300</v>
      </c>
    </row>
    <row r="292">
      <c r="A292" s="1" t="s">
        <v>76</v>
      </c>
      <c r="E292" s="27" t="s">
        <v>69</v>
      </c>
    </row>
    <row r="293">
      <c r="A293" s="1" t="s">
        <v>67</v>
      </c>
      <c r="B293" s="1">
        <v>64</v>
      </c>
      <c r="C293" s="26" t="s">
        <v>301</v>
      </c>
      <c r="D293" t="s">
        <v>69</v>
      </c>
      <c r="E293" s="27" t="s">
        <v>302</v>
      </c>
      <c r="F293" s="28" t="s">
        <v>81</v>
      </c>
      <c r="G293" s="29">
        <v>150</v>
      </c>
      <c r="H293" s="28">
        <v>0.0028999999999999998</v>
      </c>
      <c r="I293" s="30">
        <f>ROUND(G293*H293,P4)</f>
        <v>0</v>
      </c>
      <c r="L293" s="31">
        <v>0</v>
      </c>
      <c r="M293" s="24">
        <f>ROUND(G293*L293,P4)</f>
        <v>0</v>
      </c>
      <c r="N293" s="25" t="s">
        <v>72</v>
      </c>
      <c r="O293" s="32">
        <f>M293*AA293</f>
        <v>0</v>
      </c>
      <c r="P293" s="1">
        <v>3</v>
      </c>
      <c r="AA293" s="1">
        <f>IF(P293=1,$O$3,IF(P293=2,$O$4,$O$5))</f>
        <v>0</v>
      </c>
    </row>
    <row r="294">
      <c r="A294" s="1" t="s">
        <v>73</v>
      </c>
      <c r="E294" s="27" t="s">
        <v>69</v>
      </c>
    </row>
    <row r="295" ht="26">
      <c r="A295" s="1" t="s">
        <v>74</v>
      </c>
      <c r="E295" s="33" t="s">
        <v>303</v>
      </c>
    </row>
    <row r="296">
      <c r="A296" s="1" t="s">
        <v>76</v>
      </c>
      <c r="E296" s="27" t="s">
        <v>304</v>
      </c>
    </row>
    <row r="297" ht="25">
      <c r="A297" s="1" t="s">
        <v>67</v>
      </c>
      <c r="B297" s="1">
        <v>66</v>
      </c>
      <c r="C297" s="26" t="s">
        <v>305</v>
      </c>
      <c r="D297" t="s">
        <v>69</v>
      </c>
      <c r="E297" s="27" t="s">
        <v>306</v>
      </c>
      <c r="F297" s="28" t="s">
        <v>81</v>
      </c>
      <c r="G297" s="29">
        <v>530</v>
      </c>
      <c r="H297" s="28">
        <v>0.00025999999999999998</v>
      </c>
      <c r="I297" s="30">
        <f>ROUND(G297*H297,P4)</f>
        <v>0</v>
      </c>
      <c r="L297" s="31">
        <v>0</v>
      </c>
      <c r="M297" s="24">
        <f>ROUND(G297*L297,P4)</f>
        <v>0</v>
      </c>
      <c r="N297" s="25" t="s">
        <v>72</v>
      </c>
      <c r="O297" s="32">
        <f>M297*AA297</f>
        <v>0</v>
      </c>
      <c r="P297" s="1">
        <v>3</v>
      </c>
      <c r="AA297" s="1">
        <f>IF(P297=1,$O$3,IF(P297=2,$O$4,$O$5))</f>
        <v>0</v>
      </c>
    </row>
    <row r="298">
      <c r="A298" s="1" t="s">
        <v>73</v>
      </c>
      <c r="E298" s="27" t="s">
        <v>69</v>
      </c>
    </row>
    <row r="299" ht="39">
      <c r="A299" s="1" t="s">
        <v>74</v>
      </c>
      <c r="E299" s="33" t="s">
        <v>307</v>
      </c>
    </row>
    <row r="300">
      <c r="A300" s="1" t="s">
        <v>76</v>
      </c>
      <c r="E300" s="27" t="s">
        <v>308</v>
      </c>
    </row>
    <row r="301" ht="25">
      <c r="A301" s="1" t="s">
        <v>67</v>
      </c>
      <c r="B301" s="1">
        <v>67</v>
      </c>
      <c r="C301" s="26" t="s">
        <v>309</v>
      </c>
      <c r="D301" t="s">
        <v>69</v>
      </c>
      <c r="E301" s="27" t="s">
        <v>310</v>
      </c>
      <c r="F301" s="28" t="s">
        <v>81</v>
      </c>
      <c r="G301" s="29">
        <v>160</v>
      </c>
      <c r="H301" s="28">
        <v>0.00025999999999999998</v>
      </c>
      <c r="I301" s="30">
        <f>ROUND(G301*H301,P4)</f>
        <v>0</v>
      </c>
      <c r="L301" s="31">
        <v>0</v>
      </c>
      <c r="M301" s="24">
        <f>ROUND(G301*L301,P4)</f>
        <v>0</v>
      </c>
      <c r="N301" s="25" t="s">
        <v>72</v>
      </c>
      <c r="O301" s="32">
        <f>M301*AA301</f>
        <v>0</v>
      </c>
      <c r="P301" s="1">
        <v>3</v>
      </c>
      <c r="AA301" s="1">
        <f>IF(P301=1,$O$3,IF(P301=2,$O$4,$O$5))</f>
        <v>0</v>
      </c>
    </row>
    <row r="302">
      <c r="A302" s="1" t="s">
        <v>73</v>
      </c>
      <c r="E302" s="27" t="s">
        <v>69</v>
      </c>
    </row>
    <row r="303" ht="13">
      <c r="A303" s="1" t="s">
        <v>74</v>
      </c>
      <c r="E303" s="33" t="s">
        <v>311</v>
      </c>
    </row>
    <row r="304">
      <c r="A304" s="1" t="s">
        <v>76</v>
      </c>
      <c r="E304" s="27" t="s">
        <v>69</v>
      </c>
    </row>
    <row r="305" ht="25">
      <c r="A305" s="1" t="s">
        <v>67</v>
      </c>
      <c r="B305" s="1">
        <v>70</v>
      </c>
      <c r="C305" s="26" t="s">
        <v>312</v>
      </c>
      <c r="D305" t="s">
        <v>69</v>
      </c>
      <c r="E305" s="27" t="s">
        <v>313</v>
      </c>
      <c r="F305" s="28" t="s">
        <v>81</v>
      </c>
      <c r="G305" s="29">
        <v>130</v>
      </c>
      <c r="H305" s="28">
        <v>0.02</v>
      </c>
      <c r="I305" s="30">
        <f>ROUND(G305*H305,P4)</f>
        <v>0</v>
      </c>
      <c r="L305" s="31">
        <v>0</v>
      </c>
      <c r="M305" s="24">
        <f>ROUND(G305*L305,P4)</f>
        <v>0</v>
      </c>
      <c r="N305" s="25" t="s">
        <v>72</v>
      </c>
      <c r="O305" s="32">
        <f>M305*AA305</f>
        <v>0</v>
      </c>
      <c r="P305" s="1">
        <v>3</v>
      </c>
      <c r="AA305" s="1">
        <f>IF(P305=1,$O$3,IF(P305=2,$O$4,$O$5))</f>
        <v>0</v>
      </c>
    </row>
    <row r="306">
      <c r="A306" s="1" t="s">
        <v>73</v>
      </c>
      <c r="E306" s="27" t="s">
        <v>69</v>
      </c>
    </row>
    <row r="307" ht="13">
      <c r="A307" s="1" t="s">
        <v>74</v>
      </c>
      <c r="E307" s="33" t="s">
        <v>314</v>
      </c>
    </row>
    <row r="308">
      <c r="A308" s="1" t="s">
        <v>76</v>
      </c>
      <c r="E308" s="27" t="s">
        <v>315</v>
      </c>
    </row>
    <row r="309" ht="25">
      <c r="A309" s="1" t="s">
        <v>67</v>
      </c>
      <c r="B309" s="1">
        <v>73</v>
      </c>
      <c r="C309" s="26" t="s">
        <v>316</v>
      </c>
      <c r="D309" t="s">
        <v>69</v>
      </c>
      <c r="E309" s="27" t="s">
        <v>317</v>
      </c>
      <c r="F309" s="28" t="s">
        <v>81</v>
      </c>
      <c r="G309" s="29">
        <v>557.25</v>
      </c>
      <c r="H309" s="28">
        <v>0.0079000000000000008</v>
      </c>
      <c r="I309" s="30">
        <f>ROUND(G309*H309,P4)</f>
        <v>0</v>
      </c>
      <c r="L309" s="31">
        <v>0</v>
      </c>
      <c r="M309" s="24">
        <f>ROUND(G309*L309,P4)</f>
        <v>0</v>
      </c>
      <c r="N309" s="25" t="s">
        <v>72</v>
      </c>
      <c r="O309" s="32">
        <f>M309*AA309</f>
        <v>0</v>
      </c>
      <c r="P309" s="1">
        <v>3</v>
      </c>
      <c r="AA309" s="1">
        <f>IF(P309=1,$O$3,IF(P309=2,$O$4,$O$5))</f>
        <v>0</v>
      </c>
    </row>
    <row r="310">
      <c r="A310" s="1" t="s">
        <v>73</v>
      </c>
      <c r="E310" s="27" t="s">
        <v>69</v>
      </c>
    </row>
    <row r="311" ht="39">
      <c r="A311" s="1" t="s">
        <v>74</v>
      </c>
      <c r="E311" s="33" t="s">
        <v>318</v>
      </c>
    </row>
    <row r="312">
      <c r="A312" s="1" t="s">
        <v>76</v>
      </c>
      <c r="E312" s="27" t="s">
        <v>308</v>
      </c>
    </row>
    <row r="313" ht="37.5">
      <c r="A313" s="1" t="s">
        <v>67</v>
      </c>
      <c r="B313" s="1">
        <v>71</v>
      </c>
      <c r="C313" s="26" t="s">
        <v>319</v>
      </c>
      <c r="D313" t="s">
        <v>69</v>
      </c>
      <c r="E313" s="27" t="s">
        <v>320</v>
      </c>
      <c r="F313" s="28" t="s">
        <v>81</v>
      </c>
      <c r="G313" s="29">
        <v>397.25</v>
      </c>
      <c r="H313" s="28">
        <v>0.016279999999999999</v>
      </c>
      <c r="I313" s="30">
        <f>ROUND(G313*H313,P4)</f>
        <v>0</v>
      </c>
      <c r="L313" s="31">
        <v>0</v>
      </c>
      <c r="M313" s="24">
        <f>ROUND(G313*L313,P4)</f>
        <v>0</v>
      </c>
      <c r="N313" s="25" t="s">
        <v>72</v>
      </c>
      <c r="O313" s="32">
        <f>M313*AA313</f>
        <v>0</v>
      </c>
      <c r="P313" s="1">
        <v>3</v>
      </c>
      <c r="AA313" s="1">
        <f>IF(P313=1,$O$3,IF(P313=2,$O$4,$O$5))</f>
        <v>0</v>
      </c>
    </row>
    <row r="314">
      <c r="A314" s="1" t="s">
        <v>73</v>
      </c>
      <c r="E314" s="27" t="s">
        <v>69</v>
      </c>
    </row>
    <row r="315" ht="39">
      <c r="A315" s="1" t="s">
        <v>74</v>
      </c>
      <c r="E315" s="33" t="s">
        <v>321</v>
      </c>
    </row>
    <row r="316">
      <c r="A316" s="1" t="s">
        <v>76</v>
      </c>
      <c r="E316" s="27" t="s">
        <v>69</v>
      </c>
    </row>
    <row r="317" ht="37.5">
      <c r="A317" s="1" t="s">
        <v>67</v>
      </c>
      <c r="B317" s="1">
        <v>72</v>
      </c>
      <c r="C317" s="26" t="s">
        <v>322</v>
      </c>
      <c r="D317" t="s">
        <v>69</v>
      </c>
      <c r="E317" s="27" t="s">
        <v>323</v>
      </c>
      <c r="F317" s="28" t="s">
        <v>81</v>
      </c>
      <c r="G317" s="29">
        <v>160</v>
      </c>
      <c r="H317" s="28">
        <v>0.016279999999999999</v>
      </c>
      <c r="I317" s="30">
        <f>ROUND(G317*H317,P4)</f>
        <v>0</v>
      </c>
      <c r="L317" s="31">
        <v>0</v>
      </c>
      <c r="M317" s="24">
        <f>ROUND(G317*L317,P4)</f>
        <v>0</v>
      </c>
      <c r="N317" s="25" t="s">
        <v>72</v>
      </c>
      <c r="O317" s="32">
        <f>M317*AA317</f>
        <v>0</v>
      </c>
      <c r="P317" s="1">
        <v>3</v>
      </c>
      <c r="AA317" s="1">
        <f>IF(P317=1,$O$3,IF(P317=2,$O$4,$O$5))</f>
        <v>0</v>
      </c>
    </row>
    <row r="318">
      <c r="A318" s="1" t="s">
        <v>73</v>
      </c>
      <c r="E318" s="27" t="s">
        <v>69</v>
      </c>
    </row>
    <row r="319" ht="13">
      <c r="A319" s="1" t="s">
        <v>74</v>
      </c>
      <c r="E319" s="33" t="s">
        <v>311</v>
      </c>
    </row>
    <row r="320">
      <c r="A320" s="1" t="s">
        <v>76</v>
      </c>
      <c r="E320" s="27" t="s">
        <v>69</v>
      </c>
    </row>
    <row r="321">
      <c r="A321" s="1" t="s">
        <v>67</v>
      </c>
      <c r="B321" s="1">
        <v>65</v>
      </c>
      <c r="C321" s="26" t="s">
        <v>324</v>
      </c>
      <c r="D321" t="s">
        <v>69</v>
      </c>
      <c r="E321" s="27" t="s">
        <v>325</v>
      </c>
      <c r="F321" s="28" t="s">
        <v>81</v>
      </c>
      <c r="G321" s="29">
        <v>250</v>
      </c>
      <c r="H321" s="28">
        <v>0.0028999999999999998</v>
      </c>
      <c r="I321" s="30">
        <f>ROUND(G321*H321,P4)</f>
        <v>0</v>
      </c>
      <c r="L321" s="31">
        <v>0</v>
      </c>
      <c r="M321" s="24">
        <f>ROUND(G321*L321,P4)</f>
        <v>0</v>
      </c>
      <c r="N321" s="25" t="s">
        <v>72</v>
      </c>
      <c r="O321" s="32">
        <f>M321*AA321</f>
        <v>0</v>
      </c>
      <c r="P321" s="1">
        <v>3</v>
      </c>
      <c r="AA321" s="1">
        <f>IF(P321=1,$O$3,IF(P321=2,$O$4,$O$5))</f>
        <v>0</v>
      </c>
    </row>
    <row r="322">
      <c r="A322" s="1" t="s">
        <v>73</v>
      </c>
      <c r="E322" s="27" t="s">
        <v>69</v>
      </c>
    </row>
    <row r="323" ht="26">
      <c r="A323" s="1" t="s">
        <v>74</v>
      </c>
      <c r="E323" s="33" t="s">
        <v>326</v>
      </c>
    </row>
    <row r="324">
      <c r="A324" s="1" t="s">
        <v>76</v>
      </c>
      <c r="E324" s="27" t="s">
        <v>304</v>
      </c>
    </row>
    <row r="325" ht="25">
      <c r="A325" s="1" t="s">
        <v>67</v>
      </c>
      <c r="B325" s="1">
        <v>68</v>
      </c>
      <c r="C325" s="26" t="s">
        <v>327</v>
      </c>
      <c r="D325" t="s">
        <v>69</v>
      </c>
      <c r="E325" s="27" t="s">
        <v>328</v>
      </c>
      <c r="F325" s="28" t="s">
        <v>81</v>
      </c>
      <c r="G325" s="29">
        <v>3780</v>
      </c>
      <c r="H325" s="28">
        <v>0.00025999999999999998</v>
      </c>
      <c r="I325" s="30">
        <f>ROUND(G325*H325,P4)</f>
        <v>0</v>
      </c>
      <c r="L325" s="31">
        <v>0</v>
      </c>
      <c r="M325" s="24">
        <f>ROUND(G325*L325,P4)</f>
        <v>0</v>
      </c>
      <c r="N325" s="25" t="s">
        <v>72</v>
      </c>
      <c r="O325" s="32">
        <f>M325*AA325</f>
        <v>0</v>
      </c>
      <c r="P325" s="1">
        <v>3</v>
      </c>
      <c r="AA325" s="1">
        <f>IF(P325=1,$O$3,IF(P325=2,$O$4,$O$5))</f>
        <v>0</v>
      </c>
    </row>
    <row r="326">
      <c r="A326" s="1" t="s">
        <v>73</v>
      </c>
      <c r="E326" s="27" t="s">
        <v>69</v>
      </c>
    </row>
    <row r="327" ht="13">
      <c r="A327" s="1" t="s">
        <v>74</v>
      </c>
      <c r="E327" s="33" t="s">
        <v>329</v>
      </c>
    </row>
    <row r="328">
      <c r="A328" s="1" t="s">
        <v>76</v>
      </c>
      <c r="E328" s="27" t="s">
        <v>69</v>
      </c>
    </row>
    <row r="329" ht="25">
      <c r="A329" s="1" t="s">
        <v>67</v>
      </c>
      <c r="B329" s="1">
        <v>69</v>
      </c>
      <c r="C329" s="26" t="s">
        <v>330</v>
      </c>
      <c r="D329" t="s">
        <v>69</v>
      </c>
      <c r="E329" s="27" t="s">
        <v>331</v>
      </c>
      <c r="F329" s="28" t="s">
        <v>81</v>
      </c>
      <c r="G329" s="29">
        <v>350</v>
      </c>
      <c r="H329" s="28">
        <v>0.02</v>
      </c>
      <c r="I329" s="30">
        <f>ROUND(G329*H329,P4)</f>
        <v>0</v>
      </c>
      <c r="L329" s="31">
        <v>0</v>
      </c>
      <c r="M329" s="24">
        <f>ROUND(G329*L329,P4)</f>
        <v>0</v>
      </c>
      <c r="N329" s="25" t="s">
        <v>72</v>
      </c>
      <c r="O329" s="32">
        <f>M329*AA329</f>
        <v>0</v>
      </c>
      <c r="P329" s="1">
        <v>3</v>
      </c>
      <c r="AA329" s="1">
        <f>IF(P329=1,$O$3,IF(P329=2,$O$4,$O$5))</f>
        <v>0</v>
      </c>
    </row>
    <row r="330">
      <c r="A330" s="1" t="s">
        <v>73</v>
      </c>
      <c r="E330" s="27" t="s">
        <v>69</v>
      </c>
    </row>
    <row r="331" ht="13">
      <c r="A331" s="1" t="s">
        <v>74</v>
      </c>
      <c r="E331" s="33" t="s">
        <v>332</v>
      </c>
    </row>
    <row r="332">
      <c r="A332" s="1" t="s">
        <v>76</v>
      </c>
      <c r="E332" s="27" t="s">
        <v>69</v>
      </c>
    </row>
    <row r="333" ht="25">
      <c r="A333" s="1" t="s">
        <v>67</v>
      </c>
      <c r="B333" s="1">
        <v>74</v>
      </c>
      <c r="C333" s="26" t="s">
        <v>333</v>
      </c>
      <c r="D333" t="s">
        <v>69</v>
      </c>
      <c r="E333" s="27" t="s">
        <v>334</v>
      </c>
      <c r="F333" s="28" t="s">
        <v>81</v>
      </c>
      <c r="G333" s="29">
        <v>330</v>
      </c>
      <c r="H333" s="28">
        <v>0.013599999999999999</v>
      </c>
      <c r="I333" s="30">
        <f>ROUND(G333*H333,P4)</f>
        <v>0</v>
      </c>
      <c r="L333" s="31">
        <v>0</v>
      </c>
      <c r="M333" s="24">
        <f>ROUND(G333*L333,P4)</f>
        <v>0</v>
      </c>
      <c r="N333" s="25" t="s">
        <v>72</v>
      </c>
      <c r="O333" s="32">
        <f>M333*AA333</f>
        <v>0</v>
      </c>
      <c r="P333" s="1">
        <v>3</v>
      </c>
      <c r="AA333" s="1">
        <f>IF(P333=1,$O$3,IF(P333=2,$O$4,$O$5))</f>
        <v>0</v>
      </c>
    </row>
    <row r="334">
      <c r="A334" s="1" t="s">
        <v>73</v>
      </c>
      <c r="E334" s="27" t="s">
        <v>69</v>
      </c>
    </row>
    <row r="335" ht="26">
      <c r="A335" s="1" t="s">
        <v>74</v>
      </c>
      <c r="E335" s="33" t="s">
        <v>335</v>
      </c>
    </row>
    <row r="336">
      <c r="A336" s="1" t="s">
        <v>76</v>
      </c>
      <c r="E336" s="27" t="s">
        <v>336</v>
      </c>
    </row>
    <row r="337" ht="25">
      <c r="A337" s="1" t="s">
        <v>67</v>
      </c>
      <c r="B337" s="1">
        <v>75</v>
      </c>
      <c r="C337" s="26" t="s">
        <v>337</v>
      </c>
      <c r="D337" t="s">
        <v>69</v>
      </c>
      <c r="E337" s="27" t="s">
        <v>338</v>
      </c>
      <c r="F337" s="28" t="s">
        <v>81</v>
      </c>
      <c r="G337" s="29">
        <v>3100</v>
      </c>
      <c r="H337" s="28">
        <v>0.016279999999999999</v>
      </c>
      <c r="I337" s="30">
        <f>ROUND(G337*H337,P4)</f>
        <v>0</v>
      </c>
      <c r="L337" s="31">
        <v>0</v>
      </c>
      <c r="M337" s="24">
        <f>ROUND(G337*L337,P4)</f>
        <v>0</v>
      </c>
      <c r="N337" s="25" t="s">
        <v>72</v>
      </c>
      <c r="O337" s="32">
        <f>M337*AA337</f>
        <v>0</v>
      </c>
      <c r="P337" s="1">
        <v>3</v>
      </c>
      <c r="AA337" s="1">
        <f>IF(P337=1,$O$3,IF(P337=2,$O$4,$O$5))</f>
        <v>0</v>
      </c>
    </row>
    <row r="338">
      <c r="A338" s="1" t="s">
        <v>73</v>
      </c>
      <c r="E338" s="27" t="s">
        <v>69</v>
      </c>
    </row>
    <row r="339" ht="52">
      <c r="A339" s="1" t="s">
        <v>74</v>
      </c>
      <c r="E339" s="33" t="s">
        <v>339</v>
      </c>
    </row>
    <row r="340">
      <c r="A340" s="1" t="s">
        <v>76</v>
      </c>
      <c r="E340" s="27" t="s">
        <v>69</v>
      </c>
    </row>
    <row r="341" ht="25">
      <c r="A341" s="1" t="s">
        <v>67</v>
      </c>
      <c r="B341" s="1">
        <v>76</v>
      </c>
      <c r="C341" s="26" t="s">
        <v>340</v>
      </c>
      <c r="D341" t="s">
        <v>69</v>
      </c>
      <c r="E341" s="27" t="s">
        <v>341</v>
      </c>
      <c r="F341" s="28" t="s">
        <v>81</v>
      </c>
      <c r="G341" s="29">
        <v>3430</v>
      </c>
      <c r="H341" s="28">
        <v>0.0067999999999999996</v>
      </c>
      <c r="I341" s="30">
        <f>ROUND(G341*H341,P4)</f>
        <v>0</v>
      </c>
      <c r="L341" s="31">
        <v>0</v>
      </c>
      <c r="M341" s="24">
        <f>ROUND(G341*L341,P4)</f>
        <v>0</v>
      </c>
      <c r="N341" s="25" t="s">
        <v>72</v>
      </c>
      <c r="O341" s="32">
        <f>M341*AA341</f>
        <v>0</v>
      </c>
      <c r="P341" s="1">
        <v>3</v>
      </c>
      <c r="AA341" s="1">
        <f>IF(P341=1,$O$3,IF(P341=2,$O$4,$O$5))</f>
        <v>0</v>
      </c>
    </row>
    <row r="342">
      <c r="A342" s="1" t="s">
        <v>73</v>
      </c>
      <c r="E342" s="27" t="s">
        <v>69</v>
      </c>
    </row>
    <row r="343" ht="13">
      <c r="A343" s="1" t="s">
        <v>74</v>
      </c>
      <c r="E343" s="33" t="s">
        <v>342</v>
      </c>
    </row>
    <row r="344">
      <c r="A344" s="1" t="s">
        <v>76</v>
      </c>
      <c r="E344" s="27" t="s">
        <v>69</v>
      </c>
    </row>
    <row r="345">
      <c r="A345" s="1" t="s">
        <v>67</v>
      </c>
      <c r="B345" s="1">
        <v>77</v>
      </c>
      <c r="C345" s="26" t="s">
        <v>343</v>
      </c>
      <c r="D345" t="s">
        <v>69</v>
      </c>
      <c r="E345" s="27" t="s">
        <v>344</v>
      </c>
      <c r="F345" s="28" t="s">
        <v>139</v>
      </c>
      <c r="G345" s="29">
        <v>250</v>
      </c>
      <c r="H345" s="28">
        <v>0.0015</v>
      </c>
      <c r="I345" s="30">
        <f>ROUND(G345*H345,P4)</f>
        <v>0</v>
      </c>
      <c r="L345" s="31">
        <v>0</v>
      </c>
      <c r="M345" s="24">
        <f>ROUND(G345*L345,P4)</f>
        <v>0</v>
      </c>
      <c r="N345" s="25" t="s">
        <v>72</v>
      </c>
      <c r="O345" s="32">
        <f>M345*AA345</f>
        <v>0</v>
      </c>
      <c r="P345" s="1">
        <v>3</v>
      </c>
      <c r="AA345" s="1">
        <f>IF(P345=1,$O$3,IF(P345=2,$O$4,$O$5))</f>
        <v>0</v>
      </c>
    </row>
    <row r="346">
      <c r="A346" s="1" t="s">
        <v>73</v>
      </c>
      <c r="E346" s="27" t="s">
        <v>69</v>
      </c>
    </row>
    <row r="347" ht="13">
      <c r="A347" s="1" t="s">
        <v>74</v>
      </c>
      <c r="E347" s="33" t="s">
        <v>345</v>
      </c>
    </row>
    <row r="348">
      <c r="A348" s="1" t="s">
        <v>76</v>
      </c>
      <c r="E348" s="27" t="s">
        <v>69</v>
      </c>
    </row>
    <row r="349" ht="25">
      <c r="A349" s="1" t="s">
        <v>67</v>
      </c>
      <c r="B349" s="1">
        <v>78</v>
      </c>
      <c r="C349" s="26" t="s">
        <v>346</v>
      </c>
      <c r="D349" t="s">
        <v>69</v>
      </c>
      <c r="E349" s="27" t="s">
        <v>347</v>
      </c>
      <c r="F349" s="28" t="s">
        <v>81</v>
      </c>
      <c r="G349" s="29">
        <v>261</v>
      </c>
      <c r="H349" s="28">
        <v>0.026440000000000002</v>
      </c>
      <c r="I349" s="30">
        <f>ROUND(G349*H349,P4)</f>
        <v>0</v>
      </c>
      <c r="L349" s="31">
        <v>0</v>
      </c>
      <c r="M349" s="24">
        <f>ROUND(G349*L349,P4)</f>
        <v>0</v>
      </c>
      <c r="N349" s="25" t="s">
        <v>72</v>
      </c>
      <c r="O349" s="32">
        <f>M349*AA349</f>
        <v>0</v>
      </c>
      <c r="P349" s="1">
        <v>3</v>
      </c>
      <c r="AA349" s="1">
        <f>IF(P349=1,$O$3,IF(P349=2,$O$4,$O$5))</f>
        <v>0</v>
      </c>
    </row>
    <row r="350">
      <c r="A350" s="1" t="s">
        <v>73</v>
      </c>
      <c r="E350" s="27" t="s">
        <v>69</v>
      </c>
    </row>
    <row r="351" ht="26">
      <c r="A351" s="1" t="s">
        <v>74</v>
      </c>
      <c r="E351" s="33" t="s">
        <v>348</v>
      </c>
    </row>
    <row r="352">
      <c r="A352" s="1" t="s">
        <v>76</v>
      </c>
      <c r="E352" s="27" t="s">
        <v>69</v>
      </c>
    </row>
    <row r="353" ht="25">
      <c r="A353" s="1" t="s">
        <v>67</v>
      </c>
      <c r="B353" s="1">
        <v>79</v>
      </c>
      <c r="C353" s="26" t="s">
        <v>349</v>
      </c>
      <c r="D353" t="s">
        <v>69</v>
      </c>
      <c r="E353" s="27" t="s">
        <v>350</v>
      </c>
      <c r="F353" s="28" t="s">
        <v>81</v>
      </c>
      <c r="G353" s="29">
        <v>60</v>
      </c>
      <c r="H353" s="28">
        <v>0.019290000000000002</v>
      </c>
      <c r="I353" s="30">
        <f>ROUND(G353*H353,P4)</f>
        <v>0</v>
      </c>
      <c r="L353" s="31">
        <v>0</v>
      </c>
      <c r="M353" s="24">
        <f>ROUND(G353*L353,P4)</f>
        <v>0</v>
      </c>
      <c r="N353" s="25" t="s">
        <v>72</v>
      </c>
      <c r="O353" s="32">
        <f>M353*AA353</f>
        <v>0</v>
      </c>
      <c r="P353" s="1">
        <v>3</v>
      </c>
      <c r="AA353" s="1">
        <f>IF(P353=1,$O$3,IF(P353=2,$O$4,$O$5))</f>
        <v>0</v>
      </c>
    </row>
    <row r="354">
      <c r="A354" s="1" t="s">
        <v>73</v>
      </c>
      <c r="E354" s="27" t="s">
        <v>69</v>
      </c>
    </row>
    <row r="355" ht="26">
      <c r="A355" s="1" t="s">
        <v>74</v>
      </c>
      <c r="E355" s="33" t="s">
        <v>351</v>
      </c>
    </row>
    <row r="356">
      <c r="A356" s="1" t="s">
        <v>76</v>
      </c>
      <c r="E356" s="27" t="s">
        <v>69</v>
      </c>
    </row>
    <row r="357" ht="25">
      <c r="A357" s="1" t="s">
        <v>67</v>
      </c>
      <c r="B357" s="1">
        <v>80</v>
      </c>
      <c r="C357" s="26" t="s">
        <v>352</v>
      </c>
      <c r="D357" t="s">
        <v>69</v>
      </c>
      <c r="E357" s="27" t="s">
        <v>353</v>
      </c>
      <c r="F357" s="28" t="s">
        <v>81</v>
      </c>
      <c r="G357" s="29">
        <v>5</v>
      </c>
      <c r="H357" s="28">
        <v>0.020930000000000001</v>
      </c>
      <c r="I357" s="30">
        <f>ROUND(G357*H357,P4)</f>
        <v>0</v>
      </c>
      <c r="L357" s="31">
        <v>0</v>
      </c>
      <c r="M357" s="24">
        <f>ROUND(G357*L357,P4)</f>
        <v>0</v>
      </c>
      <c r="N357" s="25" t="s">
        <v>72</v>
      </c>
      <c r="O357" s="32">
        <f>M357*AA357</f>
        <v>0</v>
      </c>
      <c r="P357" s="1">
        <v>3</v>
      </c>
      <c r="AA357" s="1">
        <f>IF(P357=1,$O$3,IF(P357=2,$O$4,$O$5))</f>
        <v>0</v>
      </c>
    </row>
    <row r="358">
      <c r="A358" s="1" t="s">
        <v>73</v>
      </c>
      <c r="E358" s="27" t="s">
        <v>69</v>
      </c>
    </row>
    <row r="359" ht="26">
      <c r="A359" s="1" t="s">
        <v>74</v>
      </c>
      <c r="E359" s="33" t="s">
        <v>354</v>
      </c>
    </row>
    <row r="360">
      <c r="A360" s="1" t="s">
        <v>76</v>
      </c>
      <c r="E360" s="27" t="s">
        <v>69</v>
      </c>
    </row>
    <row r="361" ht="25">
      <c r="A361" s="1" t="s">
        <v>67</v>
      </c>
      <c r="B361" s="1">
        <v>81</v>
      </c>
      <c r="C361" s="26" t="s">
        <v>355</v>
      </c>
      <c r="D361" t="s">
        <v>69</v>
      </c>
      <c r="E361" s="27" t="s">
        <v>356</v>
      </c>
      <c r="F361" s="28" t="s">
        <v>81</v>
      </c>
      <c r="G361" s="29">
        <v>100</v>
      </c>
      <c r="H361" s="28">
        <v>0.00022000000000000001</v>
      </c>
      <c r="I361" s="30">
        <f>ROUND(G361*H361,P4)</f>
        <v>0</v>
      </c>
      <c r="L361" s="31">
        <v>0</v>
      </c>
      <c r="M361" s="24">
        <f>ROUND(G361*L361,P4)</f>
        <v>0</v>
      </c>
      <c r="N361" s="25" t="s">
        <v>72</v>
      </c>
      <c r="O361" s="32">
        <f>M361*AA361</f>
        <v>0</v>
      </c>
      <c r="P361" s="1">
        <v>3</v>
      </c>
      <c r="AA361" s="1">
        <f>IF(P361=1,$O$3,IF(P361=2,$O$4,$O$5))</f>
        <v>0</v>
      </c>
    </row>
    <row r="362">
      <c r="A362" s="1" t="s">
        <v>73</v>
      </c>
      <c r="E362" s="27" t="s">
        <v>69</v>
      </c>
    </row>
    <row r="363" ht="26">
      <c r="A363" s="1" t="s">
        <v>74</v>
      </c>
      <c r="E363" s="33" t="s">
        <v>357</v>
      </c>
    </row>
    <row r="364">
      <c r="A364" s="1" t="s">
        <v>76</v>
      </c>
      <c r="E364" s="27" t="s">
        <v>69</v>
      </c>
    </row>
    <row r="365">
      <c r="A365" s="1" t="s">
        <v>67</v>
      </c>
      <c r="B365" s="1">
        <v>82</v>
      </c>
      <c r="C365" s="26" t="s">
        <v>358</v>
      </c>
      <c r="D365" t="s">
        <v>69</v>
      </c>
      <c r="E365" s="27" t="s">
        <v>359</v>
      </c>
      <c r="F365" s="28" t="s">
        <v>71</v>
      </c>
      <c r="G365" s="29">
        <v>1</v>
      </c>
      <c r="H365" s="28">
        <v>0.025940000000000001</v>
      </c>
      <c r="I365" s="30">
        <f>ROUND(G365*H365,P4)</f>
        <v>0</v>
      </c>
      <c r="L365" s="31">
        <v>0</v>
      </c>
      <c r="M365" s="24">
        <f>ROUND(G365*L365,P4)</f>
        <v>0</v>
      </c>
      <c r="N365" s="25" t="s">
        <v>69</v>
      </c>
      <c r="O365" s="32">
        <f>M365*AA365</f>
        <v>0</v>
      </c>
      <c r="P365" s="1">
        <v>3</v>
      </c>
      <c r="AA365" s="1">
        <f>IF(P365=1,$O$3,IF(P365=2,$O$4,$O$5))</f>
        <v>0</v>
      </c>
    </row>
    <row r="366">
      <c r="A366" s="1" t="s">
        <v>73</v>
      </c>
      <c r="E366" s="27" t="s">
        <v>69</v>
      </c>
    </row>
    <row r="367" ht="13">
      <c r="A367" s="1" t="s">
        <v>74</v>
      </c>
      <c r="E367" s="33" t="s">
        <v>229</v>
      </c>
    </row>
    <row r="368">
      <c r="A368" s="1" t="s">
        <v>76</v>
      </c>
      <c r="E368" s="27" t="s">
        <v>360</v>
      </c>
    </row>
    <row r="369" ht="25">
      <c r="A369" s="1" t="s">
        <v>67</v>
      </c>
      <c r="B369" s="1">
        <v>83</v>
      </c>
      <c r="C369" s="26" t="s">
        <v>361</v>
      </c>
      <c r="D369" t="s">
        <v>69</v>
      </c>
      <c r="E369" s="27" t="s">
        <v>362</v>
      </c>
      <c r="F369" s="28" t="s">
        <v>81</v>
      </c>
      <c r="G369" s="29">
        <v>172.221</v>
      </c>
      <c r="H369" s="28">
        <v>0</v>
      </c>
      <c r="I369" s="30">
        <f>ROUND(G369*H369,P4)</f>
        <v>0</v>
      </c>
      <c r="L369" s="31">
        <v>0</v>
      </c>
      <c r="M369" s="24">
        <f>ROUND(G369*L369,P4)</f>
        <v>0</v>
      </c>
      <c r="N369" s="25" t="s">
        <v>72</v>
      </c>
      <c r="O369" s="32">
        <f>M369*AA369</f>
        <v>0</v>
      </c>
      <c r="P369" s="1">
        <v>3</v>
      </c>
      <c r="AA369" s="1">
        <f>IF(P369=1,$O$3,IF(P369=2,$O$4,$O$5))</f>
        <v>0</v>
      </c>
    </row>
    <row r="370">
      <c r="A370" s="1" t="s">
        <v>73</v>
      </c>
      <c r="E370" s="27" t="s">
        <v>69</v>
      </c>
    </row>
    <row r="371" ht="65">
      <c r="A371" s="1" t="s">
        <v>74</v>
      </c>
      <c r="E371" s="33" t="s">
        <v>363</v>
      </c>
    </row>
    <row r="372">
      <c r="A372" s="1" t="s">
        <v>76</v>
      </c>
      <c r="E372" s="27" t="s">
        <v>364</v>
      </c>
    </row>
    <row r="373" ht="25">
      <c r="A373" s="1" t="s">
        <v>67</v>
      </c>
      <c r="B373" s="1">
        <v>84</v>
      </c>
      <c r="C373" s="26" t="s">
        <v>365</v>
      </c>
      <c r="D373" t="s">
        <v>69</v>
      </c>
      <c r="E373" s="27" t="s">
        <v>366</v>
      </c>
      <c r="F373" s="28" t="s">
        <v>81</v>
      </c>
      <c r="G373" s="29">
        <v>172.221</v>
      </c>
      <c r="H373" s="28">
        <v>0.0073499999999999998</v>
      </c>
      <c r="I373" s="30">
        <f>ROUND(G373*H373,P4)</f>
        <v>0</v>
      </c>
      <c r="L373" s="31">
        <v>0</v>
      </c>
      <c r="M373" s="24">
        <f>ROUND(G373*L373,P4)</f>
        <v>0</v>
      </c>
      <c r="N373" s="25" t="s">
        <v>72</v>
      </c>
      <c r="O373" s="32">
        <f>M373*AA373</f>
        <v>0</v>
      </c>
      <c r="P373" s="1">
        <v>3</v>
      </c>
      <c r="AA373" s="1">
        <f>IF(P373=1,$O$3,IF(P373=2,$O$4,$O$5))</f>
        <v>0</v>
      </c>
    </row>
    <row r="374">
      <c r="A374" s="1" t="s">
        <v>73</v>
      </c>
      <c r="E374" s="27" t="s">
        <v>69</v>
      </c>
    </row>
    <row r="375" ht="13">
      <c r="A375" s="1" t="s">
        <v>74</v>
      </c>
      <c r="E375" s="33" t="s">
        <v>367</v>
      </c>
    </row>
    <row r="376">
      <c r="A376" s="1" t="s">
        <v>76</v>
      </c>
      <c r="E376" s="27" t="s">
        <v>364</v>
      </c>
    </row>
    <row r="377" ht="25">
      <c r="A377" s="1" t="s">
        <v>67</v>
      </c>
      <c r="B377" s="1">
        <v>85</v>
      </c>
      <c r="C377" s="26" t="s">
        <v>368</v>
      </c>
      <c r="D377" t="s">
        <v>69</v>
      </c>
      <c r="E377" s="27" t="s">
        <v>369</v>
      </c>
      <c r="F377" s="28" t="s">
        <v>81</v>
      </c>
      <c r="G377" s="29">
        <v>347.02100000000002</v>
      </c>
      <c r="H377" s="28">
        <v>0.0043800000000000002</v>
      </c>
      <c r="I377" s="30">
        <f>ROUND(G377*H377,P4)</f>
        <v>0</v>
      </c>
      <c r="L377" s="31">
        <v>0</v>
      </c>
      <c r="M377" s="24">
        <f>ROUND(G377*L377,P4)</f>
        <v>0</v>
      </c>
      <c r="N377" s="25" t="s">
        <v>72</v>
      </c>
      <c r="O377" s="32">
        <f>M377*AA377</f>
        <v>0</v>
      </c>
      <c r="P377" s="1">
        <v>3</v>
      </c>
      <c r="AA377" s="1">
        <f>IF(P377=1,$O$3,IF(P377=2,$O$4,$O$5))</f>
        <v>0</v>
      </c>
    </row>
    <row r="378">
      <c r="A378" s="1" t="s">
        <v>73</v>
      </c>
      <c r="E378" s="27" t="s">
        <v>69</v>
      </c>
    </row>
    <row r="379" ht="117">
      <c r="A379" s="1" t="s">
        <v>74</v>
      </c>
      <c r="E379" s="33" t="s">
        <v>370</v>
      </c>
    </row>
    <row r="380">
      <c r="A380" s="1" t="s">
        <v>76</v>
      </c>
      <c r="E380" s="27" t="s">
        <v>364</v>
      </c>
    </row>
    <row r="381">
      <c r="A381" s="1" t="s">
        <v>67</v>
      </c>
      <c r="B381" s="1">
        <v>86</v>
      </c>
      <c r="C381" s="26" t="s">
        <v>371</v>
      </c>
      <c r="D381" t="s">
        <v>69</v>
      </c>
      <c r="E381" s="27" t="s">
        <v>372</v>
      </c>
      <c r="F381" s="28" t="s">
        <v>81</v>
      </c>
      <c r="G381" s="29">
        <v>30</v>
      </c>
      <c r="H381" s="28">
        <v>0.00013999999999999999</v>
      </c>
      <c r="I381" s="30">
        <f>ROUND(G381*H381,P4)</f>
        <v>0</v>
      </c>
      <c r="L381" s="31">
        <v>0</v>
      </c>
      <c r="M381" s="24">
        <f>ROUND(G381*L381,P4)</f>
        <v>0</v>
      </c>
      <c r="N381" s="25" t="s">
        <v>72</v>
      </c>
      <c r="O381" s="32">
        <f>M381*AA381</f>
        <v>0</v>
      </c>
      <c r="P381" s="1">
        <v>3</v>
      </c>
      <c r="AA381" s="1">
        <f>IF(P381=1,$O$3,IF(P381=2,$O$4,$O$5))</f>
        <v>0</v>
      </c>
    </row>
    <row r="382">
      <c r="A382" s="1" t="s">
        <v>73</v>
      </c>
      <c r="E382" s="27" t="s">
        <v>69</v>
      </c>
    </row>
    <row r="383" ht="13">
      <c r="A383" s="1" t="s">
        <v>74</v>
      </c>
      <c r="E383" s="33" t="s">
        <v>373</v>
      </c>
    </row>
    <row r="384">
      <c r="A384" s="1" t="s">
        <v>76</v>
      </c>
      <c r="E384" s="27" t="s">
        <v>374</v>
      </c>
    </row>
    <row r="385" ht="37.5">
      <c r="A385" s="1" t="s">
        <v>67</v>
      </c>
      <c r="B385" s="1">
        <v>87</v>
      </c>
      <c r="C385" s="26" t="s">
        <v>375</v>
      </c>
      <c r="D385" t="s">
        <v>69</v>
      </c>
      <c r="E385" s="27" t="s">
        <v>376</v>
      </c>
      <c r="F385" s="28" t="s">
        <v>81</v>
      </c>
      <c r="G385" s="29">
        <v>50</v>
      </c>
      <c r="H385" s="28">
        <v>0.0083499999999999998</v>
      </c>
      <c r="I385" s="30">
        <f>ROUND(G385*H385,P4)</f>
        <v>0</v>
      </c>
      <c r="L385" s="31">
        <v>0</v>
      </c>
      <c r="M385" s="24">
        <f>ROUND(G385*L385,P4)</f>
        <v>0</v>
      </c>
      <c r="N385" s="25" t="s">
        <v>72</v>
      </c>
      <c r="O385" s="32">
        <f>M385*AA385</f>
        <v>0</v>
      </c>
      <c r="P385" s="1">
        <v>3</v>
      </c>
      <c r="AA385" s="1">
        <f>IF(P385=1,$O$3,IF(P385=2,$O$4,$O$5))</f>
        <v>0</v>
      </c>
    </row>
    <row r="386">
      <c r="A386" s="1" t="s">
        <v>73</v>
      </c>
      <c r="E386" s="27" t="s">
        <v>69</v>
      </c>
    </row>
    <row r="387" ht="13">
      <c r="A387" s="1" t="s">
        <v>74</v>
      </c>
      <c r="E387" s="33" t="s">
        <v>377</v>
      </c>
    </row>
    <row r="388">
      <c r="A388" s="1" t="s">
        <v>76</v>
      </c>
      <c r="E388" s="27" t="s">
        <v>378</v>
      </c>
    </row>
    <row r="389" ht="37.5">
      <c r="A389" s="1" t="s">
        <v>67</v>
      </c>
      <c r="B389" s="1">
        <v>89</v>
      </c>
      <c r="C389" s="26" t="s">
        <v>379</v>
      </c>
      <c r="D389" t="s">
        <v>69</v>
      </c>
      <c r="E389" s="27" t="s">
        <v>376</v>
      </c>
      <c r="F389" s="28" t="s">
        <v>81</v>
      </c>
      <c r="G389" s="29">
        <v>124.8</v>
      </c>
      <c r="H389" s="28">
        <v>0.0086800000000000002</v>
      </c>
      <c r="I389" s="30">
        <f>ROUND(G389*H389,P4)</f>
        <v>0</v>
      </c>
      <c r="L389" s="31">
        <v>0</v>
      </c>
      <c r="M389" s="24">
        <f>ROUND(G389*L389,P4)</f>
        <v>0</v>
      </c>
      <c r="N389" s="25" t="s">
        <v>72</v>
      </c>
      <c r="O389" s="32">
        <f>M389*AA389</f>
        <v>0</v>
      </c>
      <c r="P389" s="1">
        <v>3</v>
      </c>
      <c r="AA389" s="1">
        <f>IF(P389=1,$O$3,IF(P389=2,$O$4,$O$5))</f>
        <v>0</v>
      </c>
    </row>
    <row r="390">
      <c r="A390" s="1" t="s">
        <v>73</v>
      </c>
      <c r="E390" s="27" t="s">
        <v>69</v>
      </c>
    </row>
    <row r="391" ht="52">
      <c r="A391" s="1" t="s">
        <v>74</v>
      </c>
      <c r="E391" s="33" t="s">
        <v>380</v>
      </c>
    </row>
    <row r="392">
      <c r="A392" s="1" t="s">
        <v>76</v>
      </c>
      <c r="E392" s="27" t="s">
        <v>69</v>
      </c>
    </row>
    <row r="393" ht="37.5">
      <c r="A393" s="1" t="s">
        <v>67</v>
      </c>
      <c r="B393" s="1">
        <v>91</v>
      </c>
      <c r="C393" s="26" t="s">
        <v>381</v>
      </c>
      <c r="D393" t="s">
        <v>69</v>
      </c>
      <c r="E393" s="27" t="s">
        <v>382</v>
      </c>
      <c r="F393" s="28" t="s">
        <v>81</v>
      </c>
      <c r="G393" s="29">
        <v>433</v>
      </c>
      <c r="H393" s="28">
        <v>0.011679999999999999</v>
      </c>
      <c r="I393" s="30">
        <f>ROUND(G393*H393,P4)</f>
        <v>0</v>
      </c>
      <c r="L393" s="31">
        <v>0</v>
      </c>
      <c r="M393" s="24">
        <f>ROUND(G393*L393,P4)</f>
        <v>0</v>
      </c>
      <c r="N393" s="25" t="s">
        <v>72</v>
      </c>
      <c r="O393" s="32">
        <f>M393*AA393</f>
        <v>0</v>
      </c>
      <c r="P393" s="1">
        <v>3</v>
      </c>
      <c r="AA393" s="1">
        <f>IF(P393=1,$O$3,IF(P393=2,$O$4,$O$5))</f>
        <v>0</v>
      </c>
    </row>
    <row r="394">
      <c r="A394" s="1" t="s">
        <v>73</v>
      </c>
      <c r="E394" s="27" t="s">
        <v>69</v>
      </c>
    </row>
    <row r="395" ht="65">
      <c r="A395" s="1" t="s">
        <v>74</v>
      </c>
      <c r="E395" s="33" t="s">
        <v>383</v>
      </c>
    </row>
    <row r="396">
      <c r="A396" s="1" t="s">
        <v>76</v>
      </c>
      <c r="E396" s="27" t="s">
        <v>69</v>
      </c>
    </row>
    <row r="397" ht="37.5">
      <c r="A397" s="1" t="s">
        <v>67</v>
      </c>
      <c r="B397" s="1">
        <v>93</v>
      </c>
      <c r="C397" s="26" t="s">
        <v>384</v>
      </c>
      <c r="D397" t="s">
        <v>69</v>
      </c>
      <c r="E397" s="27" t="s">
        <v>385</v>
      </c>
      <c r="F397" s="28" t="s">
        <v>139</v>
      </c>
      <c r="G397" s="29">
        <v>5.4000000000000004</v>
      </c>
      <c r="H397" s="28">
        <v>0.0033899999999999998</v>
      </c>
      <c r="I397" s="30">
        <f>ROUND(G397*H397,P4)</f>
        <v>0</v>
      </c>
      <c r="L397" s="31">
        <v>0</v>
      </c>
      <c r="M397" s="24">
        <f>ROUND(G397*L397,P4)</f>
        <v>0</v>
      </c>
      <c r="N397" s="25" t="s">
        <v>69</v>
      </c>
      <c r="O397" s="32">
        <f>M397*AA397</f>
        <v>0</v>
      </c>
      <c r="P397" s="1">
        <v>3</v>
      </c>
      <c r="AA397" s="1">
        <f>IF(P397=1,$O$3,IF(P397=2,$O$4,$O$5))</f>
        <v>0</v>
      </c>
    </row>
    <row r="398">
      <c r="A398" s="1" t="s">
        <v>73</v>
      </c>
      <c r="E398" s="27" t="s">
        <v>69</v>
      </c>
    </row>
    <row r="399" ht="26">
      <c r="A399" s="1" t="s">
        <v>74</v>
      </c>
      <c r="E399" s="33" t="s">
        <v>386</v>
      </c>
    </row>
    <row r="400">
      <c r="A400" s="1" t="s">
        <v>76</v>
      </c>
      <c r="E400" s="27" t="s">
        <v>387</v>
      </c>
    </row>
    <row r="401" ht="25">
      <c r="A401" s="1" t="s">
        <v>67</v>
      </c>
      <c r="B401" s="1">
        <v>95</v>
      </c>
      <c r="C401" s="26" t="s">
        <v>388</v>
      </c>
      <c r="D401" t="s">
        <v>69</v>
      </c>
      <c r="E401" s="27" t="s">
        <v>389</v>
      </c>
      <c r="F401" s="28" t="s">
        <v>71</v>
      </c>
      <c r="G401" s="29">
        <v>44</v>
      </c>
      <c r="H401" s="28">
        <v>0.05944</v>
      </c>
      <c r="I401" s="30">
        <f>ROUND(G401*H401,P4)</f>
        <v>0</v>
      </c>
      <c r="L401" s="31">
        <v>0</v>
      </c>
      <c r="M401" s="24">
        <f>ROUND(G401*L401,P4)</f>
        <v>0</v>
      </c>
      <c r="N401" s="25" t="s">
        <v>69</v>
      </c>
      <c r="O401" s="32">
        <f>M401*AA401</f>
        <v>0</v>
      </c>
      <c r="P401" s="1">
        <v>3</v>
      </c>
      <c r="AA401" s="1">
        <f>IF(P401=1,$O$3,IF(P401=2,$O$4,$O$5))</f>
        <v>0</v>
      </c>
    </row>
    <row r="402">
      <c r="A402" s="1" t="s">
        <v>73</v>
      </c>
      <c r="E402" s="27" t="s">
        <v>69</v>
      </c>
    </row>
    <row r="403" ht="13">
      <c r="A403" s="1" t="s">
        <v>74</v>
      </c>
      <c r="E403" s="33" t="s">
        <v>390</v>
      </c>
    </row>
    <row r="404">
      <c r="A404" s="1" t="s">
        <v>76</v>
      </c>
      <c r="E404" s="27" t="s">
        <v>391</v>
      </c>
    </row>
    <row r="405" ht="25">
      <c r="A405" s="1" t="s">
        <v>67</v>
      </c>
      <c r="B405" s="1">
        <v>96</v>
      </c>
      <c r="C405" s="26" t="s">
        <v>392</v>
      </c>
      <c r="D405" t="s">
        <v>69</v>
      </c>
      <c r="E405" s="27" t="s">
        <v>393</v>
      </c>
      <c r="F405" s="28" t="s">
        <v>71</v>
      </c>
      <c r="G405" s="29">
        <v>4</v>
      </c>
      <c r="H405" s="28">
        <v>0.0082799999999999992</v>
      </c>
      <c r="I405" s="30">
        <f>ROUND(G405*H405,P4)</f>
        <v>0</v>
      </c>
      <c r="L405" s="31">
        <v>0</v>
      </c>
      <c r="M405" s="24">
        <f>ROUND(G405*L405,P4)</f>
        <v>0</v>
      </c>
      <c r="N405" s="25" t="s">
        <v>69</v>
      </c>
      <c r="O405" s="32">
        <f>M405*AA405</f>
        <v>0</v>
      </c>
      <c r="P405" s="1">
        <v>3</v>
      </c>
      <c r="AA405" s="1">
        <f>IF(P405=1,$O$3,IF(P405=2,$O$4,$O$5))</f>
        <v>0</v>
      </c>
    </row>
    <row r="406">
      <c r="A406" s="1" t="s">
        <v>73</v>
      </c>
      <c r="E406" s="27" t="s">
        <v>69</v>
      </c>
    </row>
    <row r="407" ht="13">
      <c r="A407" s="1" t="s">
        <v>74</v>
      </c>
      <c r="E407" s="33" t="s">
        <v>394</v>
      </c>
    </row>
    <row r="408">
      <c r="A408" s="1" t="s">
        <v>76</v>
      </c>
      <c r="E408" s="27" t="s">
        <v>391</v>
      </c>
    </row>
    <row r="409" ht="25">
      <c r="A409" s="1" t="s">
        <v>67</v>
      </c>
      <c r="B409" s="1">
        <v>97</v>
      </c>
      <c r="C409" s="26" t="s">
        <v>395</v>
      </c>
      <c r="D409" t="s">
        <v>69</v>
      </c>
      <c r="E409" s="27" t="s">
        <v>396</v>
      </c>
      <c r="F409" s="28" t="s">
        <v>71</v>
      </c>
      <c r="G409" s="29">
        <v>6</v>
      </c>
      <c r="H409" s="28">
        <v>0.0082799999999999992</v>
      </c>
      <c r="I409" s="30">
        <f>ROUND(G409*H409,P4)</f>
        <v>0</v>
      </c>
      <c r="L409" s="31">
        <v>0</v>
      </c>
      <c r="M409" s="24">
        <f>ROUND(G409*L409,P4)</f>
        <v>0</v>
      </c>
      <c r="N409" s="25" t="s">
        <v>69</v>
      </c>
      <c r="O409" s="32">
        <f>M409*AA409</f>
        <v>0</v>
      </c>
      <c r="P409" s="1">
        <v>3</v>
      </c>
      <c r="AA409" s="1">
        <f>IF(P409=1,$O$3,IF(P409=2,$O$4,$O$5))</f>
        <v>0</v>
      </c>
    </row>
    <row r="410">
      <c r="A410" s="1" t="s">
        <v>73</v>
      </c>
      <c r="E410" s="27" t="s">
        <v>69</v>
      </c>
    </row>
    <row r="411" ht="13">
      <c r="A411" s="1" t="s">
        <v>74</v>
      </c>
      <c r="E411" s="33" t="s">
        <v>397</v>
      </c>
    </row>
    <row r="412">
      <c r="A412" s="1" t="s">
        <v>76</v>
      </c>
      <c r="E412" s="27" t="s">
        <v>391</v>
      </c>
    </row>
    <row r="413" ht="25">
      <c r="A413" s="1" t="s">
        <v>67</v>
      </c>
      <c r="B413" s="1">
        <v>98</v>
      </c>
      <c r="C413" s="26" t="s">
        <v>398</v>
      </c>
      <c r="D413" t="s">
        <v>69</v>
      </c>
      <c r="E413" s="27" t="s">
        <v>399</v>
      </c>
      <c r="F413" s="28" t="s">
        <v>139</v>
      </c>
      <c r="G413" s="29">
        <v>26.68</v>
      </c>
      <c r="H413" s="28">
        <v>0.0082799999999999992</v>
      </c>
      <c r="I413" s="30">
        <f>ROUND(G413*H413,P4)</f>
        <v>0</v>
      </c>
      <c r="L413" s="31">
        <v>0</v>
      </c>
      <c r="M413" s="24">
        <f>ROUND(G413*L413,P4)</f>
        <v>0</v>
      </c>
      <c r="N413" s="25" t="s">
        <v>69</v>
      </c>
      <c r="O413" s="32">
        <f>M413*AA413</f>
        <v>0</v>
      </c>
      <c r="P413" s="1">
        <v>3</v>
      </c>
      <c r="AA413" s="1">
        <f>IF(P413=1,$O$3,IF(P413=2,$O$4,$O$5))</f>
        <v>0</v>
      </c>
    </row>
    <row r="414">
      <c r="A414" s="1" t="s">
        <v>73</v>
      </c>
      <c r="E414" s="27" t="s">
        <v>69</v>
      </c>
    </row>
    <row r="415" ht="13">
      <c r="A415" s="1" t="s">
        <v>74</v>
      </c>
      <c r="E415" s="33" t="s">
        <v>400</v>
      </c>
    </row>
    <row r="416">
      <c r="A416" s="1" t="s">
        <v>76</v>
      </c>
      <c r="E416" s="27" t="s">
        <v>401</v>
      </c>
    </row>
    <row r="417" ht="25">
      <c r="A417" s="1" t="s">
        <v>67</v>
      </c>
      <c r="B417" s="1">
        <v>99</v>
      </c>
      <c r="C417" s="26" t="s">
        <v>402</v>
      </c>
      <c r="D417" t="s">
        <v>69</v>
      </c>
      <c r="E417" s="27" t="s">
        <v>403</v>
      </c>
      <c r="F417" s="28" t="s">
        <v>81</v>
      </c>
      <c r="G417" s="29">
        <v>1124.259</v>
      </c>
      <c r="H417" s="28">
        <v>0.05944</v>
      </c>
      <c r="I417" s="30">
        <f>ROUND(G417*H417,P4)</f>
        <v>0</v>
      </c>
      <c r="L417" s="31">
        <v>0</v>
      </c>
      <c r="M417" s="24">
        <f>ROUND(G417*L417,P4)</f>
        <v>0</v>
      </c>
      <c r="N417" s="25" t="s">
        <v>69</v>
      </c>
      <c r="O417" s="32">
        <f>M417*AA417</f>
        <v>0</v>
      </c>
      <c r="P417" s="1">
        <v>3</v>
      </c>
      <c r="AA417" s="1">
        <f>IF(P417=1,$O$3,IF(P417=2,$O$4,$O$5))</f>
        <v>0</v>
      </c>
    </row>
    <row r="418">
      <c r="A418" s="1" t="s">
        <v>73</v>
      </c>
      <c r="E418" s="27" t="s">
        <v>69</v>
      </c>
    </row>
    <row r="419" ht="156">
      <c r="A419" s="1" t="s">
        <v>74</v>
      </c>
      <c r="E419" s="33" t="s">
        <v>404</v>
      </c>
    </row>
    <row r="420">
      <c r="A420" s="1" t="s">
        <v>76</v>
      </c>
      <c r="E420" s="27" t="s">
        <v>405</v>
      </c>
    </row>
    <row r="421" ht="25">
      <c r="A421" s="1" t="s">
        <v>67</v>
      </c>
      <c r="B421" s="1">
        <v>101</v>
      </c>
      <c r="C421" s="26" t="s">
        <v>406</v>
      </c>
      <c r="D421" t="s">
        <v>69</v>
      </c>
      <c r="E421" s="27" t="s">
        <v>407</v>
      </c>
      <c r="F421" s="28" t="s">
        <v>81</v>
      </c>
      <c r="G421" s="29">
        <v>569.096</v>
      </c>
      <c r="H421" s="28">
        <v>0.05944</v>
      </c>
      <c r="I421" s="30">
        <f>ROUND(G421*H421,P4)</f>
        <v>0</v>
      </c>
      <c r="L421" s="31">
        <v>0</v>
      </c>
      <c r="M421" s="24">
        <f>ROUND(G421*L421,P4)</f>
        <v>0</v>
      </c>
      <c r="N421" s="25" t="s">
        <v>69</v>
      </c>
      <c r="O421" s="32">
        <f>M421*AA421</f>
        <v>0</v>
      </c>
      <c r="P421" s="1">
        <v>3</v>
      </c>
      <c r="AA421" s="1">
        <f>IF(P421=1,$O$3,IF(P421=2,$O$4,$O$5))</f>
        <v>0</v>
      </c>
    </row>
    <row r="422">
      <c r="A422" s="1" t="s">
        <v>73</v>
      </c>
      <c r="E422" s="27" t="s">
        <v>69</v>
      </c>
    </row>
    <row r="423" ht="39">
      <c r="A423" s="1" t="s">
        <v>74</v>
      </c>
      <c r="E423" s="33" t="s">
        <v>408</v>
      </c>
    </row>
    <row r="424">
      <c r="A424" s="1" t="s">
        <v>76</v>
      </c>
      <c r="E424" s="27" t="s">
        <v>405</v>
      </c>
    </row>
    <row r="425">
      <c r="A425" s="1" t="s">
        <v>67</v>
      </c>
      <c r="B425" s="1">
        <v>103</v>
      </c>
      <c r="C425" s="26" t="s">
        <v>409</v>
      </c>
      <c r="D425" t="s">
        <v>69</v>
      </c>
      <c r="E425" s="27" t="s">
        <v>410</v>
      </c>
      <c r="F425" s="28" t="s">
        <v>228</v>
      </c>
      <c r="G425" s="29">
        <v>1</v>
      </c>
      <c r="H425" s="28">
        <v>1.0000000000000001E-05</v>
      </c>
      <c r="I425" s="30">
        <f>ROUND(G425*H425,P4)</f>
        <v>0</v>
      </c>
      <c r="L425" s="31">
        <v>0</v>
      </c>
      <c r="M425" s="24">
        <f>ROUND(G425*L425,P4)</f>
        <v>0</v>
      </c>
      <c r="N425" s="25" t="s">
        <v>69</v>
      </c>
      <c r="O425" s="32">
        <f>M425*AA425</f>
        <v>0</v>
      </c>
      <c r="P425" s="1">
        <v>3</v>
      </c>
      <c r="AA425" s="1">
        <f>IF(P425=1,$O$3,IF(P425=2,$O$4,$O$5))</f>
        <v>0</v>
      </c>
    </row>
    <row r="426">
      <c r="A426" s="1" t="s">
        <v>73</v>
      </c>
      <c r="E426" s="27" t="s">
        <v>69</v>
      </c>
    </row>
    <row r="427" ht="26">
      <c r="A427" s="1" t="s">
        <v>74</v>
      </c>
      <c r="E427" s="33" t="s">
        <v>411</v>
      </c>
    </row>
    <row r="428">
      <c r="A428" s="1" t="s">
        <v>76</v>
      </c>
      <c r="E428" s="27" t="s">
        <v>412</v>
      </c>
    </row>
    <row r="429" ht="25">
      <c r="A429" s="1" t="s">
        <v>67</v>
      </c>
      <c r="B429" s="1">
        <v>105</v>
      </c>
      <c r="C429" s="26" t="s">
        <v>413</v>
      </c>
      <c r="D429" t="s">
        <v>69</v>
      </c>
      <c r="E429" s="27" t="s">
        <v>414</v>
      </c>
      <c r="F429" s="28" t="s">
        <v>81</v>
      </c>
      <c r="G429" s="29">
        <v>124.8</v>
      </c>
      <c r="H429" s="28">
        <v>0.025000000000000001</v>
      </c>
      <c r="I429" s="30">
        <f>ROUND(G429*H429,P4)</f>
        <v>0</v>
      </c>
      <c r="L429" s="31">
        <v>0</v>
      </c>
      <c r="M429" s="24">
        <f>ROUND(G429*L429,P4)</f>
        <v>0</v>
      </c>
      <c r="N429" s="25" t="s">
        <v>69</v>
      </c>
      <c r="O429" s="32">
        <f>M429*AA429</f>
        <v>0</v>
      </c>
      <c r="P429" s="1">
        <v>3</v>
      </c>
      <c r="AA429" s="1">
        <f>IF(P429=1,$O$3,IF(P429=2,$O$4,$O$5))</f>
        <v>0</v>
      </c>
    </row>
    <row r="430">
      <c r="A430" s="1" t="s">
        <v>73</v>
      </c>
      <c r="E430" s="27" t="s">
        <v>69</v>
      </c>
    </row>
    <row r="431" ht="26">
      <c r="A431" s="1" t="s">
        <v>74</v>
      </c>
      <c r="E431" s="33" t="s">
        <v>415</v>
      </c>
    </row>
    <row r="432">
      <c r="A432" s="1" t="s">
        <v>76</v>
      </c>
      <c r="E432" s="27" t="s">
        <v>69</v>
      </c>
    </row>
    <row r="433" ht="25">
      <c r="A433" s="1" t="s">
        <v>67</v>
      </c>
      <c r="B433" s="1">
        <v>106</v>
      </c>
      <c r="C433" s="26" t="s">
        <v>416</v>
      </c>
      <c r="D433" t="s">
        <v>69</v>
      </c>
      <c r="E433" s="27" t="s">
        <v>417</v>
      </c>
      <c r="F433" s="28" t="s">
        <v>81</v>
      </c>
      <c r="G433" s="29">
        <v>617.548</v>
      </c>
      <c r="H433" s="28">
        <v>0.052900000000000003</v>
      </c>
      <c r="I433" s="30">
        <f>ROUND(G433*H433,P4)</f>
        <v>0</v>
      </c>
      <c r="L433" s="31">
        <v>0</v>
      </c>
      <c r="M433" s="24">
        <f>ROUND(G433*L433,P4)</f>
        <v>0</v>
      </c>
      <c r="N433" s="25" t="s">
        <v>72</v>
      </c>
      <c r="O433" s="32">
        <f>M433*AA433</f>
        <v>0</v>
      </c>
      <c r="P433" s="1">
        <v>3</v>
      </c>
      <c r="AA433" s="1">
        <f>IF(P433=1,$O$3,IF(P433=2,$O$4,$O$5))</f>
        <v>0</v>
      </c>
    </row>
    <row r="434">
      <c r="A434" s="1" t="s">
        <v>73</v>
      </c>
      <c r="E434" s="27" t="s">
        <v>69</v>
      </c>
    </row>
    <row r="435" ht="143">
      <c r="A435" s="1" t="s">
        <v>74</v>
      </c>
      <c r="E435" s="33" t="s">
        <v>418</v>
      </c>
    </row>
    <row r="436">
      <c r="A436" s="1" t="s">
        <v>76</v>
      </c>
      <c r="E436" s="27" t="s">
        <v>419</v>
      </c>
    </row>
    <row r="437" ht="25">
      <c r="A437" s="1" t="s">
        <v>67</v>
      </c>
      <c r="B437" s="1">
        <v>107</v>
      </c>
      <c r="C437" s="26" t="s">
        <v>420</v>
      </c>
      <c r="D437" t="s">
        <v>69</v>
      </c>
      <c r="E437" s="27" t="s">
        <v>421</v>
      </c>
      <c r="F437" s="28" t="s">
        <v>81</v>
      </c>
      <c r="G437" s="29">
        <v>433</v>
      </c>
      <c r="H437" s="28">
        <v>0.0033</v>
      </c>
      <c r="I437" s="30">
        <f>ROUND(G437*H437,P4)</f>
        <v>0</v>
      </c>
      <c r="L437" s="31">
        <v>0</v>
      </c>
      <c r="M437" s="24">
        <f>ROUND(G437*L437,P4)</f>
        <v>0</v>
      </c>
      <c r="N437" s="25" t="s">
        <v>72</v>
      </c>
      <c r="O437" s="32">
        <f>M437*AA437</f>
        <v>0</v>
      </c>
      <c r="P437" s="1">
        <v>3</v>
      </c>
      <c r="AA437" s="1">
        <f>IF(P437=1,$O$3,IF(P437=2,$O$4,$O$5))</f>
        <v>0</v>
      </c>
    </row>
    <row r="438">
      <c r="A438" s="1" t="s">
        <v>73</v>
      </c>
      <c r="E438" s="27" t="s">
        <v>69</v>
      </c>
    </row>
    <row r="439" ht="65">
      <c r="A439" s="1" t="s">
        <v>74</v>
      </c>
      <c r="E439" s="33" t="s">
        <v>383</v>
      </c>
    </row>
    <row r="440">
      <c r="A440" s="1" t="s">
        <v>76</v>
      </c>
      <c r="E440" s="27" t="s">
        <v>69</v>
      </c>
    </row>
    <row r="441" ht="25">
      <c r="A441" s="1" t="s">
        <v>67</v>
      </c>
      <c r="B441" s="1">
        <v>108</v>
      </c>
      <c r="C441" s="26" t="s">
        <v>422</v>
      </c>
      <c r="D441" t="s">
        <v>69</v>
      </c>
      <c r="E441" s="27" t="s">
        <v>423</v>
      </c>
      <c r="F441" s="28" t="s">
        <v>81</v>
      </c>
      <c r="G441" s="29">
        <v>172.221</v>
      </c>
      <c r="H441" s="28">
        <v>0.0053</v>
      </c>
      <c r="I441" s="30">
        <f>ROUND(G441*H441,P4)</f>
        <v>0</v>
      </c>
      <c r="L441" s="31">
        <v>0</v>
      </c>
      <c r="M441" s="24">
        <f>ROUND(G441*L441,P4)</f>
        <v>0</v>
      </c>
      <c r="N441" s="25" t="s">
        <v>69</v>
      </c>
      <c r="O441" s="32">
        <f>M441*AA441</f>
        <v>0</v>
      </c>
      <c r="P441" s="1">
        <v>3</v>
      </c>
      <c r="AA441" s="1">
        <f>IF(P441=1,$O$3,IF(P441=2,$O$4,$O$5))</f>
        <v>0</v>
      </c>
    </row>
    <row r="442">
      <c r="A442" s="1" t="s">
        <v>73</v>
      </c>
      <c r="E442" s="27" t="s">
        <v>69</v>
      </c>
    </row>
    <row r="443" ht="65">
      <c r="A443" s="1" t="s">
        <v>74</v>
      </c>
      <c r="E443" s="33" t="s">
        <v>424</v>
      </c>
    </row>
    <row r="444">
      <c r="A444" s="1" t="s">
        <v>76</v>
      </c>
      <c r="E444" s="27" t="s">
        <v>364</v>
      </c>
    </row>
    <row r="445" ht="25">
      <c r="A445" s="1" t="s">
        <v>67</v>
      </c>
      <c r="B445" s="1">
        <v>109</v>
      </c>
      <c r="C445" s="26" t="s">
        <v>425</v>
      </c>
      <c r="D445" t="s">
        <v>69</v>
      </c>
      <c r="E445" s="27" t="s">
        <v>426</v>
      </c>
      <c r="F445" s="28" t="s">
        <v>81</v>
      </c>
      <c r="G445" s="29">
        <v>30</v>
      </c>
      <c r="H445" s="28">
        <v>0.00528</v>
      </c>
      <c r="I445" s="30">
        <f>ROUND(G445*H445,P4)</f>
        <v>0</v>
      </c>
      <c r="L445" s="31">
        <v>0</v>
      </c>
      <c r="M445" s="24">
        <f>ROUND(G445*L445,P4)</f>
        <v>0</v>
      </c>
      <c r="N445" s="25" t="s">
        <v>72</v>
      </c>
      <c r="O445" s="32">
        <f>M445*AA445</f>
        <v>0</v>
      </c>
      <c r="P445" s="1">
        <v>3</v>
      </c>
      <c r="AA445" s="1">
        <f>IF(P445=1,$O$3,IF(P445=2,$O$4,$O$5))</f>
        <v>0</v>
      </c>
    </row>
    <row r="446">
      <c r="A446" s="1" t="s">
        <v>73</v>
      </c>
      <c r="E446" s="27" t="s">
        <v>69</v>
      </c>
    </row>
    <row r="447" ht="13">
      <c r="A447" s="1" t="s">
        <v>74</v>
      </c>
      <c r="E447" s="33" t="s">
        <v>373</v>
      </c>
    </row>
    <row r="448">
      <c r="A448" s="1" t="s">
        <v>76</v>
      </c>
      <c r="E448" s="27" t="s">
        <v>374</v>
      </c>
    </row>
    <row r="449" ht="25">
      <c r="A449" s="1" t="s">
        <v>67</v>
      </c>
      <c r="B449" s="1">
        <v>110</v>
      </c>
      <c r="C449" s="26" t="s">
        <v>427</v>
      </c>
      <c r="D449" t="s">
        <v>69</v>
      </c>
      <c r="E449" s="27" t="s">
        <v>428</v>
      </c>
      <c r="F449" s="28" t="s">
        <v>81</v>
      </c>
      <c r="G449" s="29">
        <v>74</v>
      </c>
      <c r="H449" s="28">
        <v>0.0060699999999999999</v>
      </c>
      <c r="I449" s="30">
        <f>ROUND(G449*H449,P4)</f>
        <v>0</v>
      </c>
      <c r="L449" s="31">
        <v>0</v>
      </c>
      <c r="M449" s="24">
        <f>ROUND(G449*L449,P4)</f>
        <v>0</v>
      </c>
      <c r="N449" s="25" t="s">
        <v>72</v>
      </c>
      <c r="O449" s="32">
        <f>M449*AA449</f>
        <v>0</v>
      </c>
      <c r="P449" s="1">
        <v>3</v>
      </c>
      <c r="AA449" s="1">
        <f>IF(P449=1,$O$3,IF(P449=2,$O$4,$O$5))</f>
        <v>0</v>
      </c>
    </row>
    <row r="450">
      <c r="A450" s="1" t="s">
        <v>73</v>
      </c>
      <c r="E450" s="27" t="s">
        <v>69</v>
      </c>
    </row>
    <row r="451" ht="52">
      <c r="A451" s="1" t="s">
        <v>74</v>
      </c>
      <c r="E451" s="33" t="s">
        <v>429</v>
      </c>
    </row>
    <row r="452">
      <c r="A452" s="1" t="s">
        <v>76</v>
      </c>
      <c r="E452" s="27" t="s">
        <v>430</v>
      </c>
    </row>
    <row r="453" ht="25">
      <c r="A453" s="1" t="s">
        <v>67</v>
      </c>
      <c r="B453" s="1">
        <v>111</v>
      </c>
      <c r="C453" s="26" t="s">
        <v>431</v>
      </c>
      <c r="D453" t="s">
        <v>69</v>
      </c>
      <c r="E453" s="27" t="s">
        <v>432</v>
      </c>
      <c r="F453" s="28" t="s">
        <v>81</v>
      </c>
      <c r="G453" s="29">
        <v>74</v>
      </c>
      <c r="H453" s="28">
        <v>0</v>
      </c>
      <c r="I453" s="30">
        <f>ROUND(G453*H453,P4)</f>
        <v>0</v>
      </c>
      <c r="L453" s="31">
        <v>0</v>
      </c>
      <c r="M453" s="24">
        <f>ROUND(G453*L453,P4)</f>
        <v>0</v>
      </c>
      <c r="N453" s="25" t="s">
        <v>72</v>
      </c>
      <c r="O453" s="32">
        <f>M453*AA453</f>
        <v>0</v>
      </c>
      <c r="P453" s="1">
        <v>3</v>
      </c>
      <c r="AA453" s="1">
        <f>IF(P453=1,$O$3,IF(P453=2,$O$4,$O$5))</f>
        <v>0</v>
      </c>
    </row>
    <row r="454">
      <c r="A454" s="1" t="s">
        <v>73</v>
      </c>
      <c r="E454" s="27" t="s">
        <v>69</v>
      </c>
    </row>
    <row r="455" ht="13">
      <c r="A455" s="1" t="s">
        <v>74</v>
      </c>
      <c r="E455" s="33" t="s">
        <v>433</v>
      </c>
    </row>
    <row r="456">
      <c r="A456" s="1" t="s">
        <v>76</v>
      </c>
      <c r="E456" s="27" t="s">
        <v>69</v>
      </c>
    </row>
    <row r="457">
      <c r="A457" s="1" t="s">
        <v>67</v>
      </c>
      <c r="B457" s="1">
        <v>112</v>
      </c>
      <c r="C457" s="26" t="s">
        <v>434</v>
      </c>
      <c r="D457" t="s">
        <v>69</v>
      </c>
      <c r="E457" s="27" t="s">
        <v>435</v>
      </c>
      <c r="F457" s="28" t="s">
        <v>71</v>
      </c>
      <c r="G457" s="29">
        <v>1</v>
      </c>
      <c r="H457" s="28">
        <v>0.00577</v>
      </c>
      <c r="I457" s="30">
        <f>ROUND(G457*H457,P4)</f>
        <v>0</v>
      </c>
      <c r="L457" s="31">
        <v>0</v>
      </c>
      <c r="M457" s="24">
        <f>ROUND(G457*L457,P4)</f>
        <v>0</v>
      </c>
      <c r="N457" s="25" t="s">
        <v>69</v>
      </c>
      <c r="O457" s="32">
        <f>M457*AA457</f>
        <v>0</v>
      </c>
      <c r="P457" s="1">
        <v>3</v>
      </c>
      <c r="AA457" s="1">
        <f>IF(P457=1,$O$3,IF(P457=2,$O$4,$O$5))</f>
        <v>0</v>
      </c>
    </row>
    <row r="458">
      <c r="A458" s="1" t="s">
        <v>73</v>
      </c>
      <c r="E458" s="27" t="s">
        <v>69</v>
      </c>
    </row>
    <row r="459" ht="13">
      <c r="A459" s="1" t="s">
        <v>74</v>
      </c>
      <c r="E459" s="33" t="s">
        <v>229</v>
      </c>
    </row>
    <row r="460">
      <c r="A460" s="1" t="s">
        <v>76</v>
      </c>
      <c r="E460" s="27" t="s">
        <v>436</v>
      </c>
    </row>
    <row r="461" ht="25">
      <c r="A461" s="1" t="s">
        <v>67</v>
      </c>
      <c r="B461" s="1">
        <v>113</v>
      </c>
      <c r="C461" s="26" t="s">
        <v>437</v>
      </c>
      <c r="D461" t="s">
        <v>69</v>
      </c>
      <c r="E461" s="27" t="s">
        <v>438</v>
      </c>
      <c r="F461" s="28" t="s">
        <v>93</v>
      </c>
      <c r="G461" s="29">
        <v>1.5</v>
      </c>
      <c r="H461" s="28">
        <v>2.3010199999999998</v>
      </c>
      <c r="I461" s="30">
        <f>ROUND(G461*H461,P4)</f>
        <v>0</v>
      </c>
      <c r="L461" s="31">
        <v>0</v>
      </c>
      <c r="M461" s="24">
        <f>ROUND(G461*L461,P4)</f>
        <v>0</v>
      </c>
      <c r="N461" s="25" t="s">
        <v>72</v>
      </c>
      <c r="O461" s="32">
        <f>M461*AA461</f>
        <v>0</v>
      </c>
      <c r="P461" s="1">
        <v>3</v>
      </c>
      <c r="AA461" s="1">
        <f>IF(P461=1,$O$3,IF(P461=2,$O$4,$O$5))</f>
        <v>0</v>
      </c>
    </row>
    <row r="462">
      <c r="A462" s="1" t="s">
        <v>73</v>
      </c>
      <c r="E462" s="27" t="s">
        <v>69</v>
      </c>
    </row>
    <row r="463" ht="26">
      <c r="A463" s="1" t="s">
        <v>74</v>
      </c>
      <c r="E463" s="33" t="s">
        <v>439</v>
      </c>
    </row>
    <row r="464">
      <c r="A464" s="1" t="s">
        <v>76</v>
      </c>
      <c r="E464" s="27" t="s">
        <v>440</v>
      </c>
    </row>
    <row r="465" ht="25">
      <c r="A465" s="1" t="s">
        <v>67</v>
      </c>
      <c r="B465" s="1">
        <v>114</v>
      </c>
      <c r="C465" s="26" t="s">
        <v>441</v>
      </c>
      <c r="D465" t="s">
        <v>69</v>
      </c>
      <c r="E465" s="27" t="s">
        <v>442</v>
      </c>
      <c r="F465" s="28" t="s">
        <v>93</v>
      </c>
      <c r="G465" s="29">
        <v>3.6040000000000001</v>
      </c>
      <c r="H465" s="28">
        <v>0.92700000000000005</v>
      </c>
      <c r="I465" s="30">
        <f>ROUND(G465*H465,P4)</f>
        <v>0</v>
      </c>
      <c r="L465" s="31">
        <v>0</v>
      </c>
      <c r="M465" s="24">
        <f>ROUND(G465*L465,P4)</f>
        <v>0</v>
      </c>
      <c r="N465" s="25" t="s">
        <v>72</v>
      </c>
      <c r="O465" s="32">
        <f>M465*AA465</f>
        <v>0</v>
      </c>
      <c r="P465" s="1">
        <v>3</v>
      </c>
      <c r="AA465" s="1">
        <f>IF(P465=1,$O$3,IF(P465=2,$O$4,$O$5))</f>
        <v>0</v>
      </c>
    </row>
    <row r="466">
      <c r="A466" s="1" t="s">
        <v>73</v>
      </c>
      <c r="E466" s="27" t="s">
        <v>69</v>
      </c>
    </row>
    <row r="467" ht="26">
      <c r="A467" s="1" t="s">
        <v>74</v>
      </c>
      <c r="E467" s="33" t="s">
        <v>443</v>
      </c>
    </row>
    <row r="468">
      <c r="A468" s="1" t="s">
        <v>76</v>
      </c>
      <c r="E468" s="27" t="s">
        <v>444</v>
      </c>
    </row>
    <row r="469">
      <c r="A469" s="1" t="s">
        <v>67</v>
      </c>
      <c r="B469" s="1">
        <v>115</v>
      </c>
      <c r="C469" s="26" t="s">
        <v>445</v>
      </c>
      <c r="D469" t="s">
        <v>69</v>
      </c>
      <c r="E469" s="27" t="s">
        <v>446</v>
      </c>
      <c r="F469" s="28" t="s">
        <v>118</v>
      </c>
      <c r="G469" s="29">
        <v>12.653</v>
      </c>
      <c r="H469" s="28">
        <v>1.06277</v>
      </c>
      <c r="I469" s="30">
        <f>ROUND(G469*H469,P4)</f>
        <v>0</v>
      </c>
      <c r="L469" s="31">
        <v>0</v>
      </c>
      <c r="M469" s="24">
        <f>ROUND(G469*L469,P4)</f>
        <v>0</v>
      </c>
      <c r="N469" s="25" t="s">
        <v>72</v>
      </c>
      <c r="O469" s="32">
        <f>M469*AA469</f>
        <v>0</v>
      </c>
      <c r="P469" s="1">
        <v>3</v>
      </c>
      <c r="AA469" s="1">
        <f>IF(P469=1,$O$3,IF(P469=2,$O$4,$O$5))</f>
        <v>0</v>
      </c>
    </row>
    <row r="470">
      <c r="A470" s="1" t="s">
        <v>73</v>
      </c>
      <c r="E470" s="27" t="s">
        <v>69</v>
      </c>
    </row>
    <row r="471" ht="52">
      <c r="A471" s="1" t="s">
        <v>74</v>
      </c>
      <c r="E471" s="33" t="s">
        <v>447</v>
      </c>
    </row>
    <row r="472">
      <c r="A472" s="1" t="s">
        <v>76</v>
      </c>
      <c r="E472" s="27" t="s">
        <v>69</v>
      </c>
    </row>
    <row r="473" ht="25">
      <c r="A473" s="1" t="s">
        <v>67</v>
      </c>
      <c r="B473" s="1">
        <v>92</v>
      </c>
      <c r="C473" s="26" t="s">
        <v>448</v>
      </c>
      <c r="D473" t="s">
        <v>69</v>
      </c>
      <c r="E473" s="27" t="s">
        <v>449</v>
      </c>
      <c r="F473" s="28" t="s">
        <v>81</v>
      </c>
      <c r="G473" s="29">
        <v>454.64999999999998</v>
      </c>
      <c r="H473" s="28">
        <v>0.031</v>
      </c>
      <c r="I473" s="30">
        <f>ROUND(G473*H473,P4)</f>
        <v>0</v>
      </c>
      <c r="L473" s="31">
        <v>0</v>
      </c>
      <c r="M473" s="24">
        <f>ROUND(G473*L473,P4)</f>
        <v>0</v>
      </c>
      <c r="N473" s="25" t="s">
        <v>72</v>
      </c>
      <c r="O473" s="32">
        <f>M473*AA473</f>
        <v>0</v>
      </c>
      <c r="P473" s="1">
        <v>3</v>
      </c>
      <c r="AA473" s="1">
        <f>IF(P473=1,$O$3,IF(P473=2,$O$4,$O$5))</f>
        <v>0</v>
      </c>
    </row>
    <row r="474">
      <c r="A474" s="1" t="s">
        <v>73</v>
      </c>
      <c r="E474" s="27" t="s">
        <v>69</v>
      </c>
    </row>
    <row r="475" ht="13">
      <c r="A475" s="1" t="s">
        <v>74</v>
      </c>
      <c r="E475" s="33" t="s">
        <v>450</v>
      </c>
    </row>
    <row r="476">
      <c r="A476" s="1" t="s">
        <v>76</v>
      </c>
      <c r="E476" s="27" t="s">
        <v>69</v>
      </c>
    </row>
    <row r="477">
      <c r="A477" s="1" t="s">
        <v>67</v>
      </c>
      <c r="B477" s="1">
        <v>94</v>
      </c>
      <c r="C477" s="26" t="s">
        <v>451</v>
      </c>
      <c r="D477" t="s">
        <v>69</v>
      </c>
      <c r="E477" s="27" t="s">
        <v>452</v>
      </c>
      <c r="F477" s="28" t="s">
        <v>81</v>
      </c>
      <c r="G477" s="29">
        <v>6.8310000000000004</v>
      </c>
      <c r="H477" s="28">
        <v>0.012999999999999999</v>
      </c>
      <c r="I477" s="30">
        <f>ROUND(G477*H477,P4)</f>
        <v>0</v>
      </c>
      <c r="L477" s="31">
        <v>0</v>
      </c>
      <c r="M477" s="24">
        <f>ROUND(G477*L477,P4)</f>
        <v>0</v>
      </c>
      <c r="N477" s="25" t="s">
        <v>72</v>
      </c>
      <c r="O477" s="32">
        <f>M477*AA477</f>
        <v>0</v>
      </c>
      <c r="P477" s="1">
        <v>3</v>
      </c>
      <c r="AA477" s="1">
        <f>IF(P477=1,$O$3,IF(P477=2,$O$4,$O$5))</f>
        <v>0</v>
      </c>
    </row>
    <row r="478">
      <c r="A478" s="1" t="s">
        <v>73</v>
      </c>
      <c r="E478" s="27" t="s">
        <v>69</v>
      </c>
    </row>
    <row r="479" ht="26">
      <c r="A479" s="1" t="s">
        <v>74</v>
      </c>
      <c r="E479" s="33" t="s">
        <v>453</v>
      </c>
    </row>
    <row r="480">
      <c r="A480" s="1" t="s">
        <v>76</v>
      </c>
      <c r="E480" s="27" t="s">
        <v>69</v>
      </c>
    </row>
    <row r="481">
      <c r="A481" s="1" t="s">
        <v>67</v>
      </c>
      <c r="B481" s="1">
        <v>116</v>
      </c>
      <c r="C481" s="26" t="s">
        <v>454</v>
      </c>
      <c r="D481" t="s">
        <v>69</v>
      </c>
      <c r="E481" s="27" t="s">
        <v>455</v>
      </c>
      <c r="F481" s="28" t="s">
        <v>81</v>
      </c>
      <c r="G481" s="29">
        <v>122</v>
      </c>
      <c r="H481" s="28">
        <v>0.099000000000000005</v>
      </c>
      <c r="I481" s="30">
        <f>ROUND(G481*H481,P4)</f>
        <v>0</v>
      </c>
      <c r="L481" s="31">
        <v>0</v>
      </c>
      <c r="M481" s="24">
        <f>ROUND(G481*L481,P4)</f>
        <v>0</v>
      </c>
      <c r="N481" s="25" t="s">
        <v>72</v>
      </c>
      <c r="O481" s="32">
        <f>M481*AA481</f>
        <v>0</v>
      </c>
      <c r="P481" s="1">
        <v>3</v>
      </c>
      <c r="AA481" s="1">
        <f>IF(P481=1,$O$3,IF(P481=2,$O$4,$O$5))</f>
        <v>0</v>
      </c>
    </row>
    <row r="482">
      <c r="A482" s="1" t="s">
        <v>73</v>
      </c>
      <c r="E482" s="27" t="s">
        <v>69</v>
      </c>
    </row>
    <row r="483" ht="26">
      <c r="A483" s="1" t="s">
        <v>74</v>
      </c>
      <c r="E483" s="33" t="s">
        <v>456</v>
      </c>
    </row>
    <row r="484">
      <c r="A484" s="1" t="s">
        <v>76</v>
      </c>
      <c r="E484" s="27" t="s">
        <v>457</v>
      </c>
    </row>
    <row r="485">
      <c r="A485" s="1" t="s">
        <v>67</v>
      </c>
      <c r="B485" s="1">
        <v>117</v>
      </c>
      <c r="C485" s="26" t="s">
        <v>458</v>
      </c>
      <c r="D485" t="s">
        <v>69</v>
      </c>
      <c r="E485" s="27" t="s">
        <v>459</v>
      </c>
      <c r="F485" s="28" t="s">
        <v>81</v>
      </c>
      <c r="G485" s="29">
        <v>2304.29</v>
      </c>
      <c r="H485" s="28">
        <v>0.11</v>
      </c>
      <c r="I485" s="30">
        <f>ROUND(G485*H485,P4)</f>
        <v>0</v>
      </c>
      <c r="L485" s="31">
        <v>0</v>
      </c>
      <c r="M485" s="24">
        <f>ROUND(G485*L485,P4)</f>
        <v>0</v>
      </c>
      <c r="N485" s="25" t="s">
        <v>72</v>
      </c>
      <c r="O485" s="32">
        <f>M485*AA485</f>
        <v>0</v>
      </c>
      <c r="P485" s="1">
        <v>3</v>
      </c>
      <c r="AA485" s="1">
        <f>IF(P485=1,$O$3,IF(P485=2,$O$4,$O$5))</f>
        <v>0</v>
      </c>
    </row>
    <row r="486">
      <c r="A486" s="1" t="s">
        <v>73</v>
      </c>
      <c r="E486" s="27" t="s">
        <v>69</v>
      </c>
    </row>
    <row r="487" ht="117">
      <c r="A487" s="1" t="s">
        <v>74</v>
      </c>
      <c r="E487" s="33" t="s">
        <v>460</v>
      </c>
    </row>
    <row r="488">
      <c r="A488" s="1" t="s">
        <v>76</v>
      </c>
      <c r="E488" s="27" t="s">
        <v>461</v>
      </c>
    </row>
    <row r="489" ht="25">
      <c r="A489" s="1" t="s">
        <v>67</v>
      </c>
      <c r="B489" s="1">
        <v>118</v>
      </c>
      <c r="C489" s="26" t="s">
        <v>462</v>
      </c>
      <c r="D489" t="s">
        <v>69</v>
      </c>
      <c r="E489" s="27" t="s">
        <v>463</v>
      </c>
      <c r="F489" s="28" t="s">
        <v>81</v>
      </c>
      <c r="G489" s="29">
        <v>1281.28</v>
      </c>
      <c r="H489" s="28">
        <v>0.010999999999999999</v>
      </c>
      <c r="I489" s="30">
        <f>ROUND(G489*H489,P4)</f>
        <v>0</v>
      </c>
      <c r="L489" s="31">
        <v>0</v>
      </c>
      <c r="M489" s="24">
        <f>ROUND(G489*L489,P4)</f>
        <v>0</v>
      </c>
      <c r="N489" s="25" t="s">
        <v>72</v>
      </c>
      <c r="O489" s="32">
        <f>M489*AA489</f>
        <v>0</v>
      </c>
      <c r="P489" s="1">
        <v>3</v>
      </c>
      <c r="AA489" s="1">
        <f>IF(P489=1,$O$3,IF(P489=2,$O$4,$O$5))</f>
        <v>0</v>
      </c>
    </row>
    <row r="490">
      <c r="A490" s="1" t="s">
        <v>73</v>
      </c>
      <c r="E490" s="27" t="s">
        <v>69</v>
      </c>
    </row>
    <row r="491" ht="117">
      <c r="A491" s="1" t="s">
        <v>74</v>
      </c>
      <c r="E491" s="33" t="s">
        <v>464</v>
      </c>
    </row>
    <row r="492">
      <c r="A492" s="1" t="s">
        <v>76</v>
      </c>
      <c r="E492" s="27" t="s">
        <v>69</v>
      </c>
    </row>
    <row r="493">
      <c r="A493" s="1" t="s">
        <v>67</v>
      </c>
      <c r="B493" s="1">
        <v>119</v>
      </c>
      <c r="C493" s="26" t="s">
        <v>465</v>
      </c>
      <c r="D493" t="s">
        <v>69</v>
      </c>
      <c r="E493" s="27" t="s">
        <v>466</v>
      </c>
      <c r="F493" s="28" t="s">
        <v>81</v>
      </c>
      <c r="G493" s="29">
        <v>11.029999999999999</v>
      </c>
      <c r="H493" s="28">
        <v>0.010999999999999999</v>
      </c>
      <c r="I493" s="30">
        <f>ROUND(G493*H493,P4)</f>
        <v>0</v>
      </c>
      <c r="L493" s="31">
        <v>0</v>
      </c>
      <c r="M493" s="24">
        <f>ROUND(G493*L493,P4)</f>
        <v>0</v>
      </c>
      <c r="N493" s="25" t="s">
        <v>69</v>
      </c>
      <c r="O493" s="32">
        <f>M493*AA493</f>
        <v>0</v>
      </c>
      <c r="P493" s="1">
        <v>3</v>
      </c>
      <c r="AA493" s="1">
        <f>IF(P493=1,$O$3,IF(P493=2,$O$4,$O$5))</f>
        <v>0</v>
      </c>
    </row>
    <row r="494">
      <c r="A494" s="1" t="s">
        <v>73</v>
      </c>
      <c r="E494" s="27" t="s">
        <v>69</v>
      </c>
    </row>
    <row r="495" ht="13">
      <c r="A495" s="1" t="s">
        <v>74</v>
      </c>
      <c r="E495" s="33" t="s">
        <v>467</v>
      </c>
    </row>
    <row r="496">
      <c r="A496" s="1" t="s">
        <v>76</v>
      </c>
      <c r="E496" s="27" t="s">
        <v>468</v>
      </c>
    </row>
    <row r="497">
      <c r="A497" s="1" t="s">
        <v>67</v>
      </c>
      <c r="B497" s="1">
        <v>120</v>
      </c>
      <c r="C497" s="26" t="s">
        <v>469</v>
      </c>
      <c r="D497" t="s">
        <v>69</v>
      </c>
      <c r="E497" s="27" t="s">
        <v>470</v>
      </c>
      <c r="F497" s="28" t="s">
        <v>81</v>
      </c>
      <c r="G497" s="29">
        <v>1657.49</v>
      </c>
      <c r="H497" s="28">
        <v>0.00012999999999999999</v>
      </c>
      <c r="I497" s="30">
        <f>ROUND(G497*H497,P4)</f>
        <v>0</v>
      </c>
      <c r="L497" s="31">
        <v>0</v>
      </c>
      <c r="M497" s="24">
        <f>ROUND(G497*L497,P4)</f>
        <v>0</v>
      </c>
      <c r="N497" s="25" t="s">
        <v>72</v>
      </c>
      <c r="O497" s="32">
        <f>M497*AA497</f>
        <v>0</v>
      </c>
      <c r="P497" s="1">
        <v>3</v>
      </c>
      <c r="AA497" s="1">
        <f>IF(P497=1,$O$3,IF(P497=2,$O$4,$O$5))</f>
        <v>0</v>
      </c>
    </row>
    <row r="498">
      <c r="A498" s="1" t="s">
        <v>73</v>
      </c>
      <c r="E498" s="27" t="s">
        <v>69</v>
      </c>
    </row>
    <row r="499" ht="117">
      <c r="A499" s="1" t="s">
        <v>74</v>
      </c>
      <c r="E499" s="33" t="s">
        <v>471</v>
      </c>
    </row>
    <row r="500">
      <c r="A500" s="1" t="s">
        <v>76</v>
      </c>
      <c r="E500" s="27" t="s">
        <v>69</v>
      </c>
    </row>
    <row r="501">
      <c r="A501" s="1" t="s">
        <v>67</v>
      </c>
      <c r="B501" s="1">
        <v>121</v>
      </c>
      <c r="C501" s="26" t="s">
        <v>472</v>
      </c>
      <c r="D501" t="s">
        <v>69</v>
      </c>
      <c r="E501" s="27" t="s">
        <v>473</v>
      </c>
      <c r="F501" s="28" t="s">
        <v>81</v>
      </c>
      <c r="G501" s="29">
        <v>122</v>
      </c>
      <c r="H501" s="28">
        <v>0.00033</v>
      </c>
      <c r="I501" s="30">
        <f>ROUND(G501*H501,P4)</f>
        <v>0</v>
      </c>
      <c r="L501" s="31">
        <v>0</v>
      </c>
      <c r="M501" s="24">
        <f>ROUND(G501*L501,P4)</f>
        <v>0</v>
      </c>
      <c r="N501" s="25" t="s">
        <v>72</v>
      </c>
      <c r="O501" s="32">
        <f>M501*AA501</f>
        <v>0</v>
      </c>
      <c r="P501" s="1">
        <v>3</v>
      </c>
      <c r="AA501" s="1">
        <f>IF(P501=1,$O$3,IF(P501=2,$O$4,$O$5))</f>
        <v>0</v>
      </c>
    </row>
    <row r="502">
      <c r="A502" s="1" t="s">
        <v>73</v>
      </c>
      <c r="E502" s="27" t="s">
        <v>69</v>
      </c>
    </row>
    <row r="503" ht="26">
      <c r="A503" s="1" t="s">
        <v>74</v>
      </c>
      <c r="E503" s="33" t="s">
        <v>456</v>
      </c>
    </row>
    <row r="504">
      <c r="A504" s="1" t="s">
        <v>76</v>
      </c>
      <c r="E504" s="27" t="s">
        <v>457</v>
      </c>
    </row>
    <row r="505" ht="25">
      <c r="A505" s="1" t="s">
        <v>67</v>
      </c>
      <c r="B505" s="1">
        <v>122</v>
      </c>
      <c r="C505" s="26" t="s">
        <v>474</v>
      </c>
      <c r="D505" t="s">
        <v>69</v>
      </c>
      <c r="E505" s="27" t="s">
        <v>475</v>
      </c>
      <c r="F505" s="28" t="s">
        <v>81</v>
      </c>
      <c r="G505" s="29">
        <v>2300</v>
      </c>
      <c r="H505" s="28">
        <v>2.0000000000000002E-05</v>
      </c>
      <c r="I505" s="30">
        <f>ROUND(G505*H505,P4)</f>
        <v>0</v>
      </c>
      <c r="L505" s="31">
        <v>0</v>
      </c>
      <c r="M505" s="24">
        <f>ROUND(G505*L505,P4)</f>
        <v>0</v>
      </c>
      <c r="N505" s="25" t="s">
        <v>69</v>
      </c>
      <c r="O505" s="32">
        <f>M505*AA505</f>
        <v>0</v>
      </c>
      <c r="P505" s="1">
        <v>3</v>
      </c>
      <c r="AA505" s="1">
        <f>IF(P505=1,$O$3,IF(P505=2,$O$4,$O$5))</f>
        <v>0</v>
      </c>
    </row>
    <row r="506">
      <c r="A506" s="1" t="s">
        <v>73</v>
      </c>
      <c r="E506" s="27" t="s">
        <v>69</v>
      </c>
    </row>
    <row r="507" ht="13">
      <c r="A507" s="1" t="s">
        <v>74</v>
      </c>
      <c r="E507" s="33" t="s">
        <v>476</v>
      </c>
    </row>
    <row r="508">
      <c r="A508" s="1" t="s">
        <v>76</v>
      </c>
      <c r="E508" s="27" t="s">
        <v>69</v>
      </c>
    </row>
    <row r="509" ht="25">
      <c r="A509" s="1" t="s">
        <v>67</v>
      </c>
      <c r="B509" s="1">
        <v>123</v>
      </c>
      <c r="C509" s="26" t="s">
        <v>477</v>
      </c>
      <c r="D509" t="s">
        <v>69</v>
      </c>
      <c r="E509" s="27" t="s">
        <v>478</v>
      </c>
      <c r="F509" s="28" t="s">
        <v>93</v>
      </c>
      <c r="G509" s="29">
        <v>50</v>
      </c>
      <c r="H509" s="28">
        <v>0.41999999999999998</v>
      </c>
      <c r="I509" s="30">
        <f>ROUND(G509*H509,P4)</f>
        <v>0</v>
      </c>
      <c r="L509" s="31">
        <v>0</v>
      </c>
      <c r="M509" s="24">
        <f>ROUND(G509*L509,P4)</f>
        <v>0</v>
      </c>
      <c r="N509" s="25" t="s">
        <v>69</v>
      </c>
      <c r="O509" s="32">
        <f>M509*AA509</f>
        <v>0</v>
      </c>
      <c r="P509" s="1">
        <v>3</v>
      </c>
      <c r="AA509" s="1">
        <f>IF(P509=1,$O$3,IF(P509=2,$O$4,$O$5))</f>
        <v>0</v>
      </c>
    </row>
    <row r="510">
      <c r="A510" s="1" t="s">
        <v>73</v>
      </c>
      <c r="E510" s="27" t="s">
        <v>69</v>
      </c>
    </row>
    <row r="511" ht="13">
      <c r="A511" s="1" t="s">
        <v>74</v>
      </c>
      <c r="E511" s="33" t="s">
        <v>377</v>
      </c>
    </row>
    <row r="512">
      <c r="A512" s="1" t="s">
        <v>76</v>
      </c>
      <c r="E512" s="27" t="s">
        <v>69</v>
      </c>
    </row>
    <row r="513">
      <c r="A513" s="1" t="s">
        <v>67</v>
      </c>
      <c r="B513" s="1">
        <v>124</v>
      </c>
      <c r="C513" s="26" t="s">
        <v>479</v>
      </c>
      <c r="D513" t="s">
        <v>69</v>
      </c>
      <c r="E513" s="27" t="s">
        <v>480</v>
      </c>
      <c r="F513" s="28" t="s">
        <v>71</v>
      </c>
      <c r="G513" s="29">
        <v>2</v>
      </c>
      <c r="H513" s="28">
        <v>0.002</v>
      </c>
      <c r="I513" s="30">
        <f>ROUND(G513*H513,P4)</f>
        <v>0</v>
      </c>
      <c r="L513" s="31">
        <v>0</v>
      </c>
      <c r="M513" s="24">
        <f>ROUND(G513*L513,P4)</f>
        <v>0</v>
      </c>
      <c r="N513" s="25" t="s">
        <v>69</v>
      </c>
      <c r="O513" s="32">
        <f>M513*AA513</f>
        <v>0</v>
      </c>
      <c r="P513" s="1">
        <v>3</v>
      </c>
      <c r="AA513" s="1">
        <f>IF(P513=1,$O$3,IF(P513=2,$O$4,$O$5))</f>
        <v>0</v>
      </c>
    </row>
    <row r="514">
      <c r="A514" s="1" t="s">
        <v>73</v>
      </c>
      <c r="E514" s="27" t="s">
        <v>69</v>
      </c>
    </row>
    <row r="515" ht="13">
      <c r="A515" s="1" t="s">
        <v>74</v>
      </c>
      <c r="E515" s="33" t="s">
        <v>75</v>
      </c>
    </row>
    <row r="516">
      <c r="A516" s="1" t="s">
        <v>76</v>
      </c>
      <c r="E516" s="27" t="s">
        <v>481</v>
      </c>
    </row>
    <row r="517" ht="25">
      <c r="A517" s="1" t="s">
        <v>67</v>
      </c>
      <c r="B517" s="1">
        <v>125</v>
      </c>
      <c r="C517" s="26" t="s">
        <v>482</v>
      </c>
      <c r="D517" t="s">
        <v>69</v>
      </c>
      <c r="E517" s="27" t="s">
        <v>483</v>
      </c>
      <c r="F517" s="28" t="s">
        <v>81</v>
      </c>
      <c r="G517" s="29">
        <v>5.7000000000000002</v>
      </c>
      <c r="H517" s="28">
        <v>0.1837</v>
      </c>
      <c r="I517" s="30">
        <f>ROUND(G517*H517,P4)</f>
        <v>0</v>
      </c>
      <c r="L517" s="31">
        <v>0</v>
      </c>
      <c r="M517" s="24">
        <f>ROUND(G517*L517,P4)</f>
        <v>0</v>
      </c>
      <c r="N517" s="25" t="s">
        <v>69</v>
      </c>
      <c r="O517" s="32">
        <f>M517*AA517</f>
        <v>0</v>
      </c>
      <c r="P517" s="1">
        <v>3</v>
      </c>
      <c r="AA517" s="1">
        <f>IF(P517=1,$O$3,IF(P517=2,$O$4,$O$5))</f>
        <v>0</v>
      </c>
    </row>
    <row r="518">
      <c r="A518" s="1" t="s">
        <v>73</v>
      </c>
      <c r="E518" s="27" t="s">
        <v>69</v>
      </c>
    </row>
    <row r="519" ht="39">
      <c r="A519" s="1" t="s">
        <v>74</v>
      </c>
      <c r="E519" s="33" t="s">
        <v>484</v>
      </c>
    </row>
    <row r="520">
      <c r="A520" s="1" t="s">
        <v>76</v>
      </c>
      <c r="E520" s="27" t="s">
        <v>69</v>
      </c>
    </row>
    <row r="521" ht="13">
      <c r="A521" s="1" t="s">
        <v>64</v>
      </c>
      <c r="C521" s="22" t="s">
        <v>485</v>
      </c>
      <c r="E521" s="23" t="s">
        <v>486</v>
      </c>
      <c r="L521" s="24">
        <f>SUMIFS(L522:L581,A522:A581,"P")</f>
        <v>0</v>
      </c>
      <c r="M521" s="24">
        <f>SUMIFS(M522:M581,A522:A581,"P")</f>
        <v>0</v>
      </c>
      <c r="N521" s="25"/>
    </row>
    <row r="522">
      <c r="A522" s="1" t="s">
        <v>67</v>
      </c>
      <c r="B522" s="1">
        <v>194</v>
      </c>
      <c r="C522" s="26" t="s">
        <v>487</v>
      </c>
      <c r="D522" t="s">
        <v>69</v>
      </c>
      <c r="E522" s="27" t="s">
        <v>488</v>
      </c>
      <c r="F522" s="28" t="s">
        <v>118</v>
      </c>
      <c r="G522" s="29">
        <v>0.129</v>
      </c>
      <c r="H522" s="28">
        <v>1</v>
      </c>
      <c r="I522" s="30">
        <f>ROUND(G522*H522,P4)</f>
        <v>0</v>
      </c>
      <c r="L522" s="31">
        <v>0</v>
      </c>
      <c r="M522" s="24">
        <f>ROUND(G522*L522,P4)</f>
        <v>0</v>
      </c>
      <c r="N522" s="25" t="s">
        <v>72</v>
      </c>
      <c r="O522" s="32">
        <f>M522*AA522</f>
        <v>0</v>
      </c>
      <c r="P522" s="1">
        <v>3</v>
      </c>
      <c r="AA522" s="1">
        <f>IF(P522=1,$O$3,IF(P522=2,$O$4,$O$5))</f>
        <v>0</v>
      </c>
    </row>
    <row r="523">
      <c r="A523" s="1" t="s">
        <v>73</v>
      </c>
      <c r="E523" s="27" t="s">
        <v>69</v>
      </c>
    </row>
    <row r="524" ht="13">
      <c r="A524" s="1" t="s">
        <v>74</v>
      </c>
      <c r="E524" s="33" t="s">
        <v>489</v>
      </c>
    </row>
    <row r="525">
      <c r="A525" s="1" t="s">
        <v>76</v>
      </c>
      <c r="E525" s="27" t="s">
        <v>490</v>
      </c>
    </row>
    <row r="526">
      <c r="A526" s="1" t="s">
        <v>67</v>
      </c>
      <c r="B526" s="1">
        <v>192</v>
      </c>
      <c r="C526" s="26" t="s">
        <v>491</v>
      </c>
      <c r="D526" t="s">
        <v>69</v>
      </c>
      <c r="E526" s="27" t="s">
        <v>492</v>
      </c>
      <c r="F526" s="28" t="s">
        <v>118</v>
      </c>
      <c r="G526" s="29">
        <v>0.26400000000000001</v>
      </c>
      <c r="H526" s="28">
        <v>1</v>
      </c>
      <c r="I526" s="30">
        <f>ROUND(G526*H526,P4)</f>
        <v>0</v>
      </c>
      <c r="L526" s="31">
        <v>0</v>
      </c>
      <c r="M526" s="24">
        <f>ROUND(G526*L526,P4)</f>
        <v>0</v>
      </c>
      <c r="N526" s="25" t="s">
        <v>72</v>
      </c>
      <c r="O526" s="32">
        <f>M526*AA526</f>
        <v>0</v>
      </c>
      <c r="P526" s="1">
        <v>3</v>
      </c>
      <c r="AA526" s="1">
        <f>IF(P526=1,$O$3,IF(P526=2,$O$4,$O$5))</f>
        <v>0</v>
      </c>
    </row>
    <row r="527">
      <c r="A527" s="1" t="s">
        <v>73</v>
      </c>
      <c r="E527" s="27" t="s">
        <v>69</v>
      </c>
    </row>
    <row r="528" ht="13">
      <c r="A528" s="1" t="s">
        <v>74</v>
      </c>
      <c r="E528" s="33" t="s">
        <v>493</v>
      </c>
    </row>
    <row r="529">
      <c r="A529" s="1" t="s">
        <v>76</v>
      </c>
      <c r="E529" s="27" t="s">
        <v>494</v>
      </c>
    </row>
    <row r="530">
      <c r="A530" s="1" t="s">
        <v>67</v>
      </c>
      <c r="B530" s="1">
        <v>200</v>
      </c>
      <c r="C530" s="26" t="s">
        <v>495</v>
      </c>
      <c r="D530" t="s">
        <v>69</v>
      </c>
      <c r="E530" s="27" t="s">
        <v>496</v>
      </c>
      <c r="F530" s="28" t="s">
        <v>81</v>
      </c>
      <c r="G530" s="29">
        <v>70.817999999999998</v>
      </c>
      <c r="H530" s="28">
        <v>0.00029999999999999997</v>
      </c>
      <c r="I530" s="30">
        <f>ROUND(G530*H530,P4)</f>
        <v>0</v>
      </c>
      <c r="L530" s="31">
        <v>0</v>
      </c>
      <c r="M530" s="24">
        <f>ROUND(G530*L530,P4)</f>
        <v>0</v>
      </c>
      <c r="N530" s="25" t="s">
        <v>72</v>
      </c>
      <c r="O530" s="32">
        <f>M530*AA530</f>
        <v>0</v>
      </c>
      <c r="P530" s="1">
        <v>3</v>
      </c>
      <c r="AA530" s="1">
        <f>IF(P530=1,$O$3,IF(P530=2,$O$4,$O$5))</f>
        <v>0</v>
      </c>
    </row>
    <row r="531">
      <c r="A531" s="1" t="s">
        <v>73</v>
      </c>
      <c r="E531" s="27" t="s">
        <v>69</v>
      </c>
    </row>
    <row r="532" ht="13">
      <c r="A532" s="1" t="s">
        <v>74</v>
      </c>
      <c r="E532" s="33" t="s">
        <v>497</v>
      </c>
    </row>
    <row r="533">
      <c r="A533" s="1" t="s">
        <v>76</v>
      </c>
      <c r="E533" s="27" t="s">
        <v>69</v>
      </c>
    </row>
    <row r="534">
      <c r="A534" s="1" t="s">
        <v>67</v>
      </c>
      <c r="B534" s="1">
        <v>202</v>
      </c>
      <c r="C534" s="26" t="s">
        <v>498</v>
      </c>
      <c r="D534" t="s">
        <v>69</v>
      </c>
      <c r="E534" s="27" t="s">
        <v>499</v>
      </c>
      <c r="F534" s="28" t="s">
        <v>81</v>
      </c>
      <c r="G534" s="29">
        <v>100.748</v>
      </c>
      <c r="H534" s="28">
        <v>0.00021000000000000001</v>
      </c>
      <c r="I534" s="30">
        <f>ROUND(G534*H534,P4)</f>
        <v>0</v>
      </c>
      <c r="L534" s="31">
        <v>0</v>
      </c>
      <c r="M534" s="24">
        <f>ROUND(G534*L534,P4)</f>
        <v>0</v>
      </c>
      <c r="N534" s="25" t="s">
        <v>72</v>
      </c>
      <c r="O534" s="32">
        <f>M534*AA534</f>
        <v>0</v>
      </c>
      <c r="P534" s="1">
        <v>3</v>
      </c>
      <c r="AA534" s="1">
        <f>IF(P534=1,$O$3,IF(P534=2,$O$4,$O$5))</f>
        <v>0</v>
      </c>
    </row>
    <row r="535">
      <c r="A535" s="1" t="s">
        <v>73</v>
      </c>
      <c r="E535" s="27" t="s">
        <v>69</v>
      </c>
    </row>
    <row r="536" ht="13">
      <c r="A536" s="1" t="s">
        <v>74</v>
      </c>
      <c r="E536" s="33" t="s">
        <v>500</v>
      </c>
    </row>
    <row r="537">
      <c r="A537" s="1" t="s">
        <v>76</v>
      </c>
      <c r="E537" s="27" t="s">
        <v>501</v>
      </c>
    </row>
    <row r="538">
      <c r="A538" s="1" t="s">
        <v>67</v>
      </c>
      <c r="B538" s="1">
        <v>204</v>
      </c>
      <c r="C538" s="26" t="s">
        <v>498</v>
      </c>
      <c r="D538" t="s">
        <v>65</v>
      </c>
      <c r="E538" s="27" t="s">
        <v>499</v>
      </c>
      <c r="F538" s="28" t="s">
        <v>81</v>
      </c>
      <c r="G538" s="29">
        <v>1797.548</v>
      </c>
      <c r="H538" s="28">
        <v>0.00021000000000000001</v>
      </c>
      <c r="I538" s="30">
        <f>ROUND(G538*H538,P4)</f>
        <v>0</v>
      </c>
      <c r="L538" s="31">
        <v>0</v>
      </c>
      <c r="M538" s="24">
        <f>ROUND(G538*L538,P4)</f>
        <v>0</v>
      </c>
      <c r="N538" s="25" t="s">
        <v>72</v>
      </c>
      <c r="O538" s="32">
        <f>M538*AA538</f>
        <v>0</v>
      </c>
      <c r="P538" s="1">
        <v>3</v>
      </c>
      <c r="AA538" s="1">
        <f>IF(P538=1,$O$3,IF(P538=2,$O$4,$O$5))</f>
        <v>0</v>
      </c>
    </row>
    <row r="539">
      <c r="A539" s="1" t="s">
        <v>73</v>
      </c>
      <c r="E539" s="27" t="s">
        <v>69</v>
      </c>
    </row>
    <row r="540" ht="13">
      <c r="A540" s="1" t="s">
        <v>74</v>
      </c>
      <c r="E540" s="33" t="s">
        <v>502</v>
      </c>
    </row>
    <row r="541">
      <c r="A541" s="1" t="s">
        <v>76</v>
      </c>
      <c r="E541" s="27" t="s">
        <v>69</v>
      </c>
    </row>
    <row r="542" ht="25">
      <c r="A542" s="1" t="s">
        <v>67</v>
      </c>
      <c r="B542" s="1">
        <v>198</v>
      </c>
      <c r="C542" s="26" t="s">
        <v>503</v>
      </c>
      <c r="D542" t="s">
        <v>69</v>
      </c>
      <c r="E542" s="27" t="s">
        <v>504</v>
      </c>
      <c r="F542" s="28" t="s">
        <v>81</v>
      </c>
      <c r="G542" s="29">
        <v>929.52300000000002</v>
      </c>
      <c r="H542" s="28">
        <v>0.0054000000000000003</v>
      </c>
      <c r="I542" s="30">
        <f>ROUND(G542*H542,P4)</f>
        <v>0</v>
      </c>
      <c r="L542" s="31">
        <v>0</v>
      </c>
      <c r="M542" s="24">
        <f>ROUND(G542*L542,P4)</f>
        <v>0</v>
      </c>
      <c r="N542" s="25" t="s">
        <v>72</v>
      </c>
      <c r="O542" s="32">
        <f>M542*AA542</f>
        <v>0</v>
      </c>
      <c r="P542" s="1">
        <v>3</v>
      </c>
      <c r="AA542" s="1">
        <f>IF(P542=1,$O$3,IF(P542=2,$O$4,$O$5))</f>
        <v>0</v>
      </c>
    </row>
    <row r="543">
      <c r="A543" s="1" t="s">
        <v>73</v>
      </c>
      <c r="E543" s="27" t="s">
        <v>69</v>
      </c>
    </row>
    <row r="544" ht="13">
      <c r="A544" s="1" t="s">
        <v>74</v>
      </c>
      <c r="E544" s="33" t="s">
        <v>505</v>
      </c>
    </row>
    <row r="545">
      <c r="A545" s="1" t="s">
        <v>76</v>
      </c>
      <c r="E545" s="27" t="s">
        <v>69</v>
      </c>
    </row>
    <row r="546" ht="25">
      <c r="A546" s="1" t="s">
        <v>67</v>
      </c>
      <c r="B546" s="1">
        <v>196</v>
      </c>
      <c r="C546" s="26" t="s">
        <v>503</v>
      </c>
      <c r="D546" t="s">
        <v>65</v>
      </c>
      <c r="E546" s="27" t="s">
        <v>504</v>
      </c>
      <c r="F546" s="28" t="s">
        <v>81</v>
      </c>
      <c r="G546" s="29">
        <v>2051.2800000000002</v>
      </c>
      <c r="H546" s="28">
        <v>0.0054000000000000003</v>
      </c>
      <c r="I546" s="30">
        <f>ROUND(G546*H546,P4)</f>
        <v>0</v>
      </c>
      <c r="L546" s="31">
        <v>0</v>
      </c>
      <c r="M546" s="24">
        <f>ROUND(G546*L546,P4)</f>
        <v>0</v>
      </c>
      <c r="N546" s="25" t="s">
        <v>72</v>
      </c>
      <c r="O546" s="32">
        <f>M546*AA546</f>
        <v>0</v>
      </c>
      <c r="P546" s="1">
        <v>3</v>
      </c>
      <c r="AA546" s="1">
        <f>IF(P546=1,$O$3,IF(P546=2,$O$4,$O$5))</f>
        <v>0</v>
      </c>
    </row>
    <row r="547">
      <c r="A547" s="1" t="s">
        <v>73</v>
      </c>
      <c r="E547" s="27" t="s">
        <v>69</v>
      </c>
    </row>
    <row r="548" ht="13">
      <c r="A548" s="1" t="s">
        <v>74</v>
      </c>
      <c r="E548" s="33" t="s">
        <v>506</v>
      </c>
    </row>
    <row r="549">
      <c r="A549" s="1" t="s">
        <v>76</v>
      </c>
      <c r="E549" s="27" t="s">
        <v>69</v>
      </c>
    </row>
    <row r="550" ht="25">
      <c r="A550" s="1" t="s">
        <v>67</v>
      </c>
      <c r="B550" s="1">
        <v>191</v>
      </c>
      <c r="C550" s="26" t="s">
        <v>507</v>
      </c>
      <c r="D550" t="s">
        <v>69</v>
      </c>
      <c r="E550" s="27" t="s">
        <v>508</v>
      </c>
      <c r="F550" s="28" t="s">
        <v>81</v>
      </c>
      <c r="G550" s="29">
        <v>880</v>
      </c>
      <c r="H550" s="28">
        <v>0</v>
      </c>
      <c r="I550" s="30">
        <f>ROUND(G550*H550,P4)</f>
        <v>0</v>
      </c>
      <c r="L550" s="31">
        <v>0</v>
      </c>
      <c r="M550" s="24">
        <f>ROUND(G550*L550,P4)</f>
        <v>0</v>
      </c>
      <c r="N550" s="25" t="s">
        <v>72</v>
      </c>
      <c r="O550" s="32">
        <f>M550*AA550</f>
        <v>0</v>
      </c>
      <c r="P550" s="1">
        <v>3</v>
      </c>
      <c r="AA550" s="1">
        <f>IF(P550=1,$O$3,IF(P550=2,$O$4,$O$5))</f>
        <v>0</v>
      </c>
    </row>
    <row r="551">
      <c r="A551" s="1" t="s">
        <v>73</v>
      </c>
      <c r="E551" s="27" t="s">
        <v>69</v>
      </c>
    </row>
    <row r="552" ht="13">
      <c r="A552" s="1" t="s">
        <v>74</v>
      </c>
      <c r="E552" s="33" t="s">
        <v>509</v>
      </c>
    </row>
    <row r="553">
      <c r="A553" s="1" t="s">
        <v>76</v>
      </c>
      <c r="E553" s="27" t="s">
        <v>510</v>
      </c>
    </row>
    <row r="554" ht="25">
      <c r="A554" s="1" t="s">
        <v>67</v>
      </c>
      <c r="B554" s="1">
        <v>193</v>
      </c>
      <c r="C554" s="26" t="s">
        <v>511</v>
      </c>
      <c r="D554" t="s">
        <v>69</v>
      </c>
      <c r="E554" s="27" t="s">
        <v>512</v>
      </c>
      <c r="F554" s="28" t="s">
        <v>81</v>
      </c>
      <c r="G554" s="29">
        <v>380.63999999999999</v>
      </c>
      <c r="H554" s="28">
        <v>0</v>
      </c>
      <c r="I554" s="30">
        <f>ROUND(G554*H554,P4)</f>
        <v>0</v>
      </c>
      <c r="L554" s="31">
        <v>0</v>
      </c>
      <c r="M554" s="24">
        <f>ROUND(G554*L554,P4)</f>
        <v>0</v>
      </c>
      <c r="N554" s="25" t="s">
        <v>72</v>
      </c>
      <c r="O554" s="32">
        <f>M554*AA554</f>
        <v>0</v>
      </c>
      <c r="P554" s="1">
        <v>3</v>
      </c>
      <c r="AA554" s="1">
        <f>IF(P554=1,$O$3,IF(P554=2,$O$4,$O$5))</f>
        <v>0</v>
      </c>
    </row>
    <row r="555">
      <c r="A555" s="1" t="s">
        <v>73</v>
      </c>
      <c r="E555" s="27" t="s">
        <v>69</v>
      </c>
    </row>
    <row r="556" ht="13">
      <c r="A556" s="1" t="s">
        <v>74</v>
      </c>
      <c r="E556" s="33" t="s">
        <v>513</v>
      </c>
    </row>
    <row r="557">
      <c r="A557" s="1" t="s">
        <v>76</v>
      </c>
      <c r="E557" s="27" t="s">
        <v>514</v>
      </c>
    </row>
    <row r="558">
      <c r="A558" s="1" t="s">
        <v>67</v>
      </c>
      <c r="B558" s="1">
        <v>195</v>
      </c>
      <c r="C558" s="26" t="s">
        <v>515</v>
      </c>
      <c r="D558" t="s">
        <v>69</v>
      </c>
      <c r="E558" s="27" t="s">
        <v>516</v>
      </c>
      <c r="F558" s="28" t="s">
        <v>81</v>
      </c>
      <c r="G558" s="29">
        <v>1760</v>
      </c>
      <c r="H558" s="28">
        <v>0.00040000000000000002</v>
      </c>
      <c r="I558" s="30">
        <f>ROUND(G558*H558,P4)</f>
        <v>0</v>
      </c>
      <c r="L558" s="31">
        <v>0</v>
      </c>
      <c r="M558" s="24">
        <f>ROUND(G558*L558,P4)</f>
        <v>0</v>
      </c>
      <c r="N558" s="25" t="s">
        <v>72</v>
      </c>
      <c r="O558" s="32">
        <f>M558*AA558</f>
        <v>0</v>
      </c>
      <c r="P558" s="1">
        <v>3</v>
      </c>
      <c r="AA558" s="1">
        <f>IF(P558=1,$O$3,IF(P558=2,$O$4,$O$5))</f>
        <v>0</v>
      </c>
    </row>
    <row r="559">
      <c r="A559" s="1" t="s">
        <v>73</v>
      </c>
      <c r="E559" s="27" t="s">
        <v>69</v>
      </c>
    </row>
    <row r="560" ht="13">
      <c r="A560" s="1" t="s">
        <v>74</v>
      </c>
      <c r="E560" s="33" t="s">
        <v>517</v>
      </c>
    </row>
    <row r="561">
      <c r="A561" s="1" t="s">
        <v>76</v>
      </c>
      <c r="E561" s="27" t="s">
        <v>510</v>
      </c>
    </row>
    <row r="562">
      <c r="A562" s="1" t="s">
        <v>67</v>
      </c>
      <c r="B562" s="1">
        <v>197</v>
      </c>
      <c r="C562" s="26" t="s">
        <v>518</v>
      </c>
      <c r="D562" t="s">
        <v>69</v>
      </c>
      <c r="E562" s="27" t="s">
        <v>519</v>
      </c>
      <c r="F562" s="28" t="s">
        <v>81</v>
      </c>
      <c r="G562" s="29">
        <v>761.27999999999997</v>
      </c>
      <c r="H562" s="28">
        <v>0.00040000000000000002</v>
      </c>
      <c r="I562" s="30">
        <f>ROUND(G562*H562,P4)</f>
        <v>0</v>
      </c>
      <c r="L562" s="31">
        <v>0</v>
      </c>
      <c r="M562" s="24">
        <f>ROUND(G562*L562,P4)</f>
        <v>0</v>
      </c>
      <c r="N562" s="25" t="s">
        <v>72</v>
      </c>
      <c r="O562" s="32">
        <f>M562*AA562</f>
        <v>0</v>
      </c>
      <c r="P562" s="1">
        <v>3</v>
      </c>
      <c r="AA562" s="1">
        <f>IF(P562=1,$O$3,IF(P562=2,$O$4,$O$5))</f>
        <v>0</v>
      </c>
    </row>
    <row r="563">
      <c r="A563" s="1" t="s">
        <v>73</v>
      </c>
      <c r="E563" s="27" t="s">
        <v>69</v>
      </c>
    </row>
    <row r="564" ht="117">
      <c r="A564" s="1" t="s">
        <v>74</v>
      </c>
      <c r="E564" s="33" t="s">
        <v>520</v>
      </c>
    </row>
    <row r="565">
      <c r="A565" s="1" t="s">
        <v>76</v>
      </c>
      <c r="E565" s="27" t="s">
        <v>514</v>
      </c>
    </row>
    <row r="566">
      <c r="A566" s="1" t="s">
        <v>67</v>
      </c>
      <c r="B566" s="1">
        <v>199</v>
      </c>
      <c r="C566" s="26" t="s">
        <v>521</v>
      </c>
      <c r="D566" t="s">
        <v>69</v>
      </c>
      <c r="E566" s="27" t="s">
        <v>522</v>
      </c>
      <c r="F566" s="28" t="s">
        <v>81</v>
      </c>
      <c r="G566" s="29">
        <v>58</v>
      </c>
      <c r="H566" s="28">
        <v>4.0000000000000003E-05</v>
      </c>
      <c r="I566" s="30">
        <f>ROUND(G566*H566,P4)</f>
        <v>0</v>
      </c>
      <c r="L566" s="31">
        <v>0</v>
      </c>
      <c r="M566" s="24">
        <f>ROUND(G566*L566,P4)</f>
        <v>0</v>
      </c>
      <c r="N566" s="25" t="s">
        <v>69</v>
      </c>
      <c r="O566" s="32">
        <f>M566*AA566</f>
        <v>0</v>
      </c>
      <c r="P566" s="1">
        <v>3</v>
      </c>
      <c r="AA566" s="1">
        <f>IF(P566=1,$O$3,IF(P566=2,$O$4,$O$5))</f>
        <v>0</v>
      </c>
    </row>
    <row r="567">
      <c r="A567" s="1" t="s">
        <v>73</v>
      </c>
      <c r="E567" s="27" t="s">
        <v>69</v>
      </c>
    </row>
    <row r="568" ht="13">
      <c r="A568" s="1" t="s">
        <v>74</v>
      </c>
      <c r="E568" s="33" t="s">
        <v>523</v>
      </c>
    </row>
    <row r="569">
      <c r="A569" s="1" t="s">
        <v>76</v>
      </c>
      <c r="E569" s="27" t="s">
        <v>69</v>
      </c>
    </row>
    <row r="570" ht="25">
      <c r="A570" s="1" t="s">
        <v>67</v>
      </c>
      <c r="B570" s="1">
        <v>201</v>
      </c>
      <c r="C570" s="26" t="s">
        <v>524</v>
      </c>
      <c r="D570" t="s">
        <v>69</v>
      </c>
      <c r="E570" s="27" t="s">
        <v>525</v>
      </c>
      <c r="F570" s="28" t="s">
        <v>81</v>
      </c>
      <c r="G570" s="29">
        <v>95</v>
      </c>
      <c r="H570" s="28">
        <v>5.0000000000000002E-05</v>
      </c>
      <c r="I570" s="30">
        <f>ROUND(G570*H570,P4)</f>
        <v>0</v>
      </c>
      <c r="L570" s="31">
        <v>0</v>
      </c>
      <c r="M570" s="24">
        <f>ROUND(G570*L570,P4)</f>
        <v>0</v>
      </c>
      <c r="N570" s="25" t="s">
        <v>72</v>
      </c>
      <c r="O570" s="32">
        <f>M570*AA570</f>
        <v>0</v>
      </c>
      <c r="P570" s="1">
        <v>3</v>
      </c>
      <c r="AA570" s="1">
        <f>IF(P570=1,$O$3,IF(P570=2,$O$4,$O$5))</f>
        <v>0</v>
      </c>
    </row>
    <row r="571">
      <c r="A571" s="1" t="s">
        <v>73</v>
      </c>
      <c r="E571" s="27" t="s">
        <v>69</v>
      </c>
    </row>
    <row r="572" ht="65">
      <c r="A572" s="1" t="s">
        <v>74</v>
      </c>
      <c r="E572" s="33" t="s">
        <v>526</v>
      </c>
    </row>
    <row r="573">
      <c r="A573" s="1" t="s">
        <v>76</v>
      </c>
      <c r="E573" s="27" t="s">
        <v>527</v>
      </c>
    </row>
    <row r="574" ht="25">
      <c r="A574" s="1" t="s">
        <v>67</v>
      </c>
      <c r="B574" s="1">
        <v>203</v>
      </c>
      <c r="C574" s="26" t="s">
        <v>528</v>
      </c>
      <c r="D574" t="s">
        <v>69</v>
      </c>
      <c r="E574" s="27" t="s">
        <v>529</v>
      </c>
      <c r="F574" s="28" t="s">
        <v>81</v>
      </c>
      <c r="G574" s="29">
        <v>1695</v>
      </c>
      <c r="H574" s="28">
        <v>0.00023000000000000001</v>
      </c>
      <c r="I574" s="30">
        <f>ROUND(G574*H574,P4)</f>
        <v>0</v>
      </c>
      <c r="L574" s="31">
        <v>0</v>
      </c>
      <c r="M574" s="24">
        <f>ROUND(G574*L574,P4)</f>
        <v>0</v>
      </c>
      <c r="N574" s="25" t="s">
        <v>72</v>
      </c>
      <c r="O574" s="32">
        <f>M574*AA574</f>
        <v>0</v>
      </c>
      <c r="P574" s="1">
        <v>3</v>
      </c>
      <c r="AA574" s="1">
        <f>IF(P574=1,$O$3,IF(P574=2,$O$4,$O$5))</f>
        <v>0</v>
      </c>
    </row>
    <row r="575">
      <c r="A575" s="1" t="s">
        <v>73</v>
      </c>
      <c r="E575" s="27" t="s">
        <v>69</v>
      </c>
    </row>
    <row r="576" ht="26">
      <c r="A576" s="1" t="s">
        <v>74</v>
      </c>
      <c r="E576" s="33" t="s">
        <v>530</v>
      </c>
    </row>
    <row r="577">
      <c r="A577" s="1" t="s">
        <v>76</v>
      </c>
      <c r="E577" s="27" t="s">
        <v>531</v>
      </c>
    </row>
    <row r="578" ht="37.5">
      <c r="A578" s="1" t="s">
        <v>67</v>
      </c>
      <c r="B578" s="1">
        <v>205</v>
      </c>
      <c r="C578" s="26" t="s">
        <v>532</v>
      </c>
      <c r="D578" t="s">
        <v>69</v>
      </c>
      <c r="E578" s="27" t="s">
        <v>533</v>
      </c>
      <c r="F578" s="28" t="s">
        <v>118</v>
      </c>
      <c r="G578" s="29">
        <v>17.547000000000001</v>
      </c>
      <c r="H578" s="28">
        <v>0</v>
      </c>
      <c r="I578" s="30">
        <f>ROUND(G578*H578,P4)</f>
        <v>0</v>
      </c>
      <c r="L578" s="31">
        <v>0</v>
      </c>
      <c r="M578" s="24">
        <f>ROUND(G578*L578,P4)</f>
        <v>0</v>
      </c>
      <c r="N578" s="25" t="s">
        <v>72</v>
      </c>
      <c r="O578" s="32">
        <f>M578*AA578</f>
        <v>0</v>
      </c>
      <c r="P578" s="1">
        <v>3</v>
      </c>
      <c r="AA578" s="1">
        <f>IF(P578=1,$O$3,IF(P578=2,$O$4,$O$5))</f>
        <v>0</v>
      </c>
    </row>
    <row r="579">
      <c r="A579" s="1" t="s">
        <v>73</v>
      </c>
      <c r="E579" s="27" t="s">
        <v>69</v>
      </c>
    </row>
    <row r="580" ht="13">
      <c r="A580" s="1" t="s">
        <v>74</v>
      </c>
      <c r="E580" s="33" t="s">
        <v>534</v>
      </c>
    </row>
    <row r="581">
      <c r="A581" s="1" t="s">
        <v>76</v>
      </c>
      <c r="E581" s="27" t="s">
        <v>69</v>
      </c>
    </row>
    <row r="582" ht="13">
      <c r="A582" s="1" t="s">
        <v>64</v>
      </c>
      <c r="C582" s="22" t="s">
        <v>535</v>
      </c>
      <c r="E582" s="23" t="s">
        <v>536</v>
      </c>
      <c r="L582" s="24">
        <f>SUMIFS(L583:L622,A583:A622,"P")</f>
        <v>0</v>
      </c>
      <c r="M582" s="24">
        <f>SUMIFS(M583:M622,A583:A622,"P")</f>
        <v>0</v>
      </c>
      <c r="N582" s="25"/>
    </row>
    <row r="583">
      <c r="A583" s="1" t="s">
        <v>67</v>
      </c>
      <c r="B583" s="1">
        <v>211</v>
      </c>
      <c r="C583" s="26" t="s">
        <v>537</v>
      </c>
      <c r="D583" t="s">
        <v>69</v>
      </c>
      <c r="E583" s="27" t="s">
        <v>538</v>
      </c>
      <c r="F583" s="28" t="s">
        <v>81</v>
      </c>
      <c r="G583" s="29">
        <v>164.071</v>
      </c>
      <c r="H583" s="28">
        <v>0.0023999999999999998</v>
      </c>
      <c r="I583" s="30">
        <f>ROUND(G583*H583,P4)</f>
        <v>0</v>
      </c>
      <c r="L583" s="31">
        <v>0</v>
      </c>
      <c r="M583" s="24">
        <f>ROUND(G583*L583,P4)</f>
        <v>0</v>
      </c>
      <c r="N583" s="25" t="s">
        <v>72</v>
      </c>
      <c r="O583" s="32">
        <f>M583*AA583</f>
        <v>0</v>
      </c>
      <c r="P583" s="1">
        <v>3</v>
      </c>
      <c r="AA583" s="1">
        <f>IF(P583=1,$O$3,IF(P583=2,$O$4,$O$5))</f>
        <v>0</v>
      </c>
    </row>
    <row r="584">
      <c r="A584" s="1" t="s">
        <v>73</v>
      </c>
      <c r="E584" s="27" t="s">
        <v>69</v>
      </c>
    </row>
    <row r="585" ht="13">
      <c r="A585" s="1" t="s">
        <v>74</v>
      </c>
      <c r="E585" s="33" t="s">
        <v>539</v>
      </c>
    </row>
    <row r="586">
      <c r="A586" s="1" t="s">
        <v>76</v>
      </c>
      <c r="E586" s="27" t="s">
        <v>69</v>
      </c>
    </row>
    <row r="587">
      <c r="A587" s="1" t="s">
        <v>67</v>
      </c>
      <c r="B587" s="1">
        <v>213</v>
      </c>
      <c r="C587" s="26" t="s">
        <v>540</v>
      </c>
      <c r="D587" t="s">
        <v>69</v>
      </c>
      <c r="E587" s="27" t="s">
        <v>541</v>
      </c>
      <c r="F587" s="28" t="s">
        <v>71</v>
      </c>
      <c r="G587" s="29">
        <v>14</v>
      </c>
      <c r="H587" s="28">
        <v>0.00089999999999999998</v>
      </c>
      <c r="I587" s="30">
        <f>ROUND(G587*H587,P4)</f>
        <v>0</v>
      </c>
      <c r="L587" s="31">
        <v>0</v>
      </c>
      <c r="M587" s="24">
        <f>ROUND(G587*L587,P4)</f>
        <v>0</v>
      </c>
      <c r="N587" s="25" t="s">
        <v>69</v>
      </c>
      <c r="O587" s="32">
        <f>M587*AA587</f>
        <v>0</v>
      </c>
      <c r="P587" s="1">
        <v>3</v>
      </c>
      <c r="AA587" s="1">
        <f>IF(P587=1,$O$3,IF(P587=2,$O$4,$O$5))</f>
        <v>0</v>
      </c>
    </row>
    <row r="588">
      <c r="A588" s="1" t="s">
        <v>73</v>
      </c>
      <c r="E588" s="27" t="s">
        <v>69</v>
      </c>
    </row>
    <row r="589" ht="13">
      <c r="A589" s="1" t="s">
        <v>74</v>
      </c>
      <c r="E589" s="33" t="s">
        <v>542</v>
      </c>
    </row>
    <row r="590">
      <c r="A590" s="1" t="s">
        <v>76</v>
      </c>
      <c r="E590" s="27" t="s">
        <v>69</v>
      </c>
    </row>
    <row r="591" ht="25">
      <c r="A591" s="1" t="s">
        <v>67</v>
      </c>
      <c r="B591" s="1">
        <v>214</v>
      </c>
      <c r="C591" s="26" t="s">
        <v>543</v>
      </c>
      <c r="D591" t="s">
        <v>69</v>
      </c>
      <c r="E591" s="27" t="s">
        <v>544</v>
      </c>
      <c r="F591" s="28" t="s">
        <v>71</v>
      </c>
      <c r="G591" s="29">
        <v>4</v>
      </c>
      <c r="H591" s="28">
        <v>0.00089999999999999998</v>
      </c>
      <c r="I591" s="30">
        <f>ROUND(G591*H591,P4)</f>
        <v>0</v>
      </c>
      <c r="L591" s="31">
        <v>0</v>
      </c>
      <c r="M591" s="24">
        <f>ROUND(G591*L591,P4)</f>
        <v>0</v>
      </c>
      <c r="N591" s="25" t="s">
        <v>69</v>
      </c>
      <c r="O591" s="32">
        <f>M591*AA591</f>
        <v>0</v>
      </c>
      <c r="P591" s="1">
        <v>3</v>
      </c>
      <c r="AA591" s="1">
        <f>IF(P591=1,$O$3,IF(P591=2,$O$4,$O$5))</f>
        <v>0</v>
      </c>
    </row>
    <row r="592">
      <c r="A592" s="1" t="s">
        <v>73</v>
      </c>
      <c r="E592" s="27" t="s">
        <v>69</v>
      </c>
    </row>
    <row r="593" ht="13">
      <c r="A593" s="1" t="s">
        <v>74</v>
      </c>
      <c r="E593" s="33" t="s">
        <v>545</v>
      </c>
    </row>
    <row r="594">
      <c r="A594" s="1" t="s">
        <v>76</v>
      </c>
      <c r="E594" s="27" t="s">
        <v>69</v>
      </c>
    </row>
    <row r="595" ht="37.5">
      <c r="A595" s="1" t="s">
        <v>67</v>
      </c>
      <c r="B595" s="1">
        <v>209</v>
      </c>
      <c r="C595" s="26" t="s">
        <v>546</v>
      </c>
      <c r="D595" t="s">
        <v>69</v>
      </c>
      <c r="E595" s="27" t="s">
        <v>547</v>
      </c>
      <c r="F595" s="28" t="s">
        <v>81</v>
      </c>
      <c r="G595" s="29">
        <v>121.678</v>
      </c>
      <c r="H595" s="28">
        <v>0.0053</v>
      </c>
      <c r="I595" s="30">
        <f>ROUND(G595*H595,P4)</f>
        <v>0</v>
      </c>
      <c r="L595" s="31">
        <v>0</v>
      </c>
      <c r="M595" s="24">
        <f>ROUND(G595*L595,P4)</f>
        <v>0</v>
      </c>
      <c r="N595" s="25" t="s">
        <v>72</v>
      </c>
      <c r="O595" s="32">
        <f>M595*AA595</f>
        <v>0</v>
      </c>
      <c r="P595" s="1">
        <v>3</v>
      </c>
      <c r="AA595" s="1">
        <f>IF(P595=1,$O$3,IF(P595=2,$O$4,$O$5))</f>
        <v>0</v>
      </c>
    </row>
    <row r="596">
      <c r="A596" s="1" t="s">
        <v>73</v>
      </c>
      <c r="E596" s="27" t="s">
        <v>69</v>
      </c>
    </row>
    <row r="597" ht="13">
      <c r="A597" s="1" t="s">
        <v>74</v>
      </c>
      <c r="E597" s="33" t="s">
        <v>548</v>
      </c>
    </row>
    <row r="598">
      <c r="A598" s="1" t="s">
        <v>76</v>
      </c>
      <c r="E598" s="27" t="s">
        <v>69</v>
      </c>
    </row>
    <row r="599" ht="25">
      <c r="A599" s="1" t="s">
        <v>67</v>
      </c>
      <c r="B599" s="1">
        <v>207</v>
      </c>
      <c r="C599" s="26" t="s">
        <v>549</v>
      </c>
      <c r="D599" t="s">
        <v>69</v>
      </c>
      <c r="E599" s="27" t="s">
        <v>550</v>
      </c>
      <c r="F599" s="28" t="s">
        <v>81</v>
      </c>
      <c r="G599" s="29">
        <v>49.417000000000002</v>
      </c>
      <c r="H599" s="28">
        <v>0.0064000000000000003</v>
      </c>
      <c r="I599" s="30">
        <f>ROUND(G599*H599,P4)</f>
        <v>0</v>
      </c>
      <c r="L599" s="31">
        <v>0</v>
      </c>
      <c r="M599" s="24">
        <f>ROUND(G599*L599,P4)</f>
        <v>0</v>
      </c>
      <c r="N599" s="25" t="s">
        <v>69</v>
      </c>
      <c r="O599" s="32">
        <f>M599*AA599</f>
        <v>0</v>
      </c>
      <c r="P599" s="1">
        <v>3</v>
      </c>
      <c r="AA599" s="1">
        <f>IF(P599=1,$O$3,IF(P599=2,$O$4,$O$5))</f>
        <v>0</v>
      </c>
    </row>
    <row r="600">
      <c r="A600" s="1" t="s">
        <v>73</v>
      </c>
      <c r="E600" s="27" t="s">
        <v>69</v>
      </c>
    </row>
    <row r="601" ht="13">
      <c r="A601" s="1" t="s">
        <v>74</v>
      </c>
      <c r="E601" s="33" t="s">
        <v>551</v>
      </c>
    </row>
    <row r="602">
      <c r="A602" s="1" t="s">
        <v>76</v>
      </c>
      <c r="E602" s="27" t="s">
        <v>69</v>
      </c>
    </row>
    <row r="603">
      <c r="A603" s="1" t="s">
        <v>67</v>
      </c>
      <c r="B603" s="1">
        <v>208</v>
      </c>
      <c r="C603" s="26" t="s">
        <v>552</v>
      </c>
      <c r="D603" t="s">
        <v>69</v>
      </c>
      <c r="E603" s="27" t="s">
        <v>553</v>
      </c>
      <c r="F603" s="28" t="s">
        <v>81</v>
      </c>
      <c r="G603" s="29">
        <v>104.40000000000001</v>
      </c>
      <c r="H603" s="28">
        <v>0.00088000000000000003</v>
      </c>
      <c r="I603" s="30">
        <f>ROUND(G603*H603,P4)</f>
        <v>0</v>
      </c>
      <c r="L603" s="31">
        <v>0</v>
      </c>
      <c r="M603" s="24">
        <f>ROUND(G603*L603,P4)</f>
        <v>0</v>
      </c>
      <c r="N603" s="25" t="s">
        <v>72</v>
      </c>
      <c r="O603" s="32">
        <f>M603*AA603</f>
        <v>0</v>
      </c>
      <c r="P603" s="1">
        <v>3</v>
      </c>
      <c r="AA603" s="1">
        <f>IF(P603=1,$O$3,IF(P603=2,$O$4,$O$5))</f>
        <v>0</v>
      </c>
    </row>
    <row r="604">
      <c r="A604" s="1" t="s">
        <v>73</v>
      </c>
      <c r="E604" s="27" t="s">
        <v>69</v>
      </c>
    </row>
    <row r="605" ht="26">
      <c r="A605" s="1" t="s">
        <v>74</v>
      </c>
      <c r="E605" s="33" t="s">
        <v>554</v>
      </c>
    </row>
    <row r="606">
      <c r="A606" s="1" t="s">
        <v>76</v>
      </c>
      <c r="E606" s="27" t="s">
        <v>444</v>
      </c>
    </row>
    <row r="607">
      <c r="A607" s="1" t="s">
        <v>67</v>
      </c>
      <c r="B607" s="1">
        <v>206</v>
      </c>
      <c r="C607" s="26" t="s">
        <v>552</v>
      </c>
      <c r="D607" t="s">
        <v>65</v>
      </c>
      <c r="E607" s="27" t="s">
        <v>553</v>
      </c>
      <c r="F607" s="28" t="s">
        <v>81</v>
      </c>
      <c r="G607" s="29">
        <v>42.399999999999999</v>
      </c>
      <c r="H607" s="28">
        <v>0.00088000000000000003</v>
      </c>
      <c r="I607" s="30">
        <f>ROUND(G607*H607,P4)</f>
        <v>0</v>
      </c>
      <c r="L607" s="31">
        <v>0</v>
      </c>
      <c r="M607" s="24">
        <f>ROUND(G607*L607,P4)</f>
        <v>0</v>
      </c>
      <c r="N607" s="25" t="s">
        <v>72</v>
      </c>
      <c r="O607" s="32">
        <f>M607*AA607</f>
        <v>0</v>
      </c>
      <c r="P607" s="1">
        <v>3</v>
      </c>
      <c r="AA607" s="1">
        <f>IF(P607=1,$O$3,IF(P607=2,$O$4,$O$5))</f>
        <v>0</v>
      </c>
    </row>
    <row r="608">
      <c r="A608" s="1" t="s">
        <v>73</v>
      </c>
      <c r="E608" s="27" t="s">
        <v>69</v>
      </c>
    </row>
    <row r="609" ht="26">
      <c r="A609" s="1" t="s">
        <v>74</v>
      </c>
      <c r="E609" s="33" t="s">
        <v>555</v>
      </c>
    </row>
    <row r="610">
      <c r="A610" s="1" t="s">
        <v>76</v>
      </c>
      <c r="E610" s="27" t="s">
        <v>444</v>
      </c>
    </row>
    <row r="611" ht="37.5">
      <c r="A611" s="1" t="s">
        <v>67</v>
      </c>
      <c r="B611" s="1">
        <v>210</v>
      </c>
      <c r="C611" s="26" t="s">
        <v>556</v>
      </c>
      <c r="D611" t="s">
        <v>69</v>
      </c>
      <c r="E611" s="27" t="s">
        <v>557</v>
      </c>
      <c r="F611" s="28" t="s">
        <v>81</v>
      </c>
      <c r="G611" s="29">
        <v>140.773</v>
      </c>
      <c r="H611" s="28">
        <v>0</v>
      </c>
      <c r="I611" s="30">
        <f>ROUND(G611*H611,P4)</f>
        <v>0</v>
      </c>
      <c r="L611" s="31">
        <v>0</v>
      </c>
      <c r="M611" s="24">
        <f>ROUND(G611*L611,P4)</f>
        <v>0</v>
      </c>
      <c r="N611" s="25" t="s">
        <v>72</v>
      </c>
      <c r="O611" s="32">
        <f>M611*AA611</f>
        <v>0</v>
      </c>
      <c r="P611" s="1">
        <v>3</v>
      </c>
      <c r="AA611" s="1">
        <f>IF(P611=1,$O$3,IF(P611=2,$O$4,$O$5))</f>
        <v>0</v>
      </c>
    </row>
    <row r="612">
      <c r="A612" s="1" t="s">
        <v>73</v>
      </c>
      <c r="E612" s="27" t="s">
        <v>69</v>
      </c>
    </row>
    <row r="613" ht="91">
      <c r="A613" s="1" t="s">
        <v>74</v>
      </c>
      <c r="E613" s="33" t="s">
        <v>558</v>
      </c>
    </row>
    <row r="614">
      <c r="A614" s="1" t="s">
        <v>76</v>
      </c>
      <c r="E614" s="27" t="s">
        <v>69</v>
      </c>
    </row>
    <row r="615" ht="25">
      <c r="A615" s="1" t="s">
        <v>67</v>
      </c>
      <c r="B615" s="1">
        <v>212</v>
      </c>
      <c r="C615" s="26" t="s">
        <v>559</v>
      </c>
      <c r="D615" t="s">
        <v>69</v>
      </c>
      <c r="E615" s="27" t="s">
        <v>560</v>
      </c>
      <c r="F615" s="28" t="s">
        <v>71</v>
      </c>
      <c r="G615" s="29">
        <v>18</v>
      </c>
      <c r="H615" s="28">
        <v>6.9999999999999994E-05</v>
      </c>
      <c r="I615" s="30">
        <f>ROUND(G615*H615,P4)</f>
        <v>0</v>
      </c>
      <c r="L615" s="31">
        <v>0</v>
      </c>
      <c r="M615" s="24">
        <f>ROUND(G615*L615,P4)</f>
        <v>0</v>
      </c>
      <c r="N615" s="25" t="s">
        <v>72</v>
      </c>
      <c r="O615" s="32">
        <f>M615*AA615</f>
        <v>0</v>
      </c>
      <c r="P615" s="1">
        <v>3</v>
      </c>
      <c r="AA615" s="1">
        <f>IF(P615=1,$O$3,IF(P615=2,$O$4,$O$5))</f>
        <v>0</v>
      </c>
    </row>
    <row r="616">
      <c r="A616" s="1" t="s">
        <v>73</v>
      </c>
      <c r="E616" s="27" t="s">
        <v>69</v>
      </c>
    </row>
    <row r="617" ht="13">
      <c r="A617" s="1" t="s">
        <v>74</v>
      </c>
      <c r="E617" s="33" t="s">
        <v>561</v>
      </c>
    </row>
    <row r="618">
      <c r="A618" s="1" t="s">
        <v>76</v>
      </c>
      <c r="E618" s="27" t="s">
        <v>562</v>
      </c>
    </row>
    <row r="619" ht="25">
      <c r="A619" s="1" t="s">
        <v>67</v>
      </c>
      <c r="B619" s="1">
        <v>215</v>
      </c>
      <c r="C619" s="26" t="s">
        <v>563</v>
      </c>
      <c r="D619" t="s">
        <v>69</v>
      </c>
      <c r="E619" s="27" t="s">
        <v>564</v>
      </c>
      <c r="F619" s="28" t="s">
        <v>118</v>
      </c>
      <c r="G619" s="29">
        <v>1.502</v>
      </c>
      <c r="H619" s="28">
        <v>0</v>
      </c>
      <c r="I619" s="30">
        <f>ROUND(G619*H619,P4)</f>
        <v>0</v>
      </c>
      <c r="L619" s="31">
        <v>0</v>
      </c>
      <c r="M619" s="24">
        <f>ROUND(G619*L619,P4)</f>
        <v>0</v>
      </c>
      <c r="N619" s="25" t="s">
        <v>72</v>
      </c>
      <c r="O619" s="32">
        <f>M619*AA619</f>
        <v>0</v>
      </c>
      <c r="P619" s="1">
        <v>3</v>
      </c>
      <c r="AA619" s="1">
        <f>IF(P619=1,$O$3,IF(P619=2,$O$4,$O$5))</f>
        <v>0</v>
      </c>
    </row>
    <row r="620">
      <c r="A620" s="1" t="s">
        <v>73</v>
      </c>
      <c r="E620" s="27" t="s">
        <v>69</v>
      </c>
    </row>
    <row r="621" ht="13">
      <c r="A621" s="1" t="s">
        <v>74</v>
      </c>
      <c r="E621" s="33" t="s">
        <v>565</v>
      </c>
    </row>
    <row r="622">
      <c r="A622" s="1" t="s">
        <v>76</v>
      </c>
      <c r="E622" s="27" t="s">
        <v>69</v>
      </c>
    </row>
    <row r="623" ht="13">
      <c r="A623" s="1" t="s">
        <v>64</v>
      </c>
      <c r="C623" s="22" t="s">
        <v>566</v>
      </c>
      <c r="E623" s="23" t="s">
        <v>567</v>
      </c>
      <c r="L623" s="24">
        <f>SUMIFS(L624:L743,A624:A743,"P")</f>
        <v>0</v>
      </c>
      <c r="M623" s="24">
        <f>SUMIFS(M624:M743,A624:A743,"P")</f>
        <v>0</v>
      </c>
      <c r="N623" s="25"/>
    </row>
    <row r="624">
      <c r="A624" s="1" t="s">
        <v>67</v>
      </c>
      <c r="B624" s="1">
        <v>225</v>
      </c>
      <c r="C624" s="26" t="s">
        <v>568</v>
      </c>
      <c r="D624" t="s">
        <v>69</v>
      </c>
      <c r="E624" s="27" t="s">
        <v>569</v>
      </c>
      <c r="F624" s="28" t="s">
        <v>81</v>
      </c>
      <c r="G624" s="29">
        <v>141.845</v>
      </c>
      <c r="H624" s="28">
        <v>0.0038</v>
      </c>
      <c r="I624" s="30">
        <f>ROUND(G624*H624,P4)</f>
        <v>0</v>
      </c>
      <c r="L624" s="31">
        <v>0</v>
      </c>
      <c r="M624" s="24">
        <f>ROUND(G624*L624,P4)</f>
        <v>0</v>
      </c>
      <c r="N624" s="25" t="s">
        <v>72</v>
      </c>
      <c r="O624" s="32">
        <f>M624*AA624</f>
        <v>0</v>
      </c>
      <c r="P624" s="1">
        <v>3</v>
      </c>
      <c r="AA624" s="1">
        <f>IF(P624=1,$O$3,IF(P624=2,$O$4,$O$5))</f>
        <v>0</v>
      </c>
    </row>
    <row r="625">
      <c r="A625" s="1" t="s">
        <v>73</v>
      </c>
      <c r="E625" s="27" t="s">
        <v>69</v>
      </c>
    </row>
    <row r="626" ht="39">
      <c r="A626" s="1" t="s">
        <v>74</v>
      </c>
      <c r="E626" s="33" t="s">
        <v>570</v>
      </c>
    </row>
    <row r="627">
      <c r="A627" s="1" t="s">
        <v>76</v>
      </c>
      <c r="E627" s="27" t="s">
        <v>69</v>
      </c>
    </row>
    <row r="628">
      <c r="A628" s="1" t="s">
        <v>67</v>
      </c>
      <c r="B628" s="1">
        <v>219</v>
      </c>
      <c r="C628" s="26" t="s">
        <v>571</v>
      </c>
      <c r="D628" t="s">
        <v>69</v>
      </c>
      <c r="E628" s="27" t="s">
        <v>572</v>
      </c>
      <c r="F628" s="28" t="s">
        <v>81</v>
      </c>
      <c r="G628" s="29">
        <v>497.774</v>
      </c>
      <c r="H628" s="28">
        <v>0.0011999999999999999</v>
      </c>
      <c r="I628" s="30">
        <f>ROUND(G628*H628,P4)</f>
        <v>0</v>
      </c>
      <c r="L628" s="31">
        <v>0</v>
      </c>
      <c r="M628" s="24">
        <f>ROUND(G628*L628,P4)</f>
        <v>0</v>
      </c>
      <c r="N628" s="25" t="s">
        <v>72</v>
      </c>
      <c r="O628" s="32">
        <f>M628*AA628</f>
        <v>0</v>
      </c>
      <c r="P628" s="1">
        <v>3</v>
      </c>
      <c r="AA628" s="1">
        <f>IF(P628=1,$O$3,IF(P628=2,$O$4,$O$5))</f>
        <v>0</v>
      </c>
    </row>
    <row r="629">
      <c r="A629" s="1" t="s">
        <v>73</v>
      </c>
      <c r="E629" s="27" t="s">
        <v>69</v>
      </c>
    </row>
    <row r="630" ht="39">
      <c r="A630" s="1" t="s">
        <v>74</v>
      </c>
      <c r="E630" s="33" t="s">
        <v>573</v>
      </c>
    </row>
    <row r="631">
      <c r="A631" s="1" t="s">
        <v>76</v>
      </c>
      <c r="E631" s="27" t="s">
        <v>69</v>
      </c>
    </row>
    <row r="632">
      <c r="A632" s="1" t="s">
        <v>67</v>
      </c>
      <c r="B632" s="1">
        <v>220</v>
      </c>
      <c r="C632" s="26" t="s">
        <v>574</v>
      </c>
      <c r="D632" t="s">
        <v>69</v>
      </c>
      <c r="E632" s="27" t="s">
        <v>575</v>
      </c>
      <c r="F632" s="28" t="s">
        <v>81</v>
      </c>
      <c r="G632" s="29">
        <v>9.9440000000000008</v>
      </c>
      <c r="H632" s="28">
        <v>0.0015</v>
      </c>
      <c r="I632" s="30">
        <f>ROUND(G632*H632,P4)</f>
        <v>0</v>
      </c>
      <c r="L632" s="31">
        <v>0</v>
      </c>
      <c r="M632" s="24">
        <f>ROUND(G632*L632,P4)</f>
        <v>0</v>
      </c>
      <c r="N632" s="25" t="s">
        <v>72</v>
      </c>
      <c r="O632" s="32">
        <f>M632*AA632</f>
        <v>0</v>
      </c>
      <c r="P632" s="1">
        <v>3</v>
      </c>
      <c r="AA632" s="1">
        <f>IF(P632=1,$O$3,IF(P632=2,$O$4,$O$5))</f>
        <v>0</v>
      </c>
    </row>
    <row r="633">
      <c r="A633" s="1" t="s">
        <v>73</v>
      </c>
      <c r="E633" s="27" t="s">
        <v>69</v>
      </c>
    </row>
    <row r="634" ht="39">
      <c r="A634" s="1" t="s">
        <v>74</v>
      </c>
      <c r="E634" s="33" t="s">
        <v>576</v>
      </c>
    </row>
    <row r="635">
      <c r="A635" s="1" t="s">
        <v>76</v>
      </c>
      <c r="E635" s="27" t="s">
        <v>69</v>
      </c>
    </row>
    <row r="636">
      <c r="A636" s="1" t="s">
        <v>67</v>
      </c>
      <c r="B636" s="1">
        <v>221</v>
      </c>
      <c r="C636" s="26" t="s">
        <v>577</v>
      </c>
      <c r="D636" t="s">
        <v>69</v>
      </c>
      <c r="E636" s="27" t="s">
        <v>578</v>
      </c>
      <c r="F636" s="28" t="s">
        <v>81</v>
      </c>
      <c r="G636" s="29">
        <v>1099.5809999999999</v>
      </c>
      <c r="H636" s="28">
        <v>0.0018</v>
      </c>
      <c r="I636" s="30">
        <f>ROUND(G636*H636,P4)</f>
        <v>0</v>
      </c>
      <c r="L636" s="31">
        <v>0</v>
      </c>
      <c r="M636" s="24">
        <f>ROUND(G636*L636,P4)</f>
        <v>0</v>
      </c>
      <c r="N636" s="25" t="s">
        <v>72</v>
      </c>
      <c r="O636" s="32">
        <f>M636*AA636</f>
        <v>0</v>
      </c>
      <c r="P636" s="1">
        <v>3</v>
      </c>
      <c r="AA636" s="1">
        <f>IF(P636=1,$O$3,IF(P636=2,$O$4,$O$5))</f>
        <v>0</v>
      </c>
    </row>
    <row r="637">
      <c r="A637" s="1" t="s">
        <v>73</v>
      </c>
      <c r="E637" s="27" t="s">
        <v>69</v>
      </c>
    </row>
    <row r="638" ht="39">
      <c r="A638" s="1" t="s">
        <v>74</v>
      </c>
      <c r="E638" s="33" t="s">
        <v>579</v>
      </c>
    </row>
    <row r="639">
      <c r="A639" s="1" t="s">
        <v>76</v>
      </c>
      <c r="E639" s="27" t="s">
        <v>69</v>
      </c>
    </row>
    <row r="640">
      <c r="A640" s="1" t="s">
        <v>67</v>
      </c>
      <c r="B640" s="1">
        <v>222</v>
      </c>
      <c r="C640" s="26" t="s">
        <v>580</v>
      </c>
      <c r="D640" t="s">
        <v>69</v>
      </c>
      <c r="E640" s="27" t="s">
        <v>581</v>
      </c>
      <c r="F640" s="28" t="s">
        <v>81</v>
      </c>
      <c r="G640" s="29">
        <v>230.643</v>
      </c>
      <c r="H640" s="28">
        <v>0.0020999999999999999</v>
      </c>
      <c r="I640" s="30">
        <f>ROUND(G640*H640,P4)</f>
        <v>0</v>
      </c>
      <c r="L640" s="31">
        <v>0</v>
      </c>
      <c r="M640" s="24">
        <f>ROUND(G640*L640,P4)</f>
        <v>0</v>
      </c>
      <c r="N640" s="25" t="s">
        <v>72</v>
      </c>
      <c r="O640" s="32">
        <f>M640*AA640</f>
        <v>0</v>
      </c>
      <c r="P640" s="1">
        <v>3</v>
      </c>
      <c r="AA640" s="1">
        <f>IF(P640=1,$O$3,IF(P640=2,$O$4,$O$5))</f>
        <v>0</v>
      </c>
    </row>
    <row r="641">
      <c r="A641" s="1" t="s">
        <v>73</v>
      </c>
      <c r="E641" s="27" t="s">
        <v>69</v>
      </c>
    </row>
    <row r="642" ht="39">
      <c r="A642" s="1" t="s">
        <v>74</v>
      </c>
      <c r="E642" s="33" t="s">
        <v>582</v>
      </c>
    </row>
    <row r="643">
      <c r="A643" s="1" t="s">
        <v>76</v>
      </c>
      <c r="E643" s="27" t="s">
        <v>69</v>
      </c>
    </row>
    <row r="644">
      <c r="A644" s="1" t="s">
        <v>67</v>
      </c>
      <c r="B644" s="1">
        <v>223</v>
      </c>
      <c r="C644" s="26" t="s">
        <v>583</v>
      </c>
      <c r="D644" t="s">
        <v>69</v>
      </c>
      <c r="E644" s="27" t="s">
        <v>584</v>
      </c>
      <c r="F644" s="28" t="s">
        <v>81</v>
      </c>
      <c r="G644" s="29">
        <v>223.482</v>
      </c>
      <c r="H644" s="28">
        <v>0.0028999999999999998</v>
      </c>
      <c r="I644" s="30">
        <f>ROUND(G644*H644,P4)</f>
        <v>0</v>
      </c>
      <c r="L644" s="31">
        <v>0</v>
      </c>
      <c r="M644" s="24">
        <f>ROUND(G644*L644,P4)</f>
        <v>0</v>
      </c>
      <c r="N644" s="25" t="s">
        <v>72</v>
      </c>
      <c r="O644" s="32">
        <f>M644*AA644</f>
        <v>0</v>
      </c>
      <c r="P644" s="1">
        <v>3</v>
      </c>
      <c r="AA644" s="1">
        <f>IF(P644=1,$O$3,IF(P644=2,$O$4,$O$5))</f>
        <v>0</v>
      </c>
    </row>
    <row r="645">
      <c r="A645" s="1" t="s">
        <v>73</v>
      </c>
      <c r="E645" s="27" t="s">
        <v>69</v>
      </c>
    </row>
    <row r="646" ht="39">
      <c r="A646" s="1" t="s">
        <v>74</v>
      </c>
      <c r="E646" s="33" t="s">
        <v>585</v>
      </c>
    </row>
    <row r="647">
      <c r="A647" s="1" t="s">
        <v>76</v>
      </c>
      <c r="E647" s="27" t="s">
        <v>69</v>
      </c>
    </row>
    <row r="648">
      <c r="A648" s="1" t="s">
        <v>67</v>
      </c>
      <c r="B648" s="1">
        <v>224</v>
      </c>
      <c r="C648" s="26" t="s">
        <v>586</v>
      </c>
      <c r="D648" t="s">
        <v>69</v>
      </c>
      <c r="E648" s="27" t="s">
        <v>587</v>
      </c>
      <c r="F648" s="28" t="s">
        <v>81</v>
      </c>
      <c r="G648" s="29">
        <v>178.34299999999999</v>
      </c>
      <c r="H648" s="28">
        <v>0.0035000000000000001</v>
      </c>
      <c r="I648" s="30">
        <f>ROUND(G648*H648,P4)</f>
        <v>0</v>
      </c>
      <c r="L648" s="31">
        <v>0</v>
      </c>
      <c r="M648" s="24">
        <f>ROUND(G648*L648,P4)</f>
        <v>0</v>
      </c>
      <c r="N648" s="25" t="s">
        <v>72</v>
      </c>
      <c r="O648" s="32">
        <f>M648*AA648</f>
        <v>0</v>
      </c>
      <c r="P648" s="1">
        <v>3</v>
      </c>
      <c r="AA648" s="1">
        <f>IF(P648=1,$O$3,IF(P648=2,$O$4,$O$5))</f>
        <v>0</v>
      </c>
    </row>
    <row r="649">
      <c r="A649" s="1" t="s">
        <v>73</v>
      </c>
      <c r="E649" s="27" t="s">
        <v>69</v>
      </c>
    </row>
    <row r="650" ht="39">
      <c r="A650" s="1" t="s">
        <v>74</v>
      </c>
      <c r="E650" s="33" t="s">
        <v>588</v>
      </c>
    </row>
    <row r="651">
      <c r="A651" s="1" t="s">
        <v>76</v>
      </c>
      <c r="E651" s="27" t="s">
        <v>69</v>
      </c>
    </row>
    <row r="652">
      <c r="A652" s="1" t="s">
        <v>67</v>
      </c>
      <c r="B652" s="1">
        <v>234</v>
      </c>
      <c r="C652" s="26" t="s">
        <v>589</v>
      </c>
      <c r="D652" t="s">
        <v>69</v>
      </c>
      <c r="E652" s="27" t="s">
        <v>590</v>
      </c>
      <c r="F652" s="28" t="s">
        <v>93</v>
      </c>
      <c r="G652" s="29">
        <v>1.242</v>
      </c>
      <c r="H652" s="28">
        <v>0.026249999999999999</v>
      </c>
      <c r="I652" s="30">
        <f>ROUND(G652*H652,P4)</f>
        <v>0</v>
      </c>
      <c r="L652" s="31">
        <v>0</v>
      </c>
      <c r="M652" s="24">
        <f>ROUND(G652*L652,P4)</f>
        <v>0</v>
      </c>
      <c r="N652" s="25" t="s">
        <v>72</v>
      </c>
      <c r="O652" s="32">
        <f>M652*AA652</f>
        <v>0</v>
      </c>
      <c r="P652" s="1">
        <v>3</v>
      </c>
      <c r="AA652" s="1">
        <f>IF(P652=1,$O$3,IF(P652=2,$O$4,$O$5))</f>
        <v>0</v>
      </c>
    </row>
    <row r="653">
      <c r="A653" s="1" t="s">
        <v>73</v>
      </c>
      <c r="E653" s="27" t="s">
        <v>69</v>
      </c>
    </row>
    <row r="654" ht="13">
      <c r="A654" s="1" t="s">
        <v>74</v>
      </c>
      <c r="E654" s="33" t="s">
        <v>591</v>
      </c>
    </row>
    <row r="655">
      <c r="A655" s="1" t="s">
        <v>76</v>
      </c>
      <c r="E655" s="27" t="s">
        <v>69</v>
      </c>
    </row>
    <row r="656">
      <c r="A656" s="1" t="s">
        <v>67</v>
      </c>
      <c r="B656" s="1">
        <v>230</v>
      </c>
      <c r="C656" s="26" t="s">
        <v>592</v>
      </c>
      <c r="D656" t="s">
        <v>69</v>
      </c>
      <c r="E656" s="27" t="s">
        <v>593</v>
      </c>
      <c r="F656" s="28" t="s">
        <v>81</v>
      </c>
      <c r="G656" s="29">
        <v>64.349999999999994</v>
      </c>
      <c r="H656" s="28">
        <v>0.0035999999999999999</v>
      </c>
      <c r="I656" s="30">
        <f>ROUND(G656*H656,P4)</f>
        <v>0</v>
      </c>
      <c r="L656" s="31">
        <v>0</v>
      </c>
      <c r="M656" s="24">
        <f>ROUND(G656*L656,P4)</f>
        <v>0</v>
      </c>
      <c r="N656" s="25" t="s">
        <v>72</v>
      </c>
      <c r="O656" s="32">
        <f>M656*AA656</f>
        <v>0</v>
      </c>
      <c r="P656" s="1">
        <v>3</v>
      </c>
      <c r="AA656" s="1">
        <f>IF(P656=1,$O$3,IF(P656=2,$O$4,$O$5))</f>
        <v>0</v>
      </c>
    </row>
    <row r="657">
      <c r="A657" s="1" t="s">
        <v>73</v>
      </c>
      <c r="E657" s="27" t="s">
        <v>69</v>
      </c>
    </row>
    <row r="658" ht="26">
      <c r="A658" s="1" t="s">
        <v>74</v>
      </c>
      <c r="E658" s="33" t="s">
        <v>594</v>
      </c>
    </row>
    <row r="659">
      <c r="A659" s="1" t="s">
        <v>76</v>
      </c>
      <c r="E659" s="27" t="s">
        <v>595</v>
      </c>
    </row>
    <row r="660">
      <c r="A660" s="1" t="s">
        <v>67</v>
      </c>
      <c r="B660" s="1">
        <v>229</v>
      </c>
      <c r="C660" s="26" t="s">
        <v>596</v>
      </c>
      <c r="D660" t="s">
        <v>69</v>
      </c>
      <c r="E660" s="27" t="s">
        <v>597</v>
      </c>
      <c r="F660" s="28" t="s">
        <v>81</v>
      </c>
      <c r="G660" s="29">
        <v>209.88</v>
      </c>
      <c r="H660" s="28">
        <v>0.0060000000000000001</v>
      </c>
      <c r="I660" s="30">
        <f>ROUND(G660*H660,P4)</f>
        <v>0</v>
      </c>
      <c r="L660" s="31">
        <v>0</v>
      </c>
      <c r="M660" s="24">
        <f>ROUND(G660*L660,P4)</f>
        <v>0</v>
      </c>
      <c r="N660" s="25" t="s">
        <v>72</v>
      </c>
      <c r="O660" s="32">
        <f>M660*AA660</f>
        <v>0</v>
      </c>
      <c r="P660" s="1">
        <v>3</v>
      </c>
      <c r="AA660" s="1">
        <f>IF(P660=1,$O$3,IF(P660=2,$O$4,$O$5))</f>
        <v>0</v>
      </c>
    </row>
    <row r="661">
      <c r="A661" s="1" t="s">
        <v>73</v>
      </c>
      <c r="E661" s="27" t="s">
        <v>69</v>
      </c>
    </row>
    <row r="662" ht="52">
      <c r="A662" s="1" t="s">
        <v>74</v>
      </c>
      <c r="E662" s="33" t="s">
        <v>598</v>
      </c>
    </row>
    <row r="663">
      <c r="A663" s="1" t="s">
        <v>76</v>
      </c>
      <c r="E663" s="27" t="s">
        <v>599</v>
      </c>
    </row>
    <row r="664" ht="25">
      <c r="A664" s="1" t="s">
        <v>67</v>
      </c>
      <c r="B664" s="1">
        <v>236</v>
      </c>
      <c r="C664" s="26" t="s">
        <v>600</v>
      </c>
      <c r="D664" t="s">
        <v>69</v>
      </c>
      <c r="E664" s="27" t="s">
        <v>601</v>
      </c>
      <c r="F664" s="28" t="s">
        <v>81</v>
      </c>
      <c r="G664" s="29">
        <v>682.5</v>
      </c>
      <c r="H664" s="28">
        <v>0.0054000000000000003</v>
      </c>
      <c r="I664" s="30">
        <f>ROUND(G664*H664,P4)</f>
        <v>0</v>
      </c>
      <c r="L664" s="31">
        <v>0</v>
      </c>
      <c r="M664" s="24">
        <f>ROUND(G664*L664,P4)</f>
        <v>0</v>
      </c>
      <c r="N664" s="25" t="s">
        <v>72</v>
      </c>
      <c r="O664" s="32">
        <f>M664*AA664</f>
        <v>0</v>
      </c>
      <c r="P664" s="1">
        <v>3</v>
      </c>
      <c r="AA664" s="1">
        <f>IF(P664=1,$O$3,IF(P664=2,$O$4,$O$5))</f>
        <v>0</v>
      </c>
    </row>
    <row r="665">
      <c r="A665" s="1" t="s">
        <v>73</v>
      </c>
      <c r="E665" s="27" t="s">
        <v>69</v>
      </c>
    </row>
    <row r="666" ht="13">
      <c r="A666" s="1" t="s">
        <v>74</v>
      </c>
      <c r="E666" s="33" t="s">
        <v>602</v>
      </c>
    </row>
    <row r="667">
      <c r="A667" s="1" t="s">
        <v>76</v>
      </c>
      <c r="E667" s="27" t="s">
        <v>69</v>
      </c>
    </row>
    <row r="668">
      <c r="A668" s="1" t="s">
        <v>67</v>
      </c>
      <c r="B668" s="1">
        <v>217</v>
      </c>
      <c r="C668" s="26" t="s">
        <v>603</v>
      </c>
      <c r="D668" t="s">
        <v>69</v>
      </c>
      <c r="E668" s="27" t="s">
        <v>604</v>
      </c>
      <c r="F668" s="28" t="s">
        <v>81</v>
      </c>
      <c r="G668" s="29">
        <v>2433.9000000000001</v>
      </c>
      <c r="H668" s="28">
        <v>0.00025999999999999998</v>
      </c>
      <c r="I668" s="30">
        <f>ROUND(G668*H668,P4)</f>
        <v>0</v>
      </c>
      <c r="L668" s="31">
        <v>0</v>
      </c>
      <c r="M668" s="24">
        <f>ROUND(G668*L668,P4)</f>
        <v>0</v>
      </c>
      <c r="N668" s="25" t="s">
        <v>72</v>
      </c>
      <c r="O668" s="32">
        <f>M668*AA668</f>
        <v>0</v>
      </c>
      <c r="P668" s="1">
        <v>3</v>
      </c>
      <c r="AA668" s="1">
        <f>IF(P668=1,$O$3,IF(P668=2,$O$4,$O$5))</f>
        <v>0</v>
      </c>
    </row>
    <row r="669">
      <c r="A669" s="1" t="s">
        <v>73</v>
      </c>
      <c r="E669" s="27" t="s">
        <v>69</v>
      </c>
    </row>
    <row r="670" ht="13">
      <c r="A670" s="1" t="s">
        <v>74</v>
      </c>
      <c r="E670" s="33" t="s">
        <v>605</v>
      </c>
    </row>
    <row r="671">
      <c r="A671" s="1" t="s">
        <v>76</v>
      </c>
      <c r="E671" s="27" t="s">
        <v>69</v>
      </c>
    </row>
    <row r="672" ht="37.5">
      <c r="A672" s="1" t="s">
        <v>67</v>
      </c>
      <c r="B672" s="1">
        <v>240</v>
      </c>
      <c r="C672" s="26" t="s">
        <v>606</v>
      </c>
      <c r="D672" t="s">
        <v>69</v>
      </c>
      <c r="E672" s="27" t="s">
        <v>607</v>
      </c>
      <c r="F672" s="28" t="s">
        <v>81</v>
      </c>
      <c r="G672" s="29">
        <v>757.57500000000005</v>
      </c>
      <c r="H672" s="28">
        <v>0.002</v>
      </c>
      <c r="I672" s="30">
        <f>ROUND(G672*H672,P4)</f>
        <v>0</v>
      </c>
      <c r="L672" s="31">
        <v>0</v>
      </c>
      <c r="M672" s="24">
        <f>ROUND(G672*L672,P4)</f>
        <v>0</v>
      </c>
      <c r="N672" s="25" t="s">
        <v>72</v>
      </c>
      <c r="O672" s="32">
        <f>M672*AA672</f>
        <v>0</v>
      </c>
      <c r="P672" s="1">
        <v>3</v>
      </c>
      <c r="AA672" s="1">
        <f>IF(P672=1,$O$3,IF(P672=2,$O$4,$O$5))</f>
        <v>0</v>
      </c>
    </row>
    <row r="673">
      <c r="A673" s="1" t="s">
        <v>73</v>
      </c>
      <c r="E673" s="27" t="s">
        <v>69</v>
      </c>
    </row>
    <row r="674" ht="13">
      <c r="A674" s="1" t="s">
        <v>74</v>
      </c>
      <c r="E674" s="33" t="s">
        <v>608</v>
      </c>
    </row>
    <row r="675">
      <c r="A675" s="1" t="s">
        <v>76</v>
      </c>
      <c r="E675" s="27" t="s">
        <v>69</v>
      </c>
    </row>
    <row r="676" ht="37.5">
      <c r="A676" s="1" t="s">
        <v>67</v>
      </c>
      <c r="B676" s="1">
        <v>238</v>
      </c>
      <c r="C676" s="26" t="s">
        <v>609</v>
      </c>
      <c r="D676" t="s">
        <v>69</v>
      </c>
      <c r="E676" s="27" t="s">
        <v>610</v>
      </c>
      <c r="F676" s="28" t="s">
        <v>81</v>
      </c>
      <c r="G676" s="29">
        <v>269.36000000000001</v>
      </c>
      <c r="H676" s="28">
        <v>0.0023</v>
      </c>
      <c r="I676" s="30">
        <f>ROUND(G676*H676,P4)</f>
        <v>0</v>
      </c>
      <c r="L676" s="31">
        <v>0</v>
      </c>
      <c r="M676" s="24">
        <f>ROUND(G676*L676,P4)</f>
        <v>0</v>
      </c>
      <c r="N676" s="25" t="s">
        <v>72</v>
      </c>
      <c r="O676" s="32">
        <f>M676*AA676</f>
        <v>0</v>
      </c>
      <c r="P676" s="1">
        <v>3</v>
      </c>
      <c r="AA676" s="1">
        <f>IF(P676=1,$O$3,IF(P676=2,$O$4,$O$5))</f>
        <v>0</v>
      </c>
    </row>
    <row r="677">
      <c r="A677" s="1" t="s">
        <v>73</v>
      </c>
      <c r="E677" s="27" t="s">
        <v>69</v>
      </c>
    </row>
    <row r="678" ht="13">
      <c r="A678" s="1" t="s">
        <v>74</v>
      </c>
      <c r="E678" s="33" t="s">
        <v>611</v>
      </c>
    </row>
    <row r="679">
      <c r="A679" s="1" t="s">
        <v>76</v>
      </c>
      <c r="E679" s="27" t="s">
        <v>69</v>
      </c>
    </row>
    <row r="680">
      <c r="A680" s="1" t="s">
        <v>67</v>
      </c>
      <c r="B680" s="1">
        <v>232</v>
      </c>
      <c r="C680" s="26" t="s">
        <v>612</v>
      </c>
      <c r="D680" t="s">
        <v>69</v>
      </c>
      <c r="E680" s="27" t="s">
        <v>613</v>
      </c>
      <c r="F680" s="28" t="s">
        <v>81</v>
      </c>
      <c r="G680" s="29">
        <v>172.5</v>
      </c>
      <c r="H680" s="28">
        <v>0.0060000000000000001</v>
      </c>
      <c r="I680" s="30">
        <f>ROUND(G680*H680,P4)</f>
        <v>0</v>
      </c>
      <c r="L680" s="31">
        <v>0</v>
      </c>
      <c r="M680" s="24">
        <f>ROUND(G680*L680,P4)</f>
        <v>0</v>
      </c>
      <c r="N680" s="25" t="s">
        <v>72</v>
      </c>
      <c r="O680" s="32">
        <f>M680*AA680</f>
        <v>0</v>
      </c>
      <c r="P680" s="1">
        <v>3</v>
      </c>
      <c r="AA680" s="1">
        <f>IF(P680=1,$O$3,IF(P680=2,$O$4,$O$5))</f>
        <v>0</v>
      </c>
    </row>
    <row r="681">
      <c r="A681" s="1" t="s">
        <v>73</v>
      </c>
      <c r="E681" s="27" t="s">
        <v>69</v>
      </c>
    </row>
    <row r="682" ht="13">
      <c r="A682" s="1" t="s">
        <v>74</v>
      </c>
      <c r="E682" s="33" t="s">
        <v>614</v>
      </c>
    </row>
    <row r="683">
      <c r="A683" s="1" t="s">
        <v>76</v>
      </c>
      <c r="E683" s="27" t="s">
        <v>69</v>
      </c>
    </row>
    <row r="684">
      <c r="A684" s="1" t="s">
        <v>67</v>
      </c>
      <c r="B684" s="1">
        <v>227</v>
      </c>
      <c r="C684" s="26" t="s">
        <v>615</v>
      </c>
      <c r="D684" t="s">
        <v>69</v>
      </c>
      <c r="E684" s="27" t="s">
        <v>616</v>
      </c>
      <c r="F684" s="28" t="s">
        <v>81</v>
      </c>
      <c r="G684" s="29">
        <v>632.5</v>
      </c>
      <c r="H684" s="28">
        <v>0.01</v>
      </c>
      <c r="I684" s="30">
        <f>ROUND(G684*H684,P4)</f>
        <v>0</v>
      </c>
      <c r="L684" s="31">
        <v>0</v>
      </c>
      <c r="M684" s="24">
        <f>ROUND(G684*L684,P4)</f>
        <v>0</v>
      </c>
      <c r="N684" s="25" t="s">
        <v>72</v>
      </c>
      <c r="O684" s="32">
        <f>M684*AA684</f>
        <v>0</v>
      </c>
      <c r="P684" s="1">
        <v>3</v>
      </c>
      <c r="AA684" s="1">
        <f>IF(P684=1,$O$3,IF(P684=2,$O$4,$O$5))</f>
        <v>0</v>
      </c>
    </row>
    <row r="685">
      <c r="A685" s="1" t="s">
        <v>73</v>
      </c>
      <c r="E685" s="27" t="s">
        <v>69</v>
      </c>
    </row>
    <row r="686" ht="13">
      <c r="A686" s="1" t="s">
        <v>74</v>
      </c>
      <c r="E686" s="33" t="s">
        <v>617</v>
      </c>
    </row>
    <row r="687">
      <c r="A687" s="1" t="s">
        <v>76</v>
      </c>
      <c r="E687" s="27" t="s">
        <v>69</v>
      </c>
    </row>
    <row r="688" ht="25">
      <c r="A688" s="1" t="s">
        <v>67</v>
      </c>
      <c r="B688" s="1">
        <v>242</v>
      </c>
      <c r="C688" s="26" t="s">
        <v>618</v>
      </c>
      <c r="D688" t="s">
        <v>69</v>
      </c>
      <c r="E688" s="27" t="s">
        <v>619</v>
      </c>
      <c r="F688" s="28" t="s">
        <v>81</v>
      </c>
      <c r="G688" s="29">
        <v>79.281999999999996</v>
      </c>
      <c r="H688" s="28">
        <v>0.0095999999999999992</v>
      </c>
      <c r="I688" s="30">
        <f>ROUND(G688*H688,P4)</f>
        <v>0</v>
      </c>
      <c r="L688" s="31">
        <v>0</v>
      </c>
      <c r="M688" s="24">
        <f>ROUND(G688*L688,P4)</f>
        <v>0</v>
      </c>
      <c r="N688" s="25" t="s">
        <v>72</v>
      </c>
      <c r="O688" s="32">
        <f>M688*AA688</f>
        <v>0</v>
      </c>
      <c r="P688" s="1">
        <v>3</v>
      </c>
      <c r="AA688" s="1">
        <f>IF(P688=1,$O$3,IF(P688=2,$O$4,$O$5))</f>
        <v>0</v>
      </c>
    </row>
    <row r="689">
      <c r="A689" s="1" t="s">
        <v>73</v>
      </c>
      <c r="E689" s="27" t="s">
        <v>69</v>
      </c>
    </row>
    <row r="690" ht="13">
      <c r="A690" s="1" t="s">
        <v>74</v>
      </c>
      <c r="E690" s="33" t="s">
        <v>620</v>
      </c>
    </row>
    <row r="691">
      <c r="A691" s="1" t="s">
        <v>76</v>
      </c>
      <c r="E691" s="27" t="s">
        <v>69</v>
      </c>
    </row>
    <row r="692" ht="25">
      <c r="A692" s="1" t="s">
        <v>67</v>
      </c>
      <c r="B692" s="1">
        <v>244</v>
      </c>
      <c r="C692" s="26" t="s">
        <v>618</v>
      </c>
      <c r="D692" t="s">
        <v>65</v>
      </c>
      <c r="E692" s="27" t="s">
        <v>619</v>
      </c>
      <c r="F692" s="28" t="s">
        <v>81</v>
      </c>
      <c r="G692" s="29">
        <v>161.53999999999999</v>
      </c>
      <c r="H692" s="28">
        <v>0.0095999999999999992</v>
      </c>
      <c r="I692" s="30">
        <f>ROUND(G692*H692,P4)</f>
        <v>0</v>
      </c>
      <c r="L692" s="31">
        <v>0</v>
      </c>
      <c r="M692" s="24">
        <f>ROUND(G692*L692,P4)</f>
        <v>0</v>
      </c>
      <c r="N692" s="25" t="s">
        <v>72</v>
      </c>
      <c r="O692" s="32">
        <f>M692*AA692</f>
        <v>0</v>
      </c>
      <c r="P692" s="1">
        <v>3</v>
      </c>
      <c r="AA692" s="1">
        <f>IF(P692=1,$O$3,IF(P692=2,$O$4,$O$5))</f>
        <v>0</v>
      </c>
    </row>
    <row r="693">
      <c r="A693" s="1" t="s">
        <v>73</v>
      </c>
      <c r="E693" s="27" t="s">
        <v>69</v>
      </c>
    </row>
    <row r="694" ht="13">
      <c r="A694" s="1" t="s">
        <v>74</v>
      </c>
      <c r="E694" s="33" t="s">
        <v>621</v>
      </c>
    </row>
    <row r="695">
      <c r="A695" s="1" t="s">
        <v>76</v>
      </c>
      <c r="E695" s="27" t="s">
        <v>69</v>
      </c>
    </row>
    <row r="696" ht="25">
      <c r="A696" s="1" t="s">
        <v>67</v>
      </c>
      <c r="B696" s="1">
        <v>218</v>
      </c>
      <c r="C696" s="26" t="s">
        <v>622</v>
      </c>
      <c r="D696" t="s">
        <v>69</v>
      </c>
      <c r="E696" s="27" t="s">
        <v>623</v>
      </c>
      <c r="F696" s="28" t="s">
        <v>81</v>
      </c>
      <c r="G696" s="29">
        <v>2304.29</v>
      </c>
      <c r="H696" s="28">
        <v>0</v>
      </c>
      <c r="I696" s="30">
        <f>ROUND(G696*H696,P4)</f>
        <v>0</v>
      </c>
      <c r="L696" s="31">
        <v>0</v>
      </c>
      <c r="M696" s="24">
        <f>ROUND(G696*L696,P4)</f>
        <v>0</v>
      </c>
      <c r="N696" s="25" t="s">
        <v>72</v>
      </c>
      <c r="O696" s="32">
        <f>M696*AA696</f>
        <v>0</v>
      </c>
      <c r="P696" s="1">
        <v>3</v>
      </c>
      <c r="AA696" s="1">
        <f>IF(P696=1,$O$3,IF(P696=2,$O$4,$O$5))</f>
        <v>0</v>
      </c>
    </row>
    <row r="697">
      <c r="A697" s="1" t="s">
        <v>73</v>
      </c>
      <c r="E697" s="27" t="s">
        <v>69</v>
      </c>
    </row>
    <row r="698" ht="130">
      <c r="A698" s="1" t="s">
        <v>74</v>
      </c>
      <c r="E698" s="33" t="s">
        <v>624</v>
      </c>
    </row>
    <row r="699">
      <c r="A699" s="1" t="s">
        <v>76</v>
      </c>
      <c r="E699" s="27" t="s">
        <v>69</v>
      </c>
    </row>
    <row r="700" ht="25">
      <c r="A700" s="1" t="s">
        <v>67</v>
      </c>
      <c r="B700" s="1">
        <v>216</v>
      </c>
      <c r="C700" s="26" t="s">
        <v>622</v>
      </c>
      <c r="D700" t="s">
        <v>65</v>
      </c>
      <c r="E700" s="27" t="s">
        <v>623</v>
      </c>
      <c r="F700" s="28" t="s">
        <v>81</v>
      </c>
      <c r="G700" s="29">
        <v>2382</v>
      </c>
      <c r="H700" s="28">
        <v>0</v>
      </c>
      <c r="I700" s="30">
        <f>ROUND(G700*H700,P4)</f>
        <v>0</v>
      </c>
      <c r="L700" s="31">
        <v>0</v>
      </c>
      <c r="M700" s="24">
        <f>ROUND(G700*L700,P4)</f>
        <v>0</v>
      </c>
      <c r="N700" s="25" t="s">
        <v>72</v>
      </c>
      <c r="O700" s="32">
        <f>M700*AA700</f>
        <v>0</v>
      </c>
      <c r="P700" s="1">
        <v>3</v>
      </c>
      <c r="AA700" s="1">
        <f>IF(P700=1,$O$3,IF(P700=2,$O$4,$O$5))</f>
        <v>0</v>
      </c>
    </row>
    <row r="701">
      <c r="A701" s="1" t="s">
        <v>73</v>
      </c>
      <c r="E701" s="27" t="s">
        <v>69</v>
      </c>
    </row>
    <row r="702" ht="91">
      <c r="A702" s="1" t="s">
        <v>74</v>
      </c>
      <c r="E702" s="33" t="s">
        <v>625</v>
      </c>
    </row>
    <row r="703">
      <c r="A703" s="1" t="s">
        <v>76</v>
      </c>
      <c r="E703" s="27" t="s">
        <v>69</v>
      </c>
    </row>
    <row r="704" ht="25">
      <c r="A704" s="1" t="s">
        <v>67</v>
      </c>
      <c r="B704" s="1">
        <v>226</v>
      </c>
      <c r="C704" s="26" t="s">
        <v>626</v>
      </c>
      <c r="D704" t="s">
        <v>69</v>
      </c>
      <c r="E704" s="27" t="s">
        <v>627</v>
      </c>
      <c r="F704" s="28" t="s">
        <v>81</v>
      </c>
      <c r="G704" s="29">
        <v>550</v>
      </c>
      <c r="H704" s="28">
        <v>0.0060600000000000003</v>
      </c>
      <c r="I704" s="30">
        <f>ROUND(G704*H704,P4)</f>
        <v>0</v>
      </c>
      <c r="L704" s="31">
        <v>0</v>
      </c>
      <c r="M704" s="24">
        <f>ROUND(G704*L704,P4)</f>
        <v>0</v>
      </c>
      <c r="N704" s="25" t="s">
        <v>69</v>
      </c>
      <c r="O704" s="32">
        <f>M704*AA704</f>
        <v>0</v>
      </c>
      <c r="P704" s="1">
        <v>3</v>
      </c>
      <c r="AA704" s="1">
        <f>IF(P704=1,$O$3,IF(P704=2,$O$4,$O$5))</f>
        <v>0</v>
      </c>
    </row>
    <row r="705">
      <c r="A705" s="1" t="s">
        <v>73</v>
      </c>
      <c r="E705" s="27" t="s">
        <v>69</v>
      </c>
    </row>
    <row r="706" ht="13">
      <c r="A706" s="1" t="s">
        <v>74</v>
      </c>
      <c r="E706" s="33" t="s">
        <v>628</v>
      </c>
    </row>
    <row r="707">
      <c r="A707" s="1" t="s">
        <v>76</v>
      </c>
      <c r="E707" s="27" t="s">
        <v>629</v>
      </c>
    </row>
    <row r="708" ht="25">
      <c r="A708" s="1" t="s">
        <v>67</v>
      </c>
      <c r="B708" s="1">
        <v>228</v>
      </c>
      <c r="C708" s="26" t="s">
        <v>630</v>
      </c>
      <c r="D708" t="s">
        <v>69</v>
      </c>
      <c r="E708" s="27" t="s">
        <v>631</v>
      </c>
      <c r="F708" s="28" t="s">
        <v>81</v>
      </c>
      <c r="G708" s="29">
        <v>249.30000000000001</v>
      </c>
      <c r="H708" s="28">
        <v>0</v>
      </c>
      <c r="I708" s="30">
        <f>ROUND(G708*H708,P4)</f>
        <v>0</v>
      </c>
      <c r="L708" s="31">
        <v>0</v>
      </c>
      <c r="M708" s="24">
        <f>ROUND(G708*L708,P4)</f>
        <v>0</v>
      </c>
      <c r="N708" s="25" t="s">
        <v>72</v>
      </c>
      <c r="O708" s="32">
        <f>M708*AA708</f>
        <v>0</v>
      </c>
      <c r="P708" s="1">
        <v>3</v>
      </c>
      <c r="AA708" s="1">
        <f>IF(P708=1,$O$3,IF(P708=2,$O$4,$O$5))</f>
        <v>0</v>
      </c>
    </row>
    <row r="709">
      <c r="A709" s="1" t="s">
        <v>73</v>
      </c>
      <c r="E709" s="27" t="s">
        <v>69</v>
      </c>
    </row>
    <row r="710" ht="52">
      <c r="A710" s="1" t="s">
        <v>74</v>
      </c>
      <c r="E710" s="33" t="s">
        <v>632</v>
      </c>
    </row>
    <row r="711">
      <c r="A711" s="1" t="s">
        <v>76</v>
      </c>
      <c r="E711" s="27" t="s">
        <v>633</v>
      </c>
    </row>
    <row r="712" ht="25">
      <c r="A712" s="1" t="s">
        <v>67</v>
      </c>
      <c r="B712" s="1">
        <v>231</v>
      </c>
      <c r="C712" s="26" t="s">
        <v>630</v>
      </c>
      <c r="D712" t="s">
        <v>65</v>
      </c>
      <c r="E712" s="27" t="s">
        <v>631</v>
      </c>
      <c r="F712" s="28" t="s">
        <v>81</v>
      </c>
      <c r="G712" s="29">
        <v>150</v>
      </c>
      <c r="H712" s="28">
        <v>0</v>
      </c>
      <c r="I712" s="30">
        <f>ROUND(G712*H712,P4)</f>
        <v>0</v>
      </c>
      <c r="L712" s="31">
        <v>0</v>
      </c>
      <c r="M712" s="24">
        <f>ROUND(G712*L712,P4)</f>
        <v>0</v>
      </c>
      <c r="N712" s="25" t="s">
        <v>72</v>
      </c>
      <c r="O712" s="32">
        <f>M712*AA712</f>
        <v>0</v>
      </c>
      <c r="P712" s="1">
        <v>3</v>
      </c>
      <c r="AA712" s="1">
        <f>IF(P712=1,$O$3,IF(P712=2,$O$4,$O$5))</f>
        <v>0</v>
      </c>
    </row>
    <row r="713">
      <c r="A713" s="1" t="s">
        <v>73</v>
      </c>
      <c r="E713" s="27" t="s">
        <v>69</v>
      </c>
    </row>
    <row r="714" ht="39">
      <c r="A714" s="1" t="s">
        <v>74</v>
      </c>
      <c r="E714" s="33" t="s">
        <v>634</v>
      </c>
    </row>
    <row r="715">
      <c r="A715" s="1" t="s">
        <v>76</v>
      </c>
      <c r="E715" s="27" t="s">
        <v>69</v>
      </c>
    </row>
    <row r="716">
      <c r="A716" s="1" t="s">
        <v>67</v>
      </c>
      <c r="B716" s="1">
        <v>233</v>
      </c>
      <c r="C716" s="26" t="s">
        <v>635</v>
      </c>
      <c r="D716" t="s">
        <v>69</v>
      </c>
      <c r="E716" s="27" t="s">
        <v>636</v>
      </c>
      <c r="F716" s="28" t="s">
        <v>81</v>
      </c>
      <c r="G716" s="29">
        <v>10.800000000000001</v>
      </c>
      <c r="H716" s="28">
        <v>0</v>
      </c>
      <c r="I716" s="30">
        <f>ROUND(G716*H716,P4)</f>
        <v>0</v>
      </c>
      <c r="L716" s="31">
        <v>0</v>
      </c>
      <c r="M716" s="24">
        <f>ROUND(G716*L716,P4)</f>
        <v>0</v>
      </c>
      <c r="N716" s="25" t="s">
        <v>72</v>
      </c>
      <c r="O716" s="32">
        <f>M716*AA716</f>
        <v>0</v>
      </c>
      <c r="P716" s="1">
        <v>3</v>
      </c>
      <c r="AA716" s="1">
        <f>IF(P716=1,$O$3,IF(P716=2,$O$4,$O$5))</f>
        <v>0</v>
      </c>
    </row>
    <row r="717">
      <c r="A717" s="1" t="s">
        <v>73</v>
      </c>
      <c r="E717" s="27" t="s">
        <v>69</v>
      </c>
    </row>
    <row r="718" ht="26">
      <c r="A718" s="1" t="s">
        <v>74</v>
      </c>
      <c r="E718" s="33" t="s">
        <v>637</v>
      </c>
    </row>
    <row r="719">
      <c r="A719" s="1" t="s">
        <v>76</v>
      </c>
      <c r="E719" s="27" t="s">
        <v>69</v>
      </c>
    </row>
    <row r="720" ht="25">
      <c r="A720" s="1" t="s">
        <v>67</v>
      </c>
      <c r="B720" s="1">
        <v>235</v>
      </c>
      <c r="C720" s="26" t="s">
        <v>638</v>
      </c>
      <c r="D720" t="s">
        <v>69</v>
      </c>
      <c r="E720" s="27" t="s">
        <v>639</v>
      </c>
      <c r="F720" s="28" t="s">
        <v>81</v>
      </c>
      <c r="G720" s="29">
        <v>650</v>
      </c>
      <c r="H720" s="28">
        <v>0</v>
      </c>
      <c r="I720" s="30">
        <f>ROUND(G720*H720,P4)</f>
        <v>0</v>
      </c>
      <c r="L720" s="31">
        <v>0</v>
      </c>
      <c r="M720" s="24">
        <f>ROUND(G720*L720,P4)</f>
        <v>0</v>
      </c>
      <c r="N720" s="25" t="s">
        <v>72</v>
      </c>
      <c r="O720" s="32">
        <f>M720*AA720</f>
        <v>0</v>
      </c>
      <c r="P720" s="1">
        <v>3</v>
      </c>
      <c r="AA720" s="1">
        <f>IF(P720=1,$O$3,IF(P720=2,$O$4,$O$5))</f>
        <v>0</v>
      </c>
    </row>
    <row r="721">
      <c r="A721" s="1" t="s">
        <v>73</v>
      </c>
      <c r="E721" s="27" t="s">
        <v>69</v>
      </c>
    </row>
    <row r="722" ht="13">
      <c r="A722" s="1" t="s">
        <v>74</v>
      </c>
      <c r="E722" s="33" t="s">
        <v>640</v>
      </c>
    </row>
    <row r="723">
      <c r="A723" s="1" t="s">
        <v>76</v>
      </c>
      <c r="E723" s="27" t="s">
        <v>641</v>
      </c>
    </row>
    <row r="724" ht="37.5">
      <c r="A724" s="1" t="s">
        <v>67</v>
      </c>
      <c r="B724" s="1">
        <v>237</v>
      </c>
      <c r="C724" s="26" t="s">
        <v>642</v>
      </c>
      <c r="D724" t="s">
        <v>69</v>
      </c>
      <c r="E724" s="27" t="s">
        <v>643</v>
      </c>
      <c r="F724" s="28" t="s">
        <v>81</v>
      </c>
      <c r="G724" s="29">
        <v>269.36000000000001</v>
      </c>
      <c r="H724" s="28">
        <v>2.0000000000000002E-05</v>
      </c>
      <c r="I724" s="30">
        <f>ROUND(G724*H724,P4)</f>
        <v>0</v>
      </c>
      <c r="L724" s="31">
        <v>0</v>
      </c>
      <c r="M724" s="24">
        <f>ROUND(G724*L724,P4)</f>
        <v>0</v>
      </c>
      <c r="N724" s="25" t="s">
        <v>72</v>
      </c>
      <c r="O724" s="32">
        <f>M724*AA724</f>
        <v>0</v>
      </c>
      <c r="P724" s="1">
        <v>3</v>
      </c>
      <c r="AA724" s="1">
        <f>IF(P724=1,$O$3,IF(P724=2,$O$4,$O$5))</f>
        <v>0</v>
      </c>
    </row>
    <row r="725">
      <c r="A725" s="1" t="s">
        <v>73</v>
      </c>
      <c r="E725" s="27" t="s">
        <v>69</v>
      </c>
    </row>
    <row r="726" ht="65">
      <c r="A726" s="1" t="s">
        <v>74</v>
      </c>
      <c r="E726" s="33" t="s">
        <v>644</v>
      </c>
    </row>
    <row r="727">
      <c r="A727" s="1" t="s">
        <v>76</v>
      </c>
      <c r="E727" s="27" t="s">
        <v>645</v>
      </c>
    </row>
    <row r="728" ht="25">
      <c r="A728" s="1" t="s">
        <v>67</v>
      </c>
      <c r="B728" s="1">
        <v>239</v>
      </c>
      <c r="C728" s="26" t="s">
        <v>646</v>
      </c>
      <c r="D728" t="s">
        <v>69</v>
      </c>
      <c r="E728" s="27" t="s">
        <v>647</v>
      </c>
      <c r="F728" s="28" t="s">
        <v>81</v>
      </c>
      <c r="G728" s="29">
        <v>650</v>
      </c>
      <c r="H728" s="28">
        <v>0</v>
      </c>
      <c r="I728" s="30">
        <f>ROUND(G728*H728,P4)</f>
        <v>0</v>
      </c>
      <c r="L728" s="31">
        <v>0</v>
      </c>
      <c r="M728" s="24">
        <f>ROUND(G728*L728,P4)</f>
        <v>0</v>
      </c>
      <c r="N728" s="25" t="s">
        <v>72</v>
      </c>
      <c r="O728" s="32">
        <f>M728*AA728</f>
        <v>0</v>
      </c>
      <c r="P728" s="1">
        <v>3</v>
      </c>
      <c r="AA728" s="1">
        <f>IF(P728=1,$O$3,IF(P728=2,$O$4,$O$5))</f>
        <v>0</v>
      </c>
    </row>
    <row r="729">
      <c r="A729" s="1" t="s">
        <v>73</v>
      </c>
      <c r="E729" s="27" t="s">
        <v>69</v>
      </c>
    </row>
    <row r="730" ht="26">
      <c r="A730" s="1" t="s">
        <v>74</v>
      </c>
      <c r="E730" s="33" t="s">
        <v>648</v>
      </c>
    </row>
    <row r="731">
      <c r="A731" s="1" t="s">
        <v>76</v>
      </c>
      <c r="E731" s="27" t="s">
        <v>69</v>
      </c>
    </row>
    <row r="732" ht="37.5">
      <c r="A732" s="1" t="s">
        <v>67</v>
      </c>
      <c r="B732" s="1">
        <v>241</v>
      </c>
      <c r="C732" s="26" t="s">
        <v>649</v>
      </c>
      <c r="D732" t="s">
        <v>69</v>
      </c>
      <c r="E732" s="27" t="s">
        <v>650</v>
      </c>
      <c r="F732" s="28" t="s">
        <v>81</v>
      </c>
      <c r="G732" s="29">
        <v>68.941000000000003</v>
      </c>
      <c r="H732" s="28">
        <v>0.00298</v>
      </c>
      <c r="I732" s="30">
        <f>ROUND(G732*H732,P4)</f>
        <v>0</v>
      </c>
      <c r="L732" s="31">
        <v>0</v>
      </c>
      <c r="M732" s="24">
        <f>ROUND(G732*L732,P4)</f>
        <v>0</v>
      </c>
      <c r="N732" s="25" t="s">
        <v>72</v>
      </c>
      <c r="O732" s="32">
        <f>M732*AA732</f>
        <v>0</v>
      </c>
      <c r="P732" s="1">
        <v>3</v>
      </c>
      <c r="AA732" s="1">
        <f>IF(P732=1,$O$3,IF(P732=2,$O$4,$O$5))</f>
        <v>0</v>
      </c>
    </row>
    <row r="733">
      <c r="A733" s="1" t="s">
        <v>73</v>
      </c>
      <c r="E733" s="27" t="s">
        <v>69</v>
      </c>
    </row>
    <row r="734" ht="65">
      <c r="A734" s="1" t="s">
        <v>74</v>
      </c>
      <c r="E734" s="33" t="s">
        <v>651</v>
      </c>
    </row>
    <row r="735">
      <c r="A735" s="1" t="s">
        <v>76</v>
      </c>
      <c r="E735" s="27" t="s">
        <v>652</v>
      </c>
    </row>
    <row r="736" ht="25">
      <c r="A736" s="1" t="s">
        <v>67</v>
      </c>
      <c r="B736" s="1">
        <v>243</v>
      </c>
      <c r="C736" s="26" t="s">
        <v>653</v>
      </c>
      <c r="D736" t="s">
        <v>69</v>
      </c>
      <c r="E736" s="27" t="s">
        <v>654</v>
      </c>
      <c r="F736" s="28" t="s">
        <v>81</v>
      </c>
      <c r="G736" s="29">
        <v>161.53999999999999</v>
      </c>
      <c r="H736" s="28">
        <v>0.0029299999999999999</v>
      </c>
      <c r="I736" s="30">
        <f>ROUND(G736*H736,P4)</f>
        <v>0</v>
      </c>
      <c r="L736" s="31">
        <v>0</v>
      </c>
      <c r="M736" s="24">
        <f>ROUND(G736*L736,P4)</f>
        <v>0</v>
      </c>
      <c r="N736" s="25" t="s">
        <v>72</v>
      </c>
      <c r="O736" s="32">
        <f>M736*AA736</f>
        <v>0</v>
      </c>
      <c r="P736" s="1">
        <v>3</v>
      </c>
      <c r="AA736" s="1">
        <f>IF(P736=1,$O$3,IF(P736=2,$O$4,$O$5))</f>
        <v>0</v>
      </c>
    </row>
    <row r="737">
      <c r="A737" s="1" t="s">
        <v>73</v>
      </c>
      <c r="E737" s="27" t="s">
        <v>69</v>
      </c>
    </row>
    <row r="738" ht="65">
      <c r="A738" s="1" t="s">
        <v>74</v>
      </c>
      <c r="E738" s="33" t="s">
        <v>655</v>
      </c>
    </row>
    <row r="739">
      <c r="A739" s="1" t="s">
        <v>76</v>
      </c>
      <c r="E739" s="27" t="s">
        <v>364</v>
      </c>
    </row>
    <row r="740" ht="37.5">
      <c r="A740" s="1" t="s">
        <v>67</v>
      </c>
      <c r="B740" s="1">
        <v>245</v>
      </c>
      <c r="C740" s="26" t="s">
        <v>656</v>
      </c>
      <c r="D740" t="s">
        <v>69</v>
      </c>
      <c r="E740" s="27" t="s">
        <v>657</v>
      </c>
      <c r="F740" s="28" t="s">
        <v>118</v>
      </c>
      <c r="G740" s="29">
        <v>26.553000000000001</v>
      </c>
      <c r="H740" s="28">
        <v>0</v>
      </c>
      <c r="I740" s="30">
        <f>ROUND(G740*H740,P4)</f>
        <v>0</v>
      </c>
      <c r="L740" s="31">
        <v>0</v>
      </c>
      <c r="M740" s="24">
        <f>ROUND(G740*L740,P4)</f>
        <v>0</v>
      </c>
      <c r="N740" s="25" t="s">
        <v>72</v>
      </c>
      <c r="O740" s="32">
        <f>M740*AA740</f>
        <v>0</v>
      </c>
      <c r="P740" s="1">
        <v>3</v>
      </c>
      <c r="AA740" s="1">
        <f>IF(P740=1,$O$3,IF(P740=2,$O$4,$O$5))</f>
        <v>0</v>
      </c>
    </row>
    <row r="741">
      <c r="A741" s="1" t="s">
        <v>73</v>
      </c>
      <c r="E741" s="27" t="s">
        <v>69</v>
      </c>
    </row>
    <row r="742" ht="13">
      <c r="A742" s="1" t="s">
        <v>74</v>
      </c>
      <c r="E742" s="33" t="s">
        <v>658</v>
      </c>
    </row>
    <row r="743">
      <c r="A743" s="1" t="s">
        <v>76</v>
      </c>
      <c r="E743" s="27" t="s">
        <v>69</v>
      </c>
    </row>
    <row r="744" ht="13">
      <c r="A744" s="1" t="s">
        <v>64</v>
      </c>
      <c r="C744" s="22" t="s">
        <v>659</v>
      </c>
      <c r="E744" s="23" t="s">
        <v>660</v>
      </c>
      <c r="L744" s="24">
        <f>SUMIFS(L745:L784,A745:A784,"P")</f>
        <v>0</v>
      </c>
      <c r="M744" s="24">
        <f>SUMIFS(M745:M784,A745:A784,"P")</f>
        <v>0</v>
      </c>
      <c r="N744" s="25"/>
    </row>
    <row r="745">
      <c r="A745" s="1" t="s">
        <v>67</v>
      </c>
      <c r="B745" s="1">
        <v>246</v>
      </c>
      <c r="C745" s="26" t="s">
        <v>661</v>
      </c>
      <c r="D745" t="s">
        <v>69</v>
      </c>
      <c r="E745" s="27" t="s">
        <v>662</v>
      </c>
      <c r="F745" s="28" t="s">
        <v>71</v>
      </c>
      <c r="G745" s="29">
        <v>5</v>
      </c>
      <c r="H745" s="28">
        <v>0.0049199999999999999</v>
      </c>
      <c r="I745" s="30">
        <f>ROUND(G745*H745,P4)</f>
        <v>0</v>
      </c>
      <c r="L745" s="31">
        <v>0</v>
      </c>
      <c r="M745" s="24">
        <f>ROUND(G745*L745,P4)</f>
        <v>0</v>
      </c>
      <c r="N745" s="25" t="s">
        <v>69</v>
      </c>
      <c r="O745" s="32">
        <f>M745*AA745</f>
        <v>0</v>
      </c>
      <c r="P745" s="1">
        <v>3</v>
      </c>
      <c r="AA745" s="1">
        <f>IF(P745=1,$O$3,IF(P745=2,$O$4,$O$5))</f>
        <v>0</v>
      </c>
    </row>
    <row r="746">
      <c r="A746" s="1" t="s">
        <v>73</v>
      </c>
      <c r="E746" s="27" t="s">
        <v>69</v>
      </c>
    </row>
    <row r="747" ht="13">
      <c r="A747" s="1" t="s">
        <v>74</v>
      </c>
      <c r="E747" s="33" t="s">
        <v>663</v>
      </c>
    </row>
    <row r="748">
      <c r="A748" s="1" t="s">
        <v>76</v>
      </c>
      <c r="E748" s="27" t="s">
        <v>69</v>
      </c>
    </row>
    <row r="749">
      <c r="A749" s="1" t="s">
        <v>67</v>
      </c>
      <c r="B749" s="1">
        <v>247</v>
      </c>
      <c r="C749" s="26" t="s">
        <v>664</v>
      </c>
      <c r="D749" t="s">
        <v>69</v>
      </c>
      <c r="E749" s="27" t="s">
        <v>665</v>
      </c>
      <c r="F749" s="28" t="s">
        <v>71</v>
      </c>
      <c r="G749" s="29">
        <v>5</v>
      </c>
      <c r="H749" s="28">
        <v>0.0049199999999999999</v>
      </c>
      <c r="I749" s="30">
        <f>ROUND(G749*H749,P4)</f>
        <v>0</v>
      </c>
      <c r="L749" s="31">
        <v>0</v>
      </c>
      <c r="M749" s="24">
        <f>ROUND(G749*L749,P4)</f>
        <v>0</v>
      </c>
      <c r="N749" s="25" t="s">
        <v>69</v>
      </c>
      <c r="O749" s="32">
        <f>M749*AA749</f>
        <v>0</v>
      </c>
      <c r="P749" s="1">
        <v>3</v>
      </c>
      <c r="AA749" s="1">
        <f>IF(P749=1,$O$3,IF(P749=2,$O$4,$O$5))</f>
        <v>0</v>
      </c>
    </row>
    <row r="750">
      <c r="A750" s="1" t="s">
        <v>73</v>
      </c>
      <c r="E750" s="27" t="s">
        <v>69</v>
      </c>
    </row>
    <row r="751" ht="13">
      <c r="A751" s="1" t="s">
        <v>74</v>
      </c>
      <c r="E751" s="33" t="s">
        <v>663</v>
      </c>
    </row>
    <row r="752">
      <c r="A752" s="1" t="s">
        <v>76</v>
      </c>
      <c r="E752" s="27" t="s">
        <v>69</v>
      </c>
    </row>
    <row r="753" ht="25">
      <c r="A753" s="1" t="s">
        <v>67</v>
      </c>
      <c r="B753" s="1">
        <v>248</v>
      </c>
      <c r="C753" s="26" t="s">
        <v>666</v>
      </c>
      <c r="D753" t="s">
        <v>69</v>
      </c>
      <c r="E753" s="27" t="s">
        <v>667</v>
      </c>
      <c r="F753" s="28" t="s">
        <v>81</v>
      </c>
      <c r="G753" s="29">
        <v>8.5</v>
      </c>
      <c r="H753" s="28">
        <v>0.010500000000000001</v>
      </c>
      <c r="I753" s="30">
        <f>ROUND(G753*H753,P4)</f>
        <v>0</v>
      </c>
      <c r="L753" s="31">
        <v>0</v>
      </c>
      <c r="M753" s="24">
        <f>ROUND(G753*L753,P4)</f>
        <v>0</v>
      </c>
      <c r="N753" s="25" t="s">
        <v>69</v>
      </c>
      <c r="O753" s="32">
        <f>M753*AA753</f>
        <v>0</v>
      </c>
      <c r="P753" s="1">
        <v>3</v>
      </c>
      <c r="AA753" s="1">
        <f>IF(P753=1,$O$3,IF(P753=2,$O$4,$O$5))</f>
        <v>0</v>
      </c>
    </row>
    <row r="754">
      <c r="A754" s="1" t="s">
        <v>73</v>
      </c>
      <c r="E754" s="27" t="s">
        <v>69</v>
      </c>
    </row>
    <row r="755" ht="26">
      <c r="A755" s="1" t="s">
        <v>74</v>
      </c>
      <c r="E755" s="33" t="s">
        <v>668</v>
      </c>
    </row>
    <row r="756">
      <c r="A756" s="1" t="s">
        <v>76</v>
      </c>
      <c r="E756" s="27" t="s">
        <v>669</v>
      </c>
    </row>
    <row r="757" ht="25">
      <c r="A757" s="1" t="s">
        <v>67</v>
      </c>
      <c r="B757" s="1">
        <v>249</v>
      </c>
      <c r="C757" s="26" t="s">
        <v>670</v>
      </c>
      <c r="D757" t="s">
        <v>69</v>
      </c>
      <c r="E757" s="27" t="s">
        <v>671</v>
      </c>
      <c r="F757" s="28" t="s">
        <v>81</v>
      </c>
      <c r="G757" s="29">
        <v>194.30000000000001</v>
      </c>
      <c r="H757" s="28">
        <v>0.0040400000000000002</v>
      </c>
      <c r="I757" s="30">
        <f>ROUND(G757*H757,P4)</f>
        <v>0</v>
      </c>
      <c r="L757" s="31">
        <v>0</v>
      </c>
      <c r="M757" s="24">
        <f>ROUND(G757*L757,P4)</f>
        <v>0</v>
      </c>
      <c r="N757" s="25" t="s">
        <v>69</v>
      </c>
      <c r="O757" s="32">
        <f>M757*AA757</f>
        <v>0</v>
      </c>
      <c r="P757" s="1">
        <v>3</v>
      </c>
      <c r="AA757" s="1">
        <f>IF(P757=1,$O$3,IF(P757=2,$O$4,$O$5))</f>
        <v>0</v>
      </c>
    </row>
    <row r="758">
      <c r="A758" s="1" t="s">
        <v>73</v>
      </c>
      <c r="E758" s="27" t="s">
        <v>69</v>
      </c>
    </row>
    <row r="759" ht="26">
      <c r="A759" s="1" t="s">
        <v>74</v>
      </c>
      <c r="E759" s="33" t="s">
        <v>672</v>
      </c>
    </row>
    <row r="760">
      <c r="A760" s="1" t="s">
        <v>76</v>
      </c>
      <c r="E760" s="27" t="s">
        <v>673</v>
      </c>
    </row>
    <row r="761" ht="25">
      <c r="A761" s="1" t="s">
        <v>67</v>
      </c>
      <c r="B761" s="1">
        <v>250</v>
      </c>
      <c r="C761" s="26" t="s">
        <v>674</v>
      </c>
      <c r="D761" t="s">
        <v>69</v>
      </c>
      <c r="E761" s="27" t="s">
        <v>675</v>
      </c>
      <c r="F761" s="28" t="s">
        <v>81</v>
      </c>
      <c r="G761" s="29">
        <v>377.01999999999998</v>
      </c>
      <c r="H761" s="28">
        <v>0.059999999999999998</v>
      </c>
      <c r="I761" s="30">
        <f>ROUND(G761*H761,P4)</f>
        <v>0</v>
      </c>
      <c r="L761" s="31">
        <v>0</v>
      </c>
      <c r="M761" s="24">
        <f>ROUND(G761*L761,P4)</f>
        <v>0</v>
      </c>
      <c r="N761" s="25" t="s">
        <v>69</v>
      </c>
      <c r="O761" s="32">
        <f>M761*AA761</f>
        <v>0</v>
      </c>
      <c r="P761" s="1">
        <v>3</v>
      </c>
      <c r="AA761" s="1">
        <f>IF(P761=1,$O$3,IF(P761=2,$O$4,$O$5))</f>
        <v>0</v>
      </c>
    </row>
    <row r="762">
      <c r="A762" s="1" t="s">
        <v>73</v>
      </c>
      <c r="E762" s="27" t="s">
        <v>69</v>
      </c>
    </row>
    <row r="763" ht="26">
      <c r="A763" s="1" t="s">
        <v>74</v>
      </c>
      <c r="E763" s="33" t="s">
        <v>676</v>
      </c>
    </row>
    <row r="764">
      <c r="A764" s="1" t="s">
        <v>76</v>
      </c>
      <c r="E764" s="27" t="s">
        <v>677</v>
      </c>
    </row>
    <row r="765" ht="25">
      <c r="A765" s="1" t="s">
        <v>67</v>
      </c>
      <c r="B765" s="1">
        <v>251</v>
      </c>
      <c r="C765" s="26" t="s">
        <v>678</v>
      </c>
      <c r="D765" t="s">
        <v>69</v>
      </c>
      <c r="E765" s="27" t="s">
        <v>679</v>
      </c>
      <c r="F765" s="28" t="s">
        <v>81</v>
      </c>
      <c r="G765" s="29">
        <v>596.11000000000001</v>
      </c>
      <c r="H765" s="28">
        <v>0.059999999999999998</v>
      </c>
      <c r="I765" s="30">
        <f>ROUND(G765*H765,P4)</f>
        <v>0</v>
      </c>
      <c r="L765" s="31">
        <v>0</v>
      </c>
      <c r="M765" s="24">
        <f>ROUND(G765*L765,P4)</f>
        <v>0</v>
      </c>
      <c r="N765" s="25" t="s">
        <v>69</v>
      </c>
      <c r="O765" s="32">
        <f>M765*AA765</f>
        <v>0</v>
      </c>
      <c r="P765" s="1">
        <v>3</v>
      </c>
      <c r="AA765" s="1">
        <f>IF(P765=1,$O$3,IF(P765=2,$O$4,$O$5))</f>
        <v>0</v>
      </c>
    </row>
    <row r="766">
      <c r="A766" s="1" t="s">
        <v>73</v>
      </c>
      <c r="E766" s="27" t="s">
        <v>69</v>
      </c>
    </row>
    <row r="767" ht="65">
      <c r="A767" s="1" t="s">
        <v>74</v>
      </c>
      <c r="E767" s="33" t="s">
        <v>680</v>
      </c>
    </row>
    <row r="768">
      <c r="A768" s="1" t="s">
        <v>76</v>
      </c>
      <c r="E768" s="27" t="s">
        <v>681</v>
      </c>
    </row>
    <row r="769" ht="25">
      <c r="A769" s="1" t="s">
        <v>67</v>
      </c>
      <c r="B769" s="1">
        <v>252</v>
      </c>
      <c r="C769" s="26" t="s">
        <v>682</v>
      </c>
      <c r="D769" t="s">
        <v>69</v>
      </c>
      <c r="E769" s="27" t="s">
        <v>683</v>
      </c>
      <c r="F769" s="28" t="s">
        <v>81</v>
      </c>
      <c r="G769" s="29">
        <v>70.689999999999998</v>
      </c>
      <c r="H769" s="28">
        <v>0.017500000000000002</v>
      </c>
      <c r="I769" s="30">
        <f>ROUND(G769*H769,P4)</f>
        <v>0</v>
      </c>
      <c r="L769" s="31">
        <v>0</v>
      </c>
      <c r="M769" s="24">
        <f>ROUND(G769*L769,P4)</f>
        <v>0</v>
      </c>
      <c r="N769" s="25" t="s">
        <v>69</v>
      </c>
      <c r="O769" s="32">
        <f>M769*AA769</f>
        <v>0</v>
      </c>
      <c r="P769" s="1">
        <v>3</v>
      </c>
      <c r="AA769" s="1">
        <f>IF(P769=1,$O$3,IF(P769=2,$O$4,$O$5))</f>
        <v>0</v>
      </c>
    </row>
    <row r="770">
      <c r="A770" s="1" t="s">
        <v>73</v>
      </c>
      <c r="E770" s="27" t="s">
        <v>69</v>
      </c>
    </row>
    <row r="771" ht="26">
      <c r="A771" s="1" t="s">
        <v>74</v>
      </c>
      <c r="E771" s="33" t="s">
        <v>684</v>
      </c>
    </row>
    <row r="772">
      <c r="A772" s="1" t="s">
        <v>76</v>
      </c>
      <c r="E772" s="27" t="s">
        <v>685</v>
      </c>
    </row>
    <row r="773" ht="25">
      <c r="A773" s="1" t="s">
        <v>67</v>
      </c>
      <c r="B773" s="1">
        <v>253</v>
      </c>
      <c r="C773" s="26" t="s">
        <v>686</v>
      </c>
      <c r="D773" t="s">
        <v>69</v>
      </c>
      <c r="E773" s="27" t="s">
        <v>687</v>
      </c>
      <c r="F773" s="28" t="s">
        <v>81</v>
      </c>
      <c r="G773" s="29">
        <v>111.34</v>
      </c>
      <c r="H773" s="28">
        <v>0.017500000000000002</v>
      </c>
      <c r="I773" s="30">
        <f>ROUND(G773*H773,P4)</f>
        <v>0</v>
      </c>
      <c r="L773" s="31">
        <v>0</v>
      </c>
      <c r="M773" s="24">
        <f>ROUND(G773*L773,P4)</f>
        <v>0</v>
      </c>
      <c r="N773" s="25" t="s">
        <v>69</v>
      </c>
      <c r="O773" s="32">
        <f>M773*AA773</f>
        <v>0</v>
      </c>
      <c r="P773" s="1">
        <v>3</v>
      </c>
      <c r="AA773" s="1">
        <f>IF(P773=1,$O$3,IF(P773=2,$O$4,$O$5))</f>
        <v>0</v>
      </c>
    </row>
    <row r="774">
      <c r="A774" s="1" t="s">
        <v>73</v>
      </c>
      <c r="E774" s="27" t="s">
        <v>69</v>
      </c>
    </row>
    <row r="775" ht="26">
      <c r="A775" s="1" t="s">
        <v>74</v>
      </c>
      <c r="E775" s="33" t="s">
        <v>688</v>
      </c>
    </row>
    <row r="776">
      <c r="A776" s="1" t="s">
        <v>76</v>
      </c>
      <c r="E776" s="27" t="s">
        <v>689</v>
      </c>
    </row>
    <row r="777">
      <c r="A777" s="1" t="s">
        <v>67</v>
      </c>
      <c r="B777" s="1">
        <v>254</v>
      </c>
      <c r="C777" s="26" t="s">
        <v>690</v>
      </c>
      <c r="D777" t="s">
        <v>69</v>
      </c>
      <c r="E777" s="27" t="s">
        <v>691</v>
      </c>
      <c r="F777" s="28" t="s">
        <v>81</v>
      </c>
      <c r="G777" s="29">
        <v>7.7699999999999996</v>
      </c>
      <c r="H777" s="28">
        <v>0.017500000000000002</v>
      </c>
      <c r="I777" s="30">
        <f>ROUND(G777*H777,P4)</f>
        <v>0</v>
      </c>
      <c r="L777" s="31">
        <v>0</v>
      </c>
      <c r="M777" s="24">
        <f>ROUND(G777*L777,P4)</f>
        <v>0</v>
      </c>
      <c r="N777" s="25" t="s">
        <v>69</v>
      </c>
      <c r="O777" s="32">
        <f>M777*AA777</f>
        <v>0</v>
      </c>
      <c r="P777" s="1">
        <v>3</v>
      </c>
      <c r="AA777" s="1">
        <f>IF(P777=1,$O$3,IF(P777=2,$O$4,$O$5))</f>
        <v>0</v>
      </c>
    </row>
    <row r="778">
      <c r="A778" s="1" t="s">
        <v>73</v>
      </c>
      <c r="E778" s="27" t="s">
        <v>69</v>
      </c>
    </row>
    <row r="779" ht="13">
      <c r="A779" s="1" t="s">
        <v>74</v>
      </c>
      <c r="E779" s="33" t="s">
        <v>692</v>
      </c>
    </row>
    <row r="780">
      <c r="A780" s="1" t="s">
        <v>76</v>
      </c>
      <c r="E780" s="27" t="s">
        <v>693</v>
      </c>
    </row>
    <row r="781" ht="37.5">
      <c r="A781" s="1" t="s">
        <v>67</v>
      </c>
      <c r="B781" s="1">
        <v>255</v>
      </c>
      <c r="C781" s="26" t="s">
        <v>694</v>
      </c>
      <c r="D781" t="s">
        <v>69</v>
      </c>
      <c r="E781" s="27" t="s">
        <v>695</v>
      </c>
      <c r="F781" s="28" t="s">
        <v>118</v>
      </c>
      <c r="G781" s="29">
        <v>62.633000000000003</v>
      </c>
      <c r="H781" s="28">
        <v>0</v>
      </c>
      <c r="I781" s="30">
        <f>ROUND(G781*H781,P4)</f>
        <v>0</v>
      </c>
      <c r="L781" s="31">
        <v>0</v>
      </c>
      <c r="M781" s="24">
        <f>ROUND(G781*L781,P4)</f>
        <v>0</v>
      </c>
      <c r="N781" s="25" t="s">
        <v>72</v>
      </c>
      <c r="O781" s="32">
        <f>M781*AA781</f>
        <v>0</v>
      </c>
      <c r="P781" s="1">
        <v>3</v>
      </c>
      <c r="AA781" s="1">
        <f>IF(P781=1,$O$3,IF(P781=2,$O$4,$O$5))</f>
        <v>0</v>
      </c>
    </row>
    <row r="782">
      <c r="A782" s="1" t="s">
        <v>73</v>
      </c>
      <c r="E782" s="27" t="s">
        <v>69</v>
      </c>
    </row>
    <row r="783" ht="13">
      <c r="A783" s="1" t="s">
        <v>74</v>
      </c>
      <c r="E783" s="33" t="s">
        <v>696</v>
      </c>
    </row>
    <row r="784">
      <c r="A784" s="1" t="s">
        <v>76</v>
      </c>
      <c r="E784" s="27" t="s">
        <v>69</v>
      </c>
    </row>
    <row r="785" ht="13">
      <c r="A785" s="1" t="s">
        <v>64</v>
      </c>
      <c r="C785" s="22" t="s">
        <v>697</v>
      </c>
      <c r="E785" s="23" t="s">
        <v>698</v>
      </c>
      <c r="L785" s="24">
        <f>SUMIFS(L786:L793,A786:A793,"P")</f>
        <v>0</v>
      </c>
      <c r="M785" s="24">
        <f>SUMIFS(M786:M793,A786:A793,"P")</f>
        <v>0</v>
      </c>
      <c r="N785" s="25"/>
    </row>
    <row r="786">
      <c r="A786" s="1" t="s">
        <v>67</v>
      </c>
      <c r="B786" s="1">
        <v>256</v>
      </c>
      <c r="C786" s="26" t="s">
        <v>699</v>
      </c>
      <c r="D786" t="s">
        <v>69</v>
      </c>
      <c r="E786" s="27" t="s">
        <v>700</v>
      </c>
      <c r="F786" s="28" t="s">
        <v>71</v>
      </c>
      <c r="G786" s="29">
        <v>28.199999999999999</v>
      </c>
      <c r="H786" s="28">
        <v>0.00014999999999999999</v>
      </c>
      <c r="I786" s="30">
        <f>ROUND(G786*H786,P4)</f>
        <v>0</v>
      </c>
      <c r="L786" s="31">
        <v>0</v>
      </c>
      <c r="M786" s="24">
        <f>ROUND(G786*L786,P4)</f>
        <v>0</v>
      </c>
      <c r="N786" s="25" t="s">
        <v>69</v>
      </c>
      <c r="O786" s="32">
        <f>M786*AA786</f>
        <v>0</v>
      </c>
      <c r="P786" s="1">
        <v>3</v>
      </c>
      <c r="AA786" s="1">
        <f>IF(P786=1,$O$3,IF(P786=2,$O$4,$O$5))</f>
        <v>0</v>
      </c>
    </row>
    <row r="787">
      <c r="A787" s="1" t="s">
        <v>73</v>
      </c>
      <c r="E787" s="27" t="s">
        <v>69</v>
      </c>
    </row>
    <row r="788" ht="13">
      <c r="A788" s="1" t="s">
        <v>74</v>
      </c>
      <c r="E788" s="33" t="s">
        <v>701</v>
      </c>
    </row>
    <row r="789">
      <c r="A789" s="1" t="s">
        <v>76</v>
      </c>
      <c r="E789" s="27" t="s">
        <v>702</v>
      </c>
    </row>
    <row r="790" ht="25">
      <c r="A790" s="1" t="s">
        <v>67</v>
      </c>
      <c r="B790" s="1">
        <v>257</v>
      </c>
      <c r="C790" s="26" t="s">
        <v>703</v>
      </c>
      <c r="D790" t="s">
        <v>69</v>
      </c>
      <c r="E790" s="27" t="s">
        <v>704</v>
      </c>
      <c r="F790" s="28" t="s">
        <v>118</v>
      </c>
      <c r="G790" s="29">
        <v>0.0040000000000000001</v>
      </c>
      <c r="H790" s="28">
        <v>0</v>
      </c>
      <c r="I790" s="30">
        <f>ROUND(G790*H790,P4)</f>
        <v>0</v>
      </c>
      <c r="L790" s="31">
        <v>0</v>
      </c>
      <c r="M790" s="24">
        <f>ROUND(G790*L790,P4)</f>
        <v>0</v>
      </c>
      <c r="N790" s="25" t="s">
        <v>72</v>
      </c>
      <c r="O790" s="32">
        <f>M790*AA790</f>
        <v>0</v>
      </c>
      <c r="P790" s="1">
        <v>3</v>
      </c>
      <c r="AA790" s="1">
        <f>IF(P790=1,$O$3,IF(P790=2,$O$4,$O$5))</f>
        <v>0</v>
      </c>
    </row>
    <row r="791">
      <c r="A791" s="1" t="s">
        <v>73</v>
      </c>
      <c r="E791" s="27" t="s">
        <v>69</v>
      </c>
    </row>
    <row r="792" ht="13">
      <c r="A792" s="1" t="s">
        <v>74</v>
      </c>
      <c r="E792" s="33" t="s">
        <v>705</v>
      </c>
    </row>
    <row r="793">
      <c r="A793" s="1" t="s">
        <v>76</v>
      </c>
      <c r="E793" s="27" t="s">
        <v>69</v>
      </c>
    </row>
    <row r="794" ht="13">
      <c r="A794" s="1" t="s">
        <v>64</v>
      </c>
      <c r="C794" s="22" t="s">
        <v>706</v>
      </c>
      <c r="E794" s="23" t="s">
        <v>707</v>
      </c>
      <c r="L794" s="24">
        <f>SUMIFS(L795:L806,A795:A806,"P")</f>
        <v>0</v>
      </c>
      <c r="M794" s="24">
        <f>SUMIFS(M795:M806,A795:A806,"P")</f>
        <v>0</v>
      </c>
      <c r="N794" s="25"/>
    </row>
    <row r="795" ht="25">
      <c r="A795" s="1" t="s">
        <v>67</v>
      </c>
      <c r="B795" s="1">
        <v>258</v>
      </c>
      <c r="C795" s="26" t="s">
        <v>708</v>
      </c>
      <c r="D795" t="s">
        <v>69</v>
      </c>
      <c r="E795" s="27" t="s">
        <v>709</v>
      </c>
      <c r="F795" s="28" t="s">
        <v>710</v>
      </c>
      <c r="G795" s="29">
        <v>5</v>
      </c>
      <c r="H795" s="28">
        <v>0.030130000000000001</v>
      </c>
      <c r="I795" s="30">
        <f>ROUND(G795*H795,P4)</f>
        <v>0</v>
      </c>
      <c r="L795" s="31">
        <v>0</v>
      </c>
      <c r="M795" s="24">
        <f>ROUND(G795*L795,P4)</f>
        <v>0</v>
      </c>
      <c r="N795" s="25" t="s">
        <v>72</v>
      </c>
      <c r="O795" s="32">
        <f>M795*AA795</f>
        <v>0</v>
      </c>
      <c r="P795" s="1">
        <v>3</v>
      </c>
      <c r="AA795" s="1">
        <f>IF(P795=1,$O$3,IF(P795=2,$O$4,$O$5))</f>
        <v>0</v>
      </c>
    </row>
    <row r="796">
      <c r="A796" s="1" t="s">
        <v>73</v>
      </c>
      <c r="E796" s="27" t="s">
        <v>69</v>
      </c>
    </row>
    <row r="797" ht="13">
      <c r="A797" s="1" t="s">
        <v>74</v>
      </c>
      <c r="E797" s="33" t="s">
        <v>663</v>
      </c>
    </row>
    <row r="798">
      <c r="A798" s="1" t="s">
        <v>76</v>
      </c>
      <c r="E798" s="27" t="s">
        <v>711</v>
      </c>
    </row>
    <row r="799" ht="25">
      <c r="A799" s="1" t="s">
        <v>67</v>
      </c>
      <c r="B799" s="1">
        <v>259</v>
      </c>
      <c r="C799" s="26" t="s">
        <v>712</v>
      </c>
      <c r="D799" t="s">
        <v>69</v>
      </c>
      <c r="E799" s="27" t="s">
        <v>713</v>
      </c>
      <c r="F799" s="28" t="s">
        <v>710</v>
      </c>
      <c r="G799" s="29">
        <v>5</v>
      </c>
      <c r="H799" s="28">
        <v>0.017899999999999999</v>
      </c>
      <c r="I799" s="30">
        <f>ROUND(G799*H799,P4)</f>
        <v>0</v>
      </c>
      <c r="L799" s="31">
        <v>0</v>
      </c>
      <c r="M799" s="24">
        <f>ROUND(G799*L799,P4)</f>
        <v>0</v>
      </c>
      <c r="N799" s="25" t="s">
        <v>72</v>
      </c>
      <c r="O799" s="32">
        <f>M799*AA799</f>
        <v>0</v>
      </c>
      <c r="P799" s="1">
        <v>3</v>
      </c>
      <c r="AA799" s="1">
        <f>IF(P799=1,$O$3,IF(P799=2,$O$4,$O$5))</f>
        <v>0</v>
      </c>
    </row>
    <row r="800">
      <c r="A800" s="1" t="s">
        <v>73</v>
      </c>
      <c r="E800" s="27" t="s">
        <v>69</v>
      </c>
    </row>
    <row r="801" ht="13">
      <c r="A801" s="1" t="s">
        <v>74</v>
      </c>
      <c r="E801" s="33" t="s">
        <v>663</v>
      </c>
    </row>
    <row r="802">
      <c r="A802" s="1" t="s">
        <v>76</v>
      </c>
      <c r="E802" s="27" t="s">
        <v>69</v>
      </c>
    </row>
    <row r="803" ht="25">
      <c r="A803" s="1" t="s">
        <v>67</v>
      </c>
      <c r="B803" s="1">
        <v>260</v>
      </c>
      <c r="C803" s="26" t="s">
        <v>714</v>
      </c>
      <c r="D803" t="s">
        <v>69</v>
      </c>
      <c r="E803" s="27" t="s">
        <v>715</v>
      </c>
      <c r="F803" s="28" t="s">
        <v>118</v>
      </c>
      <c r="G803" s="29">
        <v>0.23999999999999999</v>
      </c>
      <c r="H803" s="28">
        <v>0</v>
      </c>
      <c r="I803" s="30">
        <f>ROUND(G803*H803,P4)</f>
        <v>0</v>
      </c>
      <c r="L803" s="31">
        <v>0</v>
      </c>
      <c r="M803" s="24">
        <f>ROUND(G803*L803,P4)</f>
        <v>0</v>
      </c>
      <c r="N803" s="25" t="s">
        <v>72</v>
      </c>
      <c r="O803" s="32">
        <f>M803*AA803</f>
        <v>0</v>
      </c>
      <c r="P803" s="1">
        <v>3</v>
      </c>
      <c r="AA803" s="1">
        <f>IF(P803=1,$O$3,IF(P803=2,$O$4,$O$5))</f>
        <v>0</v>
      </c>
    </row>
    <row r="804">
      <c r="A804" s="1" t="s">
        <v>73</v>
      </c>
      <c r="E804" s="27" t="s">
        <v>69</v>
      </c>
    </row>
    <row r="805" ht="13">
      <c r="A805" s="1" t="s">
        <v>74</v>
      </c>
      <c r="E805" s="33" t="s">
        <v>716</v>
      </c>
    </row>
    <row r="806">
      <c r="A806" s="1" t="s">
        <v>76</v>
      </c>
      <c r="E806" s="27" t="s">
        <v>69</v>
      </c>
    </row>
    <row r="807" ht="13">
      <c r="A807" s="1" t="s">
        <v>64</v>
      </c>
      <c r="C807" s="22" t="s">
        <v>717</v>
      </c>
      <c r="E807" s="23" t="s">
        <v>718</v>
      </c>
      <c r="L807" s="24">
        <f>SUMIFS(L808:L863,A808:A863,"P")</f>
        <v>0</v>
      </c>
      <c r="M807" s="24">
        <f>SUMIFS(M808:M863,A808:A863,"P")</f>
        <v>0</v>
      </c>
      <c r="N807" s="25"/>
    </row>
    <row r="808">
      <c r="A808" s="1" t="s">
        <v>67</v>
      </c>
      <c r="B808" s="1">
        <v>261</v>
      </c>
      <c r="C808" s="26" t="s">
        <v>719</v>
      </c>
      <c r="D808" t="s">
        <v>69</v>
      </c>
      <c r="E808" s="27" t="s">
        <v>720</v>
      </c>
      <c r="F808" s="28" t="s">
        <v>710</v>
      </c>
      <c r="G808" s="29">
        <v>11</v>
      </c>
      <c r="H808" s="28">
        <v>0.00051999999999999995</v>
      </c>
      <c r="I808" s="30">
        <f>ROUND(G808*H808,P4)</f>
        <v>0</v>
      </c>
      <c r="L808" s="31">
        <v>0</v>
      </c>
      <c r="M808" s="24">
        <f>ROUND(G808*L808,P4)</f>
        <v>0</v>
      </c>
      <c r="N808" s="25" t="s">
        <v>69</v>
      </c>
      <c r="O808" s="32">
        <f>M808*AA808</f>
        <v>0</v>
      </c>
      <c r="P808" s="1">
        <v>3</v>
      </c>
      <c r="AA808" s="1">
        <f>IF(P808=1,$O$3,IF(P808=2,$O$4,$O$5))</f>
        <v>0</v>
      </c>
    </row>
    <row r="809">
      <c r="A809" s="1" t="s">
        <v>73</v>
      </c>
      <c r="E809" s="27" t="s">
        <v>69</v>
      </c>
    </row>
    <row r="810" ht="39">
      <c r="A810" s="1" t="s">
        <v>74</v>
      </c>
      <c r="E810" s="33" t="s">
        <v>721</v>
      </c>
    </row>
    <row r="811">
      <c r="A811" s="1" t="s">
        <v>76</v>
      </c>
      <c r="E811" s="27" t="s">
        <v>722</v>
      </c>
    </row>
    <row r="812">
      <c r="A812" s="1" t="s">
        <v>67</v>
      </c>
      <c r="B812" s="1">
        <v>262</v>
      </c>
      <c r="C812" s="26" t="s">
        <v>723</v>
      </c>
      <c r="D812" t="s">
        <v>69</v>
      </c>
      <c r="E812" s="27" t="s">
        <v>724</v>
      </c>
      <c r="F812" s="28" t="s">
        <v>710</v>
      </c>
      <c r="G812" s="29">
        <v>11</v>
      </c>
      <c r="H812" s="28">
        <v>0.00051999999999999995</v>
      </c>
      <c r="I812" s="30">
        <f>ROUND(G812*H812,P4)</f>
        <v>0</v>
      </c>
      <c r="L812" s="31">
        <v>0</v>
      </c>
      <c r="M812" s="24">
        <f>ROUND(G812*L812,P4)</f>
        <v>0</v>
      </c>
      <c r="N812" s="25" t="s">
        <v>69</v>
      </c>
      <c r="O812" s="32">
        <f>M812*AA812</f>
        <v>0</v>
      </c>
      <c r="P812" s="1">
        <v>3</v>
      </c>
      <c r="AA812" s="1">
        <f>IF(P812=1,$O$3,IF(P812=2,$O$4,$O$5))</f>
        <v>0</v>
      </c>
    </row>
    <row r="813">
      <c r="A813" s="1" t="s">
        <v>73</v>
      </c>
      <c r="E813" s="27" t="s">
        <v>69</v>
      </c>
    </row>
    <row r="814" ht="39">
      <c r="A814" s="1" t="s">
        <v>74</v>
      </c>
      <c r="E814" s="33" t="s">
        <v>721</v>
      </c>
    </row>
    <row r="815">
      <c r="A815" s="1" t="s">
        <v>76</v>
      </c>
      <c r="E815" s="27" t="s">
        <v>725</v>
      </c>
    </row>
    <row r="816">
      <c r="A816" s="1" t="s">
        <v>67</v>
      </c>
      <c r="B816" s="1">
        <v>263</v>
      </c>
      <c r="C816" s="26" t="s">
        <v>726</v>
      </c>
      <c r="D816" t="s">
        <v>69</v>
      </c>
      <c r="E816" s="27" t="s">
        <v>727</v>
      </c>
      <c r="F816" s="28" t="s">
        <v>710</v>
      </c>
      <c r="G816" s="29">
        <v>9</v>
      </c>
      <c r="H816" s="28">
        <v>0.00051999999999999995</v>
      </c>
      <c r="I816" s="30">
        <f>ROUND(G816*H816,P4)</f>
        <v>0</v>
      </c>
      <c r="L816" s="31">
        <v>0</v>
      </c>
      <c r="M816" s="24">
        <f>ROUND(G816*L816,P4)</f>
        <v>0</v>
      </c>
      <c r="N816" s="25" t="s">
        <v>69</v>
      </c>
      <c r="O816" s="32">
        <f>M816*AA816</f>
        <v>0</v>
      </c>
      <c r="P816" s="1">
        <v>3</v>
      </c>
      <c r="AA816" s="1">
        <f>IF(P816=1,$O$3,IF(P816=2,$O$4,$O$5))</f>
        <v>0</v>
      </c>
    </row>
    <row r="817">
      <c r="A817" s="1" t="s">
        <v>73</v>
      </c>
      <c r="E817" s="27" t="s">
        <v>69</v>
      </c>
    </row>
    <row r="818" ht="39">
      <c r="A818" s="1" t="s">
        <v>74</v>
      </c>
      <c r="E818" s="33" t="s">
        <v>728</v>
      </c>
    </row>
    <row r="819">
      <c r="A819" s="1" t="s">
        <v>76</v>
      </c>
      <c r="E819" s="27" t="s">
        <v>722</v>
      </c>
    </row>
    <row r="820">
      <c r="A820" s="1" t="s">
        <v>67</v>
      </c>
      <c r="B820" s="1">
        <v>264</v>
      </c>
      <c r="C820" s="26" t="s">
        <v>729</v>
      </c>
      <c r="D820" t="s">
        <v>69</v>
      </c>
      <c r="E820" s="27" t="s">
        <v>730</v>
      </c>
      <c r="F820" s="28" t="s">
        <v>710</v>
      </c>
      <c r="G820" s="29">
        <v>11</v>
      </c>
      <c r="H820" s="28">
        <v>0.00051999999999999995</v>
      </c>
      <c r="I820" s="30">
        <f>ROUND(G820*H820,P4)</f>
        <v>0</v>
      </c>
      <c r="L820" s="31">
        <v>0</v>
      </c>
      <c r="M820" s="24">
        <f>ROUND(G820*L820,P4)</f>
        <v>0</v>
      </c>
      <c r="N820" s="25" t="s">
        <v>69</v>
      </c>
      <c r="O820" s="32">
        <f>M820*AA820</f>
        <v>0</v>
      </c>
      <c r="P820" s="1">
        <v>3</v>
      </c>
      <c r="AA820" s="1">
        <f>IF(P820=1,$O$3,IF(P820=2,$O$4,$O$5))</f>
        <v>0</v>
      </c>
    </row>
    <row r="821">
      <c r="A821" s="1" t="s">
        <v>73</v>
      </c>
      <c r="E821" s="27" t="s">
        <v>69</v>
      </c>
    </row>
    <row r="822" ht="39">
      <c r="A822" s="1" t="s">
        <v>74</v>
      </c>
      <c r="E822" s="33" t="s">
        <v>721</v>
      </c>
    </row>
    <row r="823">
      <c r="A823" s="1" t="s">
        <v>76</v>
      </c>
      <c r="E823" s="27" t="s">
        <v>722</v>
      </c>
    </row>
    <row r="824">
      <c r="A824" s="1" t="s">
        <v>67</v>
      </c>
      <c r="B824" s="1">
        <v>265</v>
      </c>
      <c r="C824" s="26" t="s">
        <v>731</v>
      </c>
      <c r="D824" t="s">
        <v>69</v>
      </c>
      <c r="E824" s="27" t="s">
        <v>732</v>
      </c>
      <c r="F824" s="28" t="s">
        <v>710</v>
      </c>
      <c r="G824" s="29">
        <v>1</v>
      </c>
      <c r="H824" s="28">
        <v>0.00051999999999999995</v>
      </c>
      <c r="I824" s="30">
        <f>ROUND(G824*H824,P4)</f>
        <v>0</v>
      </c>
      <c r="L824" s="31">
        <v>0</v>
      </c>
      <c r="M824" s="24">
        <f>ROUND(G824*L824,P4)</f>
        <v>0</v>
      </c>
      <c r="N824" s="25" t="s">
        <v>69</v>
      </c>
      <c r="O824" s="32">
        <f>M824*AA824</f>
        <v>0</v>
      </c>
      <c r="P824" s="1">
        <v>3</v>
      </c>
      <c r="AA824" s="1">
        <f>IF(P824=1,$O$3,IF(P824=2,$O$4,$O$5))</f>
        <v>0</v>
      </c>
    </row>
    <row r="825">
      <c r="A825" s="1" t="s">
        <v>73</v>
      </c>
      <c r="E825" s="27" t="s">
        <v>69</v>
      </c>
    </row>
    <row r="826" ht="26">
      <c r="A826" s="1" t="s">
        <v>74</v>
      </c>
      <c r="E826" s="33" t="s">
        <v>733</v>
      </c>
    </row>
    <row r="827">
      <c r="A827" s="1" t="s">
        <v>76</v>
      </c>
      <c r="E827" s="27" t="s">
        <v>734</v>
      </c>
    </row>
    <row r="828">
      <c r="A828" s="1" t="s">
        <v>67</v>
      </c>
      <c r="B828" s="1">
        <v>266</v>
      </c>
      <c r="C828" s="26" t="s">
        <v>735</v>
      </c>
      <c r="D828" t="s">
        <v>69</v>
      </c>
      <c r="E828" s="27" t="s">
        <v>736</v>
      </c>
      <c r="F828" s="28" t="s">
        <v>710</v>
      </c>
      <c r="G828" s="29">
        <v>1</v>
      </c>
      <c r="H828" s="28">
        <v>0.00051999999999999995</v>
      </c>
      <c r="I828" s="30">
        <f>ROUND(G828*H828,P4)</f>
        <v>0</v>
      </c>
      <c r="L828" s="31">
        <v>0</v>
      </c>
      <c r="M828" s="24">
        <f>ROUND(G828*L828,P4)</f>
        <v>0</v>
      </c>
      <c r="N828" s="25" t="s">
        <v>69</v>
      </c>
      <c r="O828" s="32">
        <f>M828*AA828</f>
        <v>0</v>
      </c>
      <c r="P828" s="1">
        <v>3</v>
      </c>
      <c r="AA828" s="1">
        <f>IF(P828=1,$O$3,IF(P828=2,$O$4,$O$5))</f>
        <v>0</v>
      </c>
    </row>
    <row r="829">
      <c r="A829" s="1" t="s">
        <v>73</v>
      </c>
      <c r="E829" s="27" t="s">
        <v>69</v>
      </c>
    </row>
    <row r="830" ht="26">
      <c r="A830" s="1" t="s">
        <v>74</v>
      </c>
      <c r="E830" s="33" t="s">
        <v>733</v>
      </c>
    </row>
    <row r="831">
      <c r="A831" s="1" t="s">
        <v>76</v>
      </c>
      <c r="E831" s="27" t="s">
        <v>734</v>
      </c>
    </row>
    <row r="832">
      <c r="A832" s="1" t="s">
        <v>67</v>
      </c>
      <c r="B832" s="1">
        <v>267</v>
      </c>
      <c r="C832" s="26" t="s">
        <v>737</v>
      </c>
      <c r="D832" t="s">
        <v>69</v>
      </c>
      <c r="E832" s="27" t="s">
        <v>738</v>
      </c>
      <c r="F832" s="28" t="s">
        <v>710</v>
      </c>
      <c r="G832" s="29">
        <v>8</v>
      </c>
      <c r="H832" s="28">
        <v>0.00051999999999999995</v>
      </c>
      <c r="I832" s="30">
        <f>ROUND(G832*H832,P4)</f>
        <v>0</v>
      </c>
      <c r="L832" s="31">
        <v>0</v>
      </c>
      <c r="M832" s="24">
        <f>ROUND(G832*L832,P4)</f>
        <v>0</v>
      </c>
      <c r="N832" s="25" t="s">
        <v>69</v>
      </c>
      <c r="O832" s="32">
        <f>M832*AA832</f>
        <v>0</v>
      </c>
      <c r="P832" s="1">
        <v>3</v>
      </c>
      <c r="AA832" s="1">
        <f>IF(P832=1,$O$3,IF(P832=2,$O$4,$O$5))</f>
        <v>0</v>
      </c>
    </row>
    <row r="833">
      <c r="A833" s="1" t="s">
        <v>73</v>
      </c>
      <c r="E833" s="27" t="s">
        <v>69</v>
      </c>
    </row>
    <row r="834" ht="39">
      <c r="A834" s="1" t="s">
        <v>74</v>
      </c>
      <c r="E834" s="33" t="s">
        <v>739</v>
      </c>
    </row>
    <row r="835">
      <c r="A835" s="1" t="s">
        <v>76</v>
      </c>
      <c r="E835" s="27" t="s">
        <v>740</v>
      </c>
    </row>
    <row r="836">
      <c r="A836" s="1" t="s">
        <v>67</v>
      </c>
      <c r="B836" s="1">
        <v>268</v>
      </c>
      <c r="C836" s="26" t="s">
        <v>741</v>
      </c>
      <c r="D836" t="s">
        <v>69</v>
      </c>
      <c r="E836" s="27" t="s">
        <v>742</v>
      </c>
      <c r="F836" s="28" t="s">
        <v>710</v>
      </c>
      <c r="G836" s="29">
        <v>1</v>
      </c>
      <c r="H836" s="28">
        <v>0.00051999999999999995</v>
      </c>
      <c r="I836" s="30">
        <f>ROUND(G836*H836,P4)</f>
        <v>0</v>
      </c>
      <c r="L836" s="31">
        <v>0</v>
      </c>
      <c r="M836" s="24">
        <f>ROUND(G836*L836,P4)</f>
        <v>0</v>
      </c>
      <c r="N836" s="25" t="s">
        <v>69</v>
      </c>
      <c r="O836" s="32">
        <f>M836*AA836</f>
        <v>0</v>
      </c>
      <c r="P836" s="1">
        <v>3</v>
      </c>
      <c r="AA836" s="1">
        <f>IF(P836=1,$O$3,IF(P836=2,$O$4,$O$5))</f>
        <v>0</v>
      </c>
    </row>
    <row r="837">
      <c r="A837" s="1" t="s">
        <v>73</v>
      </c>
      <c r="E837" s="27" t="s">
        <v>69</v>
      </c>
    </row>
    <row r="838" ht="39">
      <c r="A838" s="1" t="s">
        <v>74</v>
      </c>
      <c r="E838" s="33" t="s">
        <v>743</v>
      </c>
    </row>
    <row r="839">
      <c r="A839" s="1" t="s">
        <v>76</v>
      </c>
      <c r="E839" s="27" t="s">
        <v>734</v>
      </c>
    </row>
    <row r="840">
      <c r="A840" s="1" t="s">
        <v>67</v>
      </c>
      <c r="B840" s="1">
        <v>269</v>
      </c>
      <c r="C840" s="26" t="s">
        <v>744</v>
      </c>
      <c r="D840" t="s">
        <v>69</v>
      </c>
      <c r="E840" s="27" t="s">
        <v>745</v>
      </c>
      <c r="F840" s="28" t="s">
        <v>710</v>
      </c>
      <c r="G840" s="29">
        <v>1</v>
      </c>
      <c r="H840" s="28">
        <v>0.00051999999999999995</v>
      </c>
      <c r="I840" s="30">
        <f>ROUND(G840*H840,P4)</f>
        <v>0</v>
      </c>
      <c r="L840" s="31">
        <v>0</v>
      </c>
      <c r="M840" s="24">
        <f>ROUND(G840*L840,P4)</f>
        <v>0</v>
      </c>
      <c r="N840" s="25" t="s">
        <v>69</v>
      </c>
      <c r="O840" s="32">
        <f>M840*AA840</f>
        <v>0</v>
      </c>
      <c r="P840" s="1">
        <v>3</v>
      </c>
      <c r="AA840" s="1">
        <f>IF(P840=1,$O$3,IF(P840=2,$O$4,$O$5))</f>
        <v>0</v>
      </c>
    </row>
    <row r="841">
      <c r="A841" s="1" t="s">
        <v>73</v>
      </c>
      <c r="E841" s="27" t="s">
        <v>69</v>
      </c>
    </row>
    <row r="842" ht="26">
      <c r="A842" s="1" t="s">
        <v>74</v>
      </c>
      <c r="E842" s="33" t="s">
        <v>733</v>
      </c>
    </row>
    <row r="843">
      <c r="A843" s="1" t="s">
        <v>76</v>
      </c>
      <c r="E843" s="27" t="s">
        <v>734</v>
      </c>
    </row>
    <row r="844">
      <c r="A844" s="1" t="s">
        <v>67</v>
      </c>
      <c r="B844" s="1">
        <v>270</v>
      </c>
      <c r="C844" s="26" t="s">
        <v>746</v>
      </c>
      <c r="D844" t="s">
        <v>69</v>
      </c>
      <c r="E844" s="27" t="s">
        <v>747</v>
      </c>
      <c r="F844" s="28" t="s">
        <v>710</v>
      </c>
      <c r="G844" s="29">
        <v>7</v>
      </c>
      <c r="H844" s="28">
        <v>0.00051999999999999995</v>
      </c>
      <c r="I844" s="30">
        <f>ROUND(G844*H844,P4)</f>
        <v>0</v>
      </c>
      <c r="L844" s="31">
        <v>0</v>
      </c>
      <c r="M844" s="24">
        <f>ROUND(G844*L844,P4)</f>
        <v>0</v>
      </c>
      <c r="N844" s="25" t="s">
        <v>69</v>
      </c>
      <c r="O844" s="32">
        <f>M844*AA844</f>
        <v>0</v>
      </c>
      <c r="P844" s="1">
        <v>3</v>
      </c>
      <c r="AA844" s="1">
        <f>IF(P844=1,$O$3,IF(P844=2,$O$4,$O$5))</f>
        <v>0</v>
      </c>
    </row>
    <row r="845">
      <c r="A845" s="1" t="s">
        <v>73</v>
      </c>
      <c r="E845" s="27" t="s">
        <v>69</v>
      </c>
    </row>
    <row r="846" ht="26">
      <c r="A846" s="1" t="s">
        <v>74</v>
      </c>
      <c r="E846" s="33" t="s">
        <v>748</v>
      </c>
    </row>
    <row r="847">
      <c r="A847" s="1" t="s">
        <v>76</v>
      </c>
      <c r="E847" s="27" t="s">
        <v>749</v>
      </c>
    </row>
    <row r="848">
      <c r="A848" s="1" t="s">
        <v>67</v>
      </c>
      <c r="B848" s="1">
        <v>271</v>
      </c>
      <c r="C848" s="26" t="s">
        <v>750</v>
      </c>
      <c r="D848" t="s">
        <v>69</v>
      </c>
      <c r="E848" s="27" t="s">
        <v>751</v>
      </c>
      <c r="F848" s="28" t="s">
        <v>710</v>
      </c>
      <c r="G848" s="29">
        <v>1</v>
      </c>
      <c r="H848" s="28">
        <v>0.00051999999999999995</v>
      </c>
      <c r="I848" s="30">
        <f>ROUND(G848*H848,P4)</f>
        <v>0</v>
      </c>
      <c r="L848" s="31">
        <v>0</v>
      </c>
      <c r="M848" s="24">
        <f>ROUND(G848*L848,P4)</f>
        <v>0</v>
      </c>
      <c r="N848" s="25" t="s">
        <v>69</v>
      </c>
      <c r="O848" s="32">
        <f>M848*AA848</f>
        <v>0</v>
      </c>
      <c r="P848" s="1">
        <v>3</v>
      </c>
      <c r="AA848" s="1">
        <f>IF(P848=1,$O$3,IF(P848=2,$O$4,$O$5))</f>
        <v>0</v>
      </c>
    </row>
    <row r="849">
      <c r="A849" s="1" t="s">
        <v>73</v>
      </c>
      <c r="E849" s="27" t="s">
        <v>69</v>
      </c>
    </row>
    <row r="850" ht="13">
      <c r="A850" s="1" t="s">
        <v>74</v>
      </c>
      <c r="E850" s="33" t="s">
        <v>229</v>
      </c>
    </row>
    <row r="851">
      <c r="A851" s="1" t="s">
        <v>76</v>
      </c>
      <c r="E851" s="27" t="s">
        <v>752</v>
      </c>
    </row>
    <row r="852">
      <c r="A852" s="1" t="s">
        <v>67</v>
      </c>
      <c r="B852" s="1">
        <v>272</v>
      </c>
      <c r="C852" s="26" t="s">
        <v>753</v>
      </c>
      <c r="D852" t="s">
        <v>69</v>
      </c>
      <c r="E852" s="27" t="s">
        <v>754</v>
      </c>
      <c r="F852" s="28" t="s">
        <v>139</v>
      </c>
      <c r="G852" s="29">
        <v>8.1199999999999992</v>
      </c>
      <c r="H852" s="28">
        <v>0.00051999999999999995</v>
      </c>
      <c r="I852" s="30">
        <f>ROUND(G852*H852,P4)</f>
        <v>0</v>
      </c>
      <c r="L852" s="31">
        <v>0</v>
      </c>
      <c r="M852" s="24">
        <f>ROUND(G852*L852,P4)</f>
        <v>0</v>
      </c>
      <c r="N852" s="25" t="s">
        <v>69</v>
      </c>
      <c r="O852" s="32">
        <f>M852*AA852</f>
        <v>0</v>
      </c>
      <c r="P852" s="1">
        <v>3</v>
      </c>
      <c r="AA852" s="1">
        <f>IF(P852=1,$O$3,IF(P852=2,$O$4,$O$5))</f>
        <v>0</v>
      </c>
    </row>
    <row r="853">
      <c r="A853" s="1" t="s">
        <v>73</v>
      </c>
      <c r="E853" s="27" t="s">
        <v>69</v>
      </c>
    </row>
    <row r="854" ht="52">
      <c r="A854" s="1" t="s">
        <v>74</v>
      </c>
      <c r="E854" s="33" t="s">
        <v>755</v>
      </c>
    </row>
    <row r="855">
      <c r="A855" s="1" t="s">
        <v>76</v>
      </c>
      <c r="E855" s="27" t="s">
        <v>749</v>
      </c>
    </row>
    <row r="856">
      <c r="A856" s="1" t="s">
        <v>67</v>
      </c>
      <c r="B856" s="1">
        <v>273</v>
      </c>
      <c r="C856" s="26" t="s">
        <v>756</v>
      </c>
      <c r="D856" t="s">
        <v>69</v>
      </c>
      <c r="E856" s="27" t="s">
        <v>757</v>
      </c>
      <c r="F856" s="28" t="s">
        <v>710</v>
      </c>
      <c r="G856" s="29">
        <v>3</v>
      </c>
      <c r="H856" s="28">
        <v>0.00051999999999999995</v>
      </c>
      <c r="I856" s="30">
        <f>ROUND(G856*H856,P4)</f>
        <v>0</v>
      </c>
      <c r="L856" s="31">
        <v>0</v>
      </c>
      <c r="M856" s="24">
        <f>ROUND(G856*L856,P4)</f>
        <v>0</v>
      </c>
      <c r="N856" s="25" t="s">
        <v>69</v>
      </c>
      <c r="O856" s="32">
        <f>M856*AA856</f>
        <v>0</v>
      </c>
      <c r="P856" s="1">
        <v>3</v>
      </c>
      <c r="AA856" s="1">
        <f>IF(P856=1,$O$3,IF(P856=2,$O$4,$O$5))</f>
        <v>0</v>
      </c>
    </row>
    <row r="857">
      <c r="A857" s="1" t="s">
        <v>73</v>
      </c>
      <c r="E857" s="27" t="s">
        <v>69</v>
      </c>
    </row>
    <row r="858" ht="39">
      <c r="A858" s="1" t="s">
        <v>74</v>
      </c>
      <c r="E858" s="33" t="s">
        <v>758</v>
      </c>
    </row>
    <row r="859">
      <c r="A859" s="1" t="s">
        <v>76</v>
      </c>
      <c r="E859" s="27" t="s">
        <v>734</v>
      </c>
    </row>
    <row r="860" ht="25">
      <c r="A860" s="1" t="s">
        <v>67</v>
      </c>
      <c r="B860" s="1">
        <v>274</v>
      </c>
      <c r="C860" s="26" t="s">
        <v>759</v>
      </c>
      <c r="D860" t="s">
        <v>69</v>
      </c>
      <c r="E860" s="27" t="s">
        <v>760</v>
      </c>
      <c r="F860" s="28" t="s">
        <v>118</v>
      </c>
      <c r="G860" s="29">
        <v>0.037999999999999999</v>
      </c>
      <c r="H860" s="28">
        <v>0</v>
      </c>
      <c r="I860" s="30">
        <f>ROUND(G860*H860,P4)</f>
        <v>0</v>
      </c>
      <c r="L860" s="31">
        <v>0</v>
      </c>
      <c r="M860" s="24">
        <f>ROUND(G860*L860,P4)</f>
        <v>0</v>
      </c>
      <c r="N860" s="25" t="s">
        <v>72</v>
      </c>
      <c r="O860" s="32">
        <f>M860*AA860</f>
        <v>0</v>
      </c>
      <c r="P860" s="1">
        <v>3</v>
      </c>
      <c r="AA860" s="1">
        <f>IF(P860=1,$O$3,IF(P860=2,$O$4,$O$5))</f>
        <v>0</v>
      </c>
    </row>
    <row r="861">
      <c r="A861" s="1" t="s">
        <v>73</v>
      </c>
      <c r="E861" s="27" t="s">
        <v>69</v>
      </c>
    </row>
    <row r="862" ht="13">
      <c r="A862" s="1" t="s">
        <v>74</v>
      </c>
      <c r="E862" s="33" t="s">
        <v>761</v>
      </c>
    </row>
    <row r="863">
      <c r="A863" s="1" t="s">
        <v>76</v>
      </c>
      <c r="E863" s="27" t="s">
        <v>69</v>
      </c>
    </row>
    <row r="864" ht="13">
      <c r="A864" s="1" t="s">
        <v>64</v>
      </c>
      <c r="C864" s="22" t="s">
        <v>762</v>
      </c>
      <c r="E864" s="23" t="s">
        <v>763</v>
      </c>
      <c r="L864" s="24">
        <f>SUMIFS(L865:L868,A865:A868,"P")</f>
        <v>0</v>
      </c>
      <c r="M864" s="24">
        <f>SUMIFS(M865:M868,A865:A868,"P")</f>
        <v>0</v>
      </c>
      <c r="N864" s="25"/>
    </row>
    <row r="865">
      <c r="A865" s="1" t="s">
        <v>67</v>
      </c>
      <c r="B865" s="1">
        <v>275</v>
      </c>
      <c r="C865" s="26" t="s">
        <v>764</v>
      </c>
      <c r="D865" t="s">
        <v>69</v>
      </c>
      <c r="E865" s="27" t="s">
        <v>765</v>
      </c>
      <c r="F865" s="28" t="s">
        <v>766</v>
      </c>
      <c r="G865" s="29">
        <v>1</v>
      </c>
      <c r="H865" s="28">
        <v>0</v>
      </c>
      <c r="I865" s="30">
        <f>ROUND(G865*H865,P4)</f>
        <v>0</v>
      </c>
      <c r="L865" s="31">
        <v>0</v>
      </c>
      <c r="M865" s="24">
        <f>ROUND(G865*L865,P4)</f>
        <v>0</v>
      </c>
      <c r="N865" s="25" t="s">
        <v>69</v>
      </c>
      <c r="O865" s="32">
        <f>M865*AA865</f>
        <v>0</v>
      </c>
      <c r="P865" s="1">
        <v>3</v>
      </c>
      <c r="AA865" s="1">
        <f>IF(P865=1,$O$3,IF(P865=2,$O$4,$O$5))</f>
        <v>0</v>
      </c>
    </row>
    <row r="866">
      <c r="A866" s="1" t="s">
        <v>73</v>
      </c>
      <c r="E866" s="27" t="s">
        <v>69</v>
      </c>
    </row>
    <row r="867" ht="13">
      <c r="A867" s="1" t="s">
        <v>74</v>
      </c>
      <c r="E867" s="33" t="s">
        <v>229</v>
      </c>
    </row>
    <row r="868">
      <c r="A868" s="1" t="s">
        <v>76</v>
      </c>
      <c r="E868" s="27" t="s">
        <v>69</v>
      </c>
    </row>
    <row r="869" ht="13">
      <c r="A869" s="1" t="s">
        <v>64</v>
      </c>
      <c r="C869" s="22" t="s">
        <v>767</v>
      </c>
      <c r="E869" s="23" t="s">
        <v>768</v>
      </c>
      <c r="L869" s="24">
        <f>SUMIFS(L870:L877,A870:A877,"P")</f>
        <v>0</v>
      </c>
      <c r="M869" s="24">
        <f>SUMIFS(M870:M877,A870:A877,"P")</f>
        <v>0</v>
      </c>
      <c r="N869" s="25"/>
    </row>
    <row r="870">
      <c r="A870" s="1" t="s">
        <v>67</v>
      </c>
      <c r="B870" s="1">
        <v>276</v>
      </c>
      <c r="C870" s="26" t="s">
        <v>769</v>
      </c>
      <c r="D870" t="s">
        <v>69</v>
      </c>
      <c r="E870" s="27" t="s">
        <v>770</v>
      </c>
      <c r="F870" s="28" t="s">
        <v>71</v>
      </c>
      <c r="G870" s="29">
        <v>1</v>
      </c>
      <c r="H870" s="28">
        <v>0</v>
      </c>
      <c r="I870" s="30">
        <f>ROUND(G870*H870,P4)</f>
        <v>0</v>
      </c>
      <c r="L870" s="31">
        <v>0</v>
      </c>
      <c r="M870" s="24">
        <f>ROUND(G870*L870,P4)</f>
        <v>0</v>
      </c>
      <c r="N870" s="25" t="s">
        <v>69</v>
      </c>
      <c r="O870" s="32">
        <f>M870*AA870</f>
        <v>0</v>
      </c>
      <c r="P870" s="1">
        <v>3</v>
      </c>
      <c r="AA870" s="1">
        <f>IF(P870=1,$O$3,IF(P870=2,$O$4,$O$5))</f>
        <v>0</v>
      </c>
    </row>
    <row r="871">
      <c r="A871" s="1" t="s">
        <v>73</v>
      </c>
      <c r="E871" s="27" t="s">
        <v>69</v>
      </c>
    </row>
    <row r="872" ht="13">
      <c r="A872" s="1" t="s">
        <v>74</v>
      </c>
      <c r="E872" s="33" t="s">
        <v>229</v>
      </c>
    </row>
    <row r="873">
      <c r="A873" s="1" t="s">
        <v>76</v>
      </c>
      <c r="E873" s="27" t="s">
        <v>771</v>
      </c>
    </row>
    <row r="874">
      <c r="A874" s="1" t="s">
        <v>67</v>
      </c>
      <c r="B874" s="1">
        <v>277</v>
      </c>
      <c r="C874" s="26" t="s">
        <v>772</v>
      </c>
      <c r="D874" t="s">
        <v>69</v>
      </c>
      <c r="E874" s="27" t="s">
        <v>773</v>
      </c>
      <c r="F874" s="28" t="s">
        <v>71</v>
      </c>
      <c r="G874" s="29">
        <v>2</v>
      </c>
      <c r="H874" s="28">
        <v>0</v>
      </c>
      <c r="I874" s="30">
        <f>ROUND(G874*H874,P4)</f>
        <v>0</v>
      </c>
      <c r="L874" s="31">
        <v>0</v>
      </c>
      <c r="M874" s="24">
        <f>ROUND(G874*L874,P4)</f>
        <v>0</v>
      </c>
      <c r="N874" s="25" t="s">
        <v>69</v>
      </c>
      <c r="O874" s="32">
        <f>M874*AA874</f>
        <v>0</v>
      </c>
      <c r="P874" s="1">
        <v>3</v>
      </c>
      <c r="AA874" s="1">
        <f>IF(P874=1,$O$3,IF(P874=2,$O$4,$O$5))</f>
        <v>0</v>
      </c>
    </row>
    <row r="875">
      <c r="A875" s="1" t="s">
        <v>73</v>
      </c>
      <c r="E875" s="27" t="s">
        <v>69</v>
      </c>
    </row>
    <row r="876" ht="13">
      <c r="A876" s="1" t="s">
        <v>74</v>
      </c>
      <c r="E876" s="33" t="s">
        <v>75</v>
      </c>
    </row>
    <row r="877">
      <c r="A877" s="1" t="s">
        <v>76</v>
      </c>
      <c r="E877" s="27" t="s">
        <v>774</v>
      </c>
    </row>
    <row r="878" ht="13">
      <c r="A878" s="1" t="s">
        <v>64</v>
      </c>
      <c r="C878" s="22" t="s">
        <v>775</v>
      </c>
      <c r="E878" s="23" t="s">
        <v>776</v>
      </c>
      <c r="L878" s="24">
        <f>SUMIFS(L879:L898,A879:A898,"P")</f>
        <v>0</v>
      </c>
      <c r="M878" s="24">
        <f>SUMIFS(M879:M898,A879:A898,"P")</f>
        <v>0</v>
      </c>
      <c r="N878" s="25"/>
    </row>
    <row r="879">
      <c r="A879" s="1" t="s">
        <v>67</v>
      </c>
      <c r="B879" s="1">
        <v>281</v>
      </c>
      <c r="C879" s="26" t="s">
        <v>777</v>
      </c>
      <c r="D879" t="s">
        <v>69</v>
      </c>
      <c r="E879" s="27" t="s">
        <v>778</v>
      </c>
      <c r="F879" s="28" t="s">
        <v>71</v>
      </c>
      <c r="G879" s="29">
        <v>3</v>
      </c>
      <c r="H879" s="28">
        <v>0.0147</v>
      </c>
      <c r="I879" s="30">
        <f>ROUND(G879*H879,P4)</f>
        <v>0</v>
      </c>
      <c r="L879" s="31">
        <v>0</v>
      </c>
      <c r="M879" s="24">
        <f>ROUND(G879*L879,P4)</f>
        <v>0</v>
      </c>
      <c r="N879" s="25" t="s">
        <v>69</v>
      </c>
      <c r="O879" s="32">
        <f>M879*AA879</f>
        <v>0</v>
      </c>
      <c r="P879" s="1">
        <v>3</v>
      </c>
      <c r="AA879" s="1">
        <f>IF(P879=1,$O$3,IF(P879=2,$O$4,$O$5))</f>
        <v>0</v>
      </c>
    </row>
    <row r="880">
      <c r="A880" s="1" t="s">
        <v>73</v>
      </c>
      <c r="E880" s="27" t="s">
        <v>69</v>
      </c>
    </row>
    <row r="881" ht="13">
      <c r="A881" s="1" t="s">
        <v>74</v>
      </c>
      <c r="E881" s="33" t="s">
        <v>129</v>
      </c>
    </row>
    <row r="882">
      <c r="A882" s="1" t="s">
        <v>76</v>
      </c>
      <c r="E882" s="27" t="s">
        <v>69</v>
      </c>
    </row>
    <row r="883">
      <c r="A883" s="1" t="s">
        <v>67</v>
      </c>
      <c r="B883" s="1">
        <v>279</v>
      </c>
      <c r="C883" s="26" t="s">
        <v>779</v>
      </c>
      <c r="D883" t="s">
        <v>69</v>
      </c>
      <c r="E883" s="27" t="s">
        <v>780</v>
      </c>
      <c r="F883" s="28" t="s">
        <v>71</v>
      </c>
      <c r="G883" s="29">
        <v>3</v>
      </c>
      <c r="H883" s="28">
        <v>0.00044000000000000002</v>
      </c>
      <c r="I883" s="30">
        <f>ROUND(G883*H883,P4)</f>
        <v>0</v>
      </c>
      <c r="L883" s="31">
        <v>0</v>
      </c>
      <c r="M883" s="24">
        <f>ROUND(G883*L883,P4)</f>
        <v>0</v>
      </c>
      <c r="N883" s="25" t="s">
        <v>69</v>
      </c>
      <c r="O883" s="32">
        <f>M883*AA883</f>
        <v>0</v>
      </c>
      <c r="P883" s="1">
        <v>3</v>
      </c>
      <c r="AA883" s="1">
        <f>IF(P883=1,$O$3,IF(P883=2,$O$4,$O$5))</f>
        <v>0</v>
      </c>
    </row>
    <row r="884">
      <c r="A884" s="1" t="s">
        <v>73</v>
      </c>
      <c r="E884" s="27" t="s">
        <v>69</v>
      </c>
    </row>
    <row r="885" ht="13">
      <c r="A885" s="1" t="s">
        <v>74</v>
      </c>
      <c r="E885" s="33" t="s">
        <v>129</v>
      </c>
    </row>
    <row r="886">
      <c r="A886" s="1" t="s">
        <v>76</v>
      </c>
      <c r="E886" s="27" t="s">
        <v>69</v>
      </c>
    </row>
    <row r="887">
      <c r="A887" s="1" t="s">
        <v>67</v>
      </c>
      <c r="B887" s="1">
        <v>278</v>
      </c>
      <c r="C887" s="26" t="s">
        <v>781</v>
      </c>
      <c r="D887" t="s">
        <v>69</v>
      </c>
      <c r="E887" s="27" t="s">
        <v>782</v>
      </c>
      <c r="F887" s="28" t="s">
        <v>71</v>
      </c>
      <c r="G887" s="29">
        <v>3</v>
      </c>
      <c r="H887" s="28">
        <v>0</v>
      </c>
      <c r="I887" s="30">
        <f>ROUND(G887*H887,P4)</f>
        <v>0</v>
      </c>
      <c r="L887" s="31">
        <v>0</v>
      </c>
      <c r="M887" s="24">
        <f>ROUND(G887*L887,P4)</f>
        <v>0</v>
      </c>
      <c r="N887" s="25" t="s">
        <v>72</v>
      </c>
      <c r="O887" s="32">
        <f>M887*AA887</f>
        <v>0</v>
      </c>
      <c r="P887" s="1">
        <v>3</v>
      </c>
      <c r="AA887" s="1">
        <f>IF(P887=1,$O$3,IF(P887=2,$O$4,$O$5))</f>
        <v>0</v>
      </c>
    </row>
    <row r="888">
      <c r="A888" s="1" t="s">
        <v>73</v>
      </c>
      <c r="E888" s="27" t="s">
        <v>69</v>
      </c>
    </row>
    <row r="889" ht="13">
      <c r="A889" s="1" t="s">
        <v>74</v>
      </c>
      <c r="E889" s="33" t="s">
        <v>129</v>
      </c>
    </row>
    <row r="890">
      <c r="A890" s="1" t="s">
        <v>76</v>
      </c>
      <c r="E890" s="27" t="s">
        <v>783</v>
      </c>
    </row>
    <row r="891" ht="25">
      <c r="A891" s="1" t="s">
        <v>67</v>
      </c>
      <c r="B891" s="1">
        <v>280</v>
      </c>
      <c r="C891" s="26" t="s">
        <v>784</v>
      </c>
      <c r="D891" t="s">
        <v>69</v>
      </c>
      <c r="E891" s="27" t="s">
        <v>785</v>
      </c>
      <c r="F891" s="28" t="s">
        <v>71</v>
      </c>
      <c r="G891" s="29">
        <v>3</v>
      </c>
      <c r="H891" s="28">
        <v>0</v>
      </c>
      <c r="I891" s="30">
        <f>ROUND(G891*H891,P4)</f>
        <v>0</v>
      </c>
      <c r="L891" s="31">
        <v>0</v>
      </c>
      <c r="M891" s="24">
        <f>ROUND(G891*L891,P4)</f>
        <v>0</v>
      </c>
      <c r="N891" s="25" t="s">
        <v>72</v>
      </c>
      <c r="O891" s="32">
        <f>M891*AA891</f>
        <v>0</v>
      </c>
      <c r="P891" s="1">
        <v>3</v>
      </c>
      <c r="AA891" s="1">
        <f>IF(P891=1,$O$3,IF(P891=2,$O$4,$O$5))</f>
        <v>0</v>
      </c>
    </row>
    <row r="892">
      <c r="A892" s="1" t="s">
        <v>73</v>
      </c>
      <c r="E892" s="27" t="s">
        <v>69</v>
      </c>
    </row>
    <row r="893" ht="13">
      <c r="A893" s="1" t="s">
        <v>74</v>
      </c>
      <c r="E893" s="33" t="s">
        <v>129</v>
      </c>
    </row>
    <row r="894">
      <c r="A894" s="1" t="s">
        <v>76</v>
      </c>
      <c r="E894" s="27" t="s">
        <v>786</v>
      </c>
    </row>
    <row r="895" ht="25">
      <c r="A895" s="1" t="s">
        <v>67</v>
      </c>
      <c r="B895" s="1">
        <v>282</v>
      </c>
      <c r="C895" s="26" t="s">
        <v>787</v>
      </c>
      <c r="D895" t="s">
        <v>69</v>
      </c>
      <c r="E895" s="27" t="s">
        <v>788</v>
      </c>
      <c r="F895" s="28" t="s">
        <v>118</v>
      </c>
      <c r="G895" s="29">
        <v>0.044999999999999998</v>
      </c>
      <c r="H895" s="28">
        <v>0</v>
      </c>
      <c r="I895" s="30">
        <f>ROUND(G895*H895,P4)</f>
        <v>0</v>
      </c>
      <c r="L895" s="31">
        <v>0</v>
      </c>
      <c r="M895" s="24">
        <f>ROUND(G895*L895,P4)</f>
        <v>0</v>
      </c>
      <c r="N895" s="25" t="s">
        <v>72</v>
      </c>
      <c r="O895" s="32">
        <f>M895*AA895</f>
        <v>0</v>
      </c>
      <c r="P895" s="1">
        <v>3</v>
      </c>
      <c r="AA895" s="1">
        <f>IF(P895=1,$O$3,IF(P895=2,$O$4,$O$5))</f>
        <v>0</v>
      </c>
    </row>
    <row r="896">
      <c r="A896" s="1" t="s">
        <v>73</v>
      </c>
      <c r="E896" s="27" t="s">
        <v>69</v>
      </c>
    </row>
    <row r="897" ht="13">
      <c r="A897" s="1" t="s">
        <v>74</v>
      </c>
      <c r="E897" s="33" t="s">
        <v>789</v>
      </c>
    </row>
    <row r="898">
      <c r="A898" s="1" t="s">
        <v>76</v>
      </c>
      <c r="E898" s="27" t="s">
        <v>69</v>
      </c>
    </row>
    <row r="899" ht="13">
      <c r="A899" s="1" t="s">
        <v>64</v>
      </c>
      <c r="C899" s="22" t="s">
        <v>790</v>
      </c>
      <c r="E899" s="23" t="s">
        <v>791</v>
      </c>
      <c r="L899" s="24">
        <f>SUMIFS(L900:L935,A900:A935,"P")</f>
        <v>0</v>
      </c>
      <c r="M899" s="24">
        <f>SUMIFS(M900:M935,A900:A935,"P")</f>
        <v>0</v>
      </c>
      <c r="N899" s="25"/>
    </row>
    <row r="900" ht="25">
      <c r="A900" s="1" t="s">
        <v>67</v>
      </c>
      <c r="B900" s="1">
        <v>284</v>
      </c>
      <c r="C900" s="26" t="s">
        <v>792</v>
      </c>
      <c r="D900" t="s">
        <v>69</v>
      </c>
      <c r="E900" s="27" t="s">
        <v>793</v>
      </c>
      <c r="F900" s="28" t="s">
        <v>71</v>
      </c>
      <c r="G900" s="29">
        <v>3</v>
      </c>
      <c r="H900" s="28">
        <v>0.045039999999999997</v>
      </c>
      <c r="I900" s="30">
        <f>ROUND(G900*H900,P4)</f>
        <v>0</v>
      </c>
      <c r="L900" s="31">
        <v>0</v>
      </c>
      <c r="M900" s="24">
        <f>ROUND(G900*L900,P4)</f>
        <v>0</v>
      </c>
      <c r="N900" s="25" t="s">
        <v>69</v>
      </c>
      <c r="O900" s="32">
        <f>M900*AA900</f>
        <v>0</v>
      </c>
      <c r="P900" s="1">
        <v>3</v>
      </c>
      <c r="AA900" s="1">
        <f>IF(P900=1,$O$3,IF(P900=2,$O$4,$O$5))</f>
        <v>0</v>
      </c>
    </row>
    <row r="901">
      <c r="A901" s="1" t="s">
        <v>73</v>
      </c>
      <c r="E901" s="27" t="s">
        <v>69</v>
      </c>
    </row>
    <row r="902" ht="13">
      <c r="A902" s="1" t="s">
        <v>74</v>
      </c>
      <c r="E902" s="33" t="s">
        <v>794</v>
      </c>
    </row>
    <row r="903">
      <c r="A903" s="1" t="s">
        <v>76</v>
      </c>
      <c r="E903" s="27" t="s">
        <v>69</v>
      </c>
    </row>
    <row r="904" ht="25">
      <c r="A904" s="1" t="s">
        <v>67</v>
      </c>
      <c r="B904" s="1">
        <v>285</v>
      </c>
      <c r="C904" s="26" t="s">
        <v>795</v>
      </c>
      <c r="D904" t="s">
        <v>69</v>
      </c>
      <c r="E904" s="27" t="s">
        <v>796</v>
      </c>
      <c r="F904" s="28" t="s">
        <v>71</v>
      </c>
      <c r="G904" s="29">
        <v>4</v>
      </c>
      <c r="H904" s="28">
        <v>0.045039999999999997</v>
      </c>
      <c r="I904" s="30">
        <f>ROUND(G904*H904,P4)</f>
        <v>0</v>
      </c>
      <c r="L904" s="31">
        <v>0</v>
      </c>
      <c r="M904" s="24">
        <f>ROUND(G904*L904,P4)</f>
        <v>0</v>
      </c>
      <c r="N904" s="25" t="s">
        <v>69</v>
      </c>
      <c r="O904" s="32">
        <f>M904*AA904</f>
        <v>0</v>
      </c>
      <c r="P904" s="1">
        <v>3</v>
      </c>
      <c r="AA904" s="1">
        <f>IF(P904=1,$O$3,IF(P904=2,$O$4,$O$5))</f>
        <v>0</v>
      </c>
    </row>
    <row r="905">
      <c r="A905" s="1" t="s">
        <v>73</v>
      </c>
      <c r="E905" s="27" t="s">
        <v>69</v>
      </c>
    </row>
    <row r="906" ht="13">
      <c r="A906" s="1" t="s">
        <v>74</v>
      </c>
      <c r="E906" s="33" t="s">
        <v>797</v>
      </c>
    </row>
    <row r="907">
      <c r="A907" s="1" t="s">
        <v>76</v>
      </c>
      <c r="E907" s="27" t="s">
        <v>69</v>
      </c>
    </row>
    <row r="908" ht="25">
      <c r="A908" s="1" t="s">
        <v>67</v>
      </c>
      <c r="B908" s="1">
        <v>287</v>
      </c>
      <c r="C908" s="26" t="s">
        <v>798</v>
      </c>
      <c r="D908" t="s">
        <v>69</v>
      </c>
      <c r="E908" s="27" t="s">
        <v>799</v>
      </c>
      <c r="F908" s="28" t="s">
        <v>71</v>
      </c>
      <c r="G908" s="29">
        <v>1</v>
      </c>
      <c r="H908" s="28">
        <v>0.035990000000000001</v>
      </c>
      <c r="I908" s="30">
        <f>ROUND(G908*H908,P4)</f>
        <v>0</v>
      </c>
      <c r="L908" s="31">
        <v>0</v>
      </c>
      <c r="M908" s="24">
        <f>ROUND(G908*L908,P4)</f>
        <v>0</v>
      </c>
      <c r="N908" s="25" t="s">
        <v>69</v>
      </c>
      <c r="O908" s="32">
        <f>M908*AA908</f>
        <v>0</v>
      </c>
      <c r="P908" s="1">
        <v>3</v>
      </c>
      <c r="AA908" s="1">
        <f>IF(P908=1,$O$3,IF(P908=2,$O$4,$O$5))</f>
        <v>0</v>
      </c>
    </row>
    <row r="909">
      <c r="A909" s="1" t="s">
        <v>73</v>
      </c>
      <c r="E909" s="27" t="s">
        <v>69</v>
      </c>
    </row>
    <row r="910" ht="13">
      <c r="A910" s="1" t="s">
        <v>74</v>
      </c>
      <c r="E910" s="33" t="s">
        <v>229</v>
      </c>
    </row>
    <row r="911">
      <c r="A911" s="1" t="s">
        <v>76</v>
      </c>
      <c r="E911" s="27" t="s">
        <v>69</v>
      </c>
    </row>
    <row r="912" ht="25">
      <c r="A912" s="1" t="s">
        <v>67</v>
      </c>
      <c r="B912" s="1">
        <v>289</v>
      </c>
      <c r="C912" s="26" t="s">
        <v>800</v>
      </c>
      <c r="D912" t="s">
        <v>69</v>
      </c>
      <c r="E912" s="27" t="s">
        <v>801</v>
      </c>
      <c r="F912" s="28" t="s">
        <v>71</v>
      </c>
      <c r="G912" s="29">
        <v>1</v>
      </c>
      <c r="H912" s="28">
        <v>0.058999999999999997</v>
      </c>
      <c r="I912" s="30">
        <f>ROUND(G912*H912,P4)</f>
        <v>0</v>
      </c>
      <c r="L912" s="31">
        <v>0</v>
      </c>
      <c r="M912" s="24">
        <f>ROUND(G912*L912,P4)</f>
        <v>0</v>
      </c>
      <c r="N912" s="25" t="s">
        <v>69</v>
      </c>
      <c r="O912" s="32">
        <f>M912*AA912</f>
        <v>0</v>
      </c>
      <c r="P912" s="1">
        <v>3</v>
      </c>
      <c r="AA912" s="1">
        <f>IF(P912=1,$O$3,IF(P912=2,$O$4,$O$5))</f>
        <v>0</v>
      </c>
    </row>
    <row r="913">
      <c r="A913" s="1" t="s">
        <v>73</v>
      </c>
      <c r="E913" s="27" t="s">
        <v>69</v>
      </c>
    </row>
    <row r="914" ht="13">
      <c r="A914" s="1" t="s">
        <v>74</v>
      </c>
      <c r="E914" s="33" t="s">
        <v>229</v>
      </c>
    </row>
    <row r="915">
      <c r="A915" s="1" t="s">
        <v>76</v>
      </c>
      <c r="E915" s="27" t="s">
        <v>69</v>
      </c>
    </row>
    <row r="916" ht="37.5">
      <c r="A916" s="1" t="s">
        <v>67</v>
      </c>
      <c r="B916" s="1">
        <v>283</v>
      </c>
      <c r="C916" s="26" t="s">
        <v>802</v>
      </c>
      <c r="D916" t="s">
        <v>69</v>
      </c>
      <c r="E916" s="27" t="s">
        <v>803</v>
      </c>
      <c r="F916" s="28" t="s">
        <v>71</v>
      </c>
      <c r="G916" s="29">
        <v>7</v>
      </c>
      <c r="H916" s="28">
        <v>6.0000000000000002E-05</v>
      </c>
      <c r="I916" s="30">
        <f>ROUND(G916*H916,P4)</f>
        <v>0</v>
      </c>
      <c r="L916" s="31">
        <v>0</v>
      </c>
      <c r="M916" s="24">
        <f>ROUND(G916*L916,P4)</f>
        <v>0</v>
      </c>
      <c r="N916" s="25" t="s">
        <v>72</v>
      </c>
      <c r="O916" s="32">
        <f>M916*AA916</f>
        <v>0</v>
      </c>
      <c r="P916" s="1">
        <v>3</v>
      </c>
      <c r="AA916" s="1">
        <f>IF(P916=1,$O$3,IF(P916=2,$O$4,$O$5))</f>
        <v>0</v>
      </c>
    </row>
    <row r="917">
      <c r="A917" s="1" t="s">
        <v>73</v>
      </c>
      <c r="E917" s="27" t="s">
        <v>69</v>
      </c>
    </row>
    <row r="918" ht="39">
      <c r="A918" s="1" t="s">
        <v>74</v>
      </c>
      <c r="E918" s="33" t="s">
        <v>804</v>
      </c>
    </row>
    <row r="919">
      <c r="A919" s="1" t="s">
        <v>76</v>
      </c>
      <c r="E919" s="27" t="s">
        <v>805</v>
      </c>
    </row>
    <row r="920" ht="37.5">
      <c r="A920" s="1" t="s">
        <v>67</v>
      </c>
      <c r="B920" s="1">
        <v>286</v>
      </c>
      <c r="C920" s="26" t="s">
        <v>806</v>
      </c>
      <c r="D920" t="s">
        <v>69</v>
      </c>
      <c r="E920" s="27" t="s">
        <v>807</v>
      </c>
      <c r="F920" s="28" t="s">
        <v>71</v>
      </c>
      <c r="G920" s="29">
        <v>1</v>
      </c>
      <c r="H920" s="28">
        <v>6.0000000000000002E-05</v>
      </c>
      <c r="I920" s="30">
        <f>ROUND(G920*H920,P4)</f>
        <v>0</v>
      </c>
      <c r="L920" s="31">
        <v>0</v>
      </c>
      <c r="M920" s="24">
        <f>ROUND(G920*L920,P4)</f>
        <v>0</v>
      </c>
      <c r="N920" s="25" t="s">
        <v>72</v>
      </c>
      <c r="O920" s="32">
        <f>M920*AA920</f>
        <v>0</v>
      </c>
      <c r="P920" s="1">
        <v>3</v>
      </c>
      <c r="AA920" s="1">
        <f>IF(P920=1,$O$3,IF(P920=2,$O$4,$O$5))</f>
        <v>0</v>
      </c>
    </row>
    <row r="921">
      <c r="A921" s="1" t="s">
        <v>73</v>
      </c>
      <c r="E921" s="27" t="s">
        <v>69</v>
      </c>
    </row>
    <row r="922" ht="13">
      <c r="A922" s="1" t="s">
        <v>74</v>
      </c>
      <c r="E922" s="33" t="s">
        <v>808</v>
      </c>
    </row>
    <row r="923">
      <c r="A923" s="1" t="s">
        <v>76</v>
      </c>
      <c r="E923" s="27" t="s">
        <v>805</v>
      </c>
    </row>
    <row r="924" ht="37.5">
      <c r="A924" s="1" t="s">
        <v>67</v>
      </c>
      <c r="B924" s="1">
        <v>288</v>
      </c>
      <c r="C924" s="26" t="s">
        <v>809</v>
      </c>
      <c r="D924" t="s">
        <v>69</v>
      </c>
      <c r="E924" s="27" t="s">
        <v>810</v>
      </c>
      <c r="F924" s="28" t="s">
        <v>71</v>
      </c>
      <c r="G924" s="29">
        <v>1</v>
      </c>
      <c r="H924" s="28">
        <v>8.0000000000000007E-05</v>
      </c>
      <c r="I924" s="30">
        <f>ROUND(G924*H924,P4)</f>
        <v>0</v>
      </c>
      <c r="L924" s="31">
        <v>0</v>
      </c>
      <c r="M924" s="24">
        <f>ROUND(G924*L924,P4)</f>
        <v>0</v>
      </c>
      <c r="N924" s="25" t="s">
        <v>72</v>
      </c>
      <c r="O924" s="32">
        <f>M924*AA924</f>
        <v>0</v>
      </c>
      <c r="P924" s="1">
        <v>3</v>
      </c>
      <c r="AA924" s="1">
        <f>IF(P924=1,$O$3,IF(P924=2,$O$4,$O$5))</f>
        <v>0</v>
      </c>
    </row>
    <row r="925">
      <c r="A925" s="1" t="s">
        <v>73</v>
      </c>
      <c r="E925" s="27" t="s">
        <v>69</v>
      </c>
    </row>
    <row r="926" ht="13">
      <c r="A926" s="1" t="s">
        <v>74</v>
      </c>
      <c r="E926" s="33" t="s">
        <v>811</v>
      </c>
    </row>
    <row r="927">
      <c r="A927" s="1" t="s">
        <v>76</v>
      </c>
      <c r="E927" s="27" t="s">
        <v>805</v>
      </c>
    </row>
    <row r="928">
      <c r="A928" s="1" t="s">
        <v>67</v>
      </c>
      <c r="B928" s="1">
        <v>290</v>
      </c>
      <c r="C928" s="26" t="s">
        <v>812</v>
      </c>
      <c r="D928" t="s">
        <v>69</v>
      </c>
      <c r="E928" s="27" t="s">
        <v>813</v>
      </c>
      <c r="F928" s="28" t="s">
        <v>71</v>
      </c>
      <c r="G928" s="29">
        <v>7</v>
      </c>
      <c r="H928" s="28">
        <v>0</v>
      </c>
      <c r="I928" s="30">
        <f>ROUND(G928*H928,P4)</f>
        <v>0</v>
      </c>
      <c r="L928" s="31">
        <v>0</v>
      </c>
      <c r="M928" s="24">
        <f>ROUND(G928*L928,P4)</f>
        <v>0</v>
      </c>
      <c r="N928" s="25" t="s">
        <v>72</v>
      </c>
      <c r="O928" s="32">
        <f>M928*AA928</f>
        <v>0</v>
      </c>
      <c r="P928" s="1">
        <v>3</v>
      </c>
      <c r="AA928" s="1">
        <f>IF(P928=1,$O$3,IF(P928=2,$O$4,$O$5))</f>
        <v>0</v>
      </c>
    </row>
    <row r="929">
      <c r="A929" s="1" t="s">
        <v>73</v>
      </c>
      <c r="E929" s="27" t="s">
        <v>69</v>
      </c>
    </row>
    <row r="930" ht="13">
      <c r="A930" s="1" t="s">
        <v>74</v>
      </c>
      <c r="E930" s="33" t="s">
        <v>814</v>
      </c>
    </row>
    <row r="931">
      <c r="A931" s="1" t="s">
        <v>76</v>
      </c>
      <c r="E931" s="27" t="s">
        <v>69</v>
      </c>
    </row>
    <row r="932" ht="37.5">
      <c r="A932" s="1" t="s">
        <v>67</v>
      </c>
      <c r="B932" s="1">
        <v>291</v>
      </c>
      <c r="C932" s="26" t="s">
        <v>815</v>
      </c>
      <c r="D932" t="s">
        <v>69</v>
      </c>
      <c r="E932" s="27" t="s">
        <v>816</v>
      </c>
      <c r="F932" s="28" t="s">
        <v>118</v>
      </c>
      <c r="G932" s="29">
        <v>0.41099999999999998</v>
      </c>
      <c r="H932" s="28">
        <v>0</v>
      </c>
      <c r="I932" s="30">
        <f>ROUND(G932*H932,P4)</f>
        <v>0</v>
      </c>
      <c r="L932" s="31">
        <v>0</v>
      </c>
      <c r="M932" s="24">
        <f>ROUND(G932*L932,P4)</f>
        <v>0</v>
      </c>
      <c r="N932" s="25" t="s">
        <v>72</v>
      </c>
      <c r="O932" s="32">
        <f>M932*AA932</f>
        <v>0</v>
      </c>
      <c r="P932" s="1">
        <v>3</v>
      </c>
      <c r="AA932" s="1">
        <f>IF(P932=1,$O$3,IF(P932=2,$O$4,$O$5))</f>
        <v>0</v>
      </c>
    </row>
    <row r="933">
      <c r="A933" s="1" t="s">
        <v>73</v>
      </c>
      <c r="E933" s="27" t="s">
        <v>69</v>
      </c>
    </row>
    <row r="934" ht="13">
      <c r="A934" s="1" t="s">
        <v>74</v>
      </c>
      <c r="E934" s="33" t="s">
        <v>817</v>
      </c>
    </row>
    <row r="935">
      <c r="A935" s="1" t="s">
        <v>76</v>
      </c>
      <c r="E935" s="27" t="s">
        <v>69</v>
      </c>
    </row>
    <row r="936" ht="13">
      <c r="A936" s="1" t="s">
        <v>64</v>
      </c>
      <c r="C936" s="22" t="s">
        <v>818</v>
      </c>
      <c r="E936" s="23" t="s">
        <v>819</v>
      </c>
      <c r="L936" s="24">
        <f>SUMIFS(L937:L1016,A937:A1016,"P")</f>
        <v>0</v>
      </c>
      <c r="M936" s="24">
        <f>SUMIFS(M937:M1016,A937:A1016,"P")</f>
        <v>0</v>
      </c>
      <c r="N936" s="25"/>
    </row>
    <row r="937">
      <c r="A937" s="1" t="s">
        <v>67</v>
      </c>
      <c r="B937" s="1">
        <v>302</v>
      </c>
      <c r="C937" s="26" t="s">
        <v>820</v>
      </c>
      <c r="D937" t="s">
        <v>69</v>
      </c>
      <c r="E937" s="27" t="s">
        <v>821</v>
      </c>
      <c r="F937" s="28" t="s">
        <v>93</v>
      </c>
      <c r="G937" s="29">
        <v>1.3500000000000001</v>
      </c>
      <c r="H937" s="28">
        <v>0.55000000000000004</v>
      </c>
      <c r="I937" s="30">
        <f>ROUND(G937*H937,P4)</f>
        <v>0</v>
      </c>
      <c r="L937" s="31">
        <v>0</v>
      </c>
      <c r="M937" s="24">
        <f>ROUND(G937*L937,P4)</f>
        <v>0</v>
      </c>
      <c r="N937" s="25" t="s">
        <v>72</v>
      </c>
      <c r="O937" s="32">
        <f>M937*AA937</f>
        <v>0</v>
      </c>
      <c r="P937" s="1">
        <v>3</v>
      </c>
      <c r="AA937" s="1">
        <f>IF(P937=1,$O$3,IF(P937=2,$O$4,$O$5))</f>
        <v>0</v>
      </c>
    </row>
    <row r="938">
      <c r="A938" s="1" t="s">
        <v>73</v>
      </c>
      <c r="E938" s="27" t="s">
        <v>69</v>
      </c>
    </row>
    <row r="939" ht="13">
      <c r="A939" s="1" t="s">
        <v>74</v>
      </c>
      <c r="E939" s="33" t="s">
        <v>822</v>
      </c>
    </row>
    <row r="940">
      <c r="A940" s="1" t="s">
        <v>76</v>
      </c>
      <c r="E940" s="27" t="s">
        <v>69</v>
      </c>
    </row>
    <row r="941">
      <c r="A941" s="1" t="s">
        <v>67</v>
      </c>
      <c r="B941" s="1">
        <v>300</v>
      </c>
      <c r="C941" s="26" t="s">
        <v>823</v>
      </c>
      <c r="D941" t="s">
        <v>69</v>
      </c>
      <c r="E941" s="27" t="s">
        <v>824</v>
      </c>
      <c r="F941" s="28" t="s">
        <v>93</v>
      </c>
      <c r="G941" s="29">
        <v>0.27000000000000002</v>
      </c>
      <c r="H941" s="28">
        <v>0.55000000000000004</v>
      </c>
      <c r="I941" s="30">
        <f>ROUND(G941*H941,P4)</f>
        <v>0</v>
      </c>
      <c r="L941" s="31">
        <v>0</v>
      </c>
      <c r="M941" s="24">
        <f>ROUND(G941*L941,P4)</f>
        <v>0</v>
      </c>
      <c r="N941" s="25" t="s">
        <v>72</v>
      </c>
      <c r="O941" s="32">
        <f>M941*AA941</f>
        <v>0</v>
      </c>
      <c r="P941" s="1">
        <v>3</v>
      </c>
      <c r="AA941" s="1">
        <f>IF(P941=1,$O$3,IF(P941=2,$O$4,$O$5))</f>
        <v>0</v>
      </c>
    </row>
    <row r="942">
      <c r="A942" s="1" t="s">
        <v>73</v>
      </c>
      <c r="E942" s="27" t="s">
        <v>69</v>
      </c>
    </row>
    <row r="943" ht="13">
      <c r="A943" s="1" t="s">
        <v>74</v>
      </c>
      <c r="E943" s="33" t="s">
        <v>825</v>
      </c>
    </row>
    <row r="944">
      <c r="A944" s="1" t="s">
        <v>76</v>
      </c>
      <c r="E944" s="27" t="s">
        <v>69</v>
      </c>
    </row>
    <row r="945">
      <c r="A945" s="1" t="s">
        <v>67</v>
      </c>
      <c r="B945" s="1">
        <v>298</v>
      </c>
      <c r="C945" s="26" t="s">
        <v>826</v>
      </c>
      <c r="D945" t="s">
        <v>69</v>
      </c>
      <c r="E945" s="27" t="s">
        <v>827</v>
      </c>
      <c r="F945" s="28" t="s">
        <v>93</v>
      </c>
      <c r="G945" s="29">
        <v>5.4450000000000003</v>
      </c>
      <c r="H945" s="28">
        <v>0.5</v>
      </c>
      <c r="I945" s="30">
        <f>ROUND(G945*H945,P4)</f>
        <v>0</v>
      </c>
      <c r="L945" s="31">
        <v>0</v>
      </c>
      <c r="M945" s="24">
        <f>ROUND(G945*L945,P4)</f>
        <v>0</v>
      </c>
      <c r="N945" s="25" t="s">
        <v>72</v>
      </c>
      <c r="O945" s="32">
        <f>M945*AA945</f>
        <v>0</v>
      </c>
      <c r="P945" s="1">
        <v>3</v>
      </c>
      <c r="AA945" s="1">
        <f>IF(P945=1,$O$3,IF(P945=2,$O$4,$O$5))</f>
        <v>0</v>
      </c>
    </row>
    <row r="946">
      <c r="A946" s="1" t="s">
        <v>73</v>
      </c>
      <c r="E946" s="27" t="s">
        <v>69</v>
      </c>
    </row>
    <row r="947" ht="13">
      <c r="A947" s="1" t="s">
        <v>74</v>
      </c>
      <c r="E947" s="33" t="s">
        <v>828</v>
      </c>
    </row>
    <row r="948">
      <c r="A948" s="1" t="s">
        <v>76</v>
      </c>
      <c r="E948" s="27" t="s">
        <v>69</v>
      </c>
    </row>
    <row r="949">
      <c r="A949" s="1" t="s">
        <v>67</v>
      </c>
      <c r="B949" s="1">
        <v>296</v>
      </c>
      <c r="C949" s="26" t="s">
        <v>829</v>
      </c>
      <c r="D949" t="s">
        <v>69</v>
      </c>
      <c r="E949" s="27" t="s">
        <v>830</v>
      </c>
      <c r="F949" s="28" t="s">
        <v>93</v>
      </c>
      <c r="G949" s="29">
        <v>2.4260000000000002</v>
      </c>
      <c r="H949" s="28">
        <v>0.5</v>
      </c>
      <c r="I949" s="30">
        <f>ROUND(G949*H949,P4)</f>
        <v>0</v>
      </c>
      <c r="L949" s="31">
        <v>0</v>
      </c>
      <c r="M949" s="24">
        <f>ROUND(G949*L949,P4)</f>
        <v>0</v>
      </c>
      <c r="N949" s="25" t="s">
        <v>72</v>
      </c>
      <c r="O949" s="32">
        <f>M949*AA949</f>
        <v>0</v>
      </c>
      <c r="P949" s="1">
        <v>3</v>
      </c>
      <c r="AA949" s="1">
        <f>IF(P949=1,$O$3,IF(P949=2,$O$4,$O$5))</f>
        <v>0</v>
      </c>
    </row>
    <row r="950">
      <c r="A950" s="1" t="s">
        <v>73</v>
      </c>
      <c r="E950" s="27" t="s">
        <v>69</v>
      </c>
    </row>
    <row r="951" ht="13">
      <c r="A951" s="1" t="s">
        <v>74</v>
      </c>
      <c r="E951" s="33" t="s">
        <v>831</v>
      </c>
    </row>
    <row r="952">
      <c r="A952" s="1" t="s">
        <v>76</v>
      </c>
      <c r="E952" s="27" t="s">
        <v>69</v>
      </c>
    </row>
    <row r="953">
      <c r="A953" s="1" t="s">
        <v>67</v>
      </c>
      <c r="B953" s="1">
        <v>308</v>
      </c>
      <c r="C953" s="26" t="s">
        <v>832</v>
      </c>
      <c r="D953" t="s">
        <v>69</v>
      </c>
      <c r="E953" s="27" t="s">
        <v>833</v>
      </c>
      <c r="F953" s="28" t="s">
        <v>81</v>
      </c>
      <c r="G953" s="29">
        <v>250.80000000000001</v>
      </c>
      <c r="H953" s="28">
        <v>0.016629999999999999</v>
      </c>
      <c r="I953" s="30">
        <f>ROUND(G953*H953,P4)</f>
        <v>0</v>
      </c>
      <c r="L953" s="31">
        <v>0</v>
      </c>
      <c r="M953" s="24">
        <f>ROUND(G953*L953,P4)</f>
        <v>0</v>
      </c>
      <c r="N953" s="25" t="s">
        <v>69</v>
      </c>
      <c r="O953" s="32">
        <f>M953*AA953</f>
        <v>0</v>
      </c>
      <c r="P953" s="1">
        <v>3</v>
      </c>
      <c r="AA953" s="1">
        <f>IF(P953=1,$O$3,IF(P953=2,$O$4,$O$5))</f>
        <v>0</v>
      </c>
    </row>
    <row r="954">
      <c r="A954" s="1" t="s">
        <v>73</v>
      </c>
      <c r="E954" s="27" t="s">
        <v>69</v>
      </c>
    </row>
    <row r="955" ht="13">
      <c r="A955" s="1" t="s">
        <v>74</v>
      </c>
      <c r="E955" s="33" t="s">
        <v>834</v>
      </c>
    </row>
    <row r="956">
      <c r="A956" s="1" t="s">
        <v>76</v>
      </c>
      <c r="E956" s="27" t="s">
        <v>69</v>
      </c>
    </row>
    <row r="957">
      <c r="A957" s="1" t="s">
        <v>67</v>
      </c>
      <c r="B957" s="1">
        <v>306</v>
      </c>
      <c r="C957" s="26" t="s">
        <v>832</v>
      </c>
      <c r="D957" t="s">
        <v>65</v>
      </c>
      <c r="E957" s="27" t="s">
        <v>833</v>
      </c>
      <c r="F957" s="28" t="s">
        <v>81</v>
      </c>
      <c r="G957" s="29">
        <v>797.5</v>
      </c>
      <c r="H957" s="28">
        <v>0.016629999999999999</v>
      </c>
      <c r="I957" s="30">
        <f>ROUND(G957*H957,P4)</f>
        <v>0</v>
      </c>
      <c r="L957" s="31">
        <v>0</v>
      </c>
      <c r="M957" s="24">
        <f>ROUND(G957*L957,P4)</f>
        <v>0</v>
      </c>
      <c r="N957" s="25" t="s">
        <v>69</v>
      </c>
      <c r="O957" s="32">
        <f>M957*AA957</f>
        <v>0</v>
      </c>
      <c r="P957" s="1">
        <v>3</v>
      </c>
      <c r="AA957" s="1">
        <f>IF(P957=1,$O$3,IF(P957=2,$O$4,$O$5))</f>
        <v>0</v>
      </c>
    </row>
    <row r="958">
      <c r="A958" s="1" t="s">
        <v>73</v>
      </c>
      <c r="E958" s="27" t="s">
        <v>69</v>
      </c>
    </row>
    <row r="959" ht="13">
      <c r="A959" s="1" t="s">
        <v>74</v>
      </c>
      <c r="E959" s="33" t="s">
        <v>835</v>
      </c>
    </row>
    <row r="960">
      <c r="A960" s="1" t="s">
        <v>76</v>
      </c>
      <c r="E960" s="27" t="s">
        <v>69</v>
      </c>
    </row>
    <row r="961">
      <c r="A961" s="1" t="s">
        <v>67</v>
      </c>
      <c r="B961" s="1">
        <v>292</v>
      </c>
      <c r="C961" s="26" t="s">
        <v>836</v>
      </c>
      <c r="D961" t="s">
        <v>69</v>
      </c>
      <c r="E961" s="27" t="s">
        <v>837</v>
      </c>
      <c r="F961" s="28" t="s">
        <v>81</v>
      </c>
      <c r="G961" s="29">
        <v>198</v>
      </c>
      <c r="H961" s="28">
        <v>0</v>
      </c>
      <c r="I961" s="30">
        <f>ROUND(G961*H961,P4)</f>
        <v>0</v>
      </c>
      <c r="L961" s="31">
        <v>0</v>
      </c>
      <c r="M961" s="24">
        <f>ROUND(G961*L961,P4)</f>
        <v>0</v>
      </c>
      <c r="N961" s="25" t="s">
        <v>72</v>
      </c>
      <c r="O961" s="32">
        <f>M961*AA961</f>
        <v>0</v>
      </c>
      <c r="P961" s="1">
        <v>3</v>
      </c>
      <c r="AA961" s="1">
        <f>IF(P961=1,$O$3,IF(P961=2,$O$4,$O$5))</f>
        <v>0</v>
      </c>
    </row>
    <row r="962">
      <c r="A962" s="1" t="s">
        <v>73</v>
      </c>
      <c r="E962" s="27" t="s">
        <v>69</v>
      </c>
    </row>
    <row r="963" ht="26">
      <c r="A963" s="1" t="s">
        <v>74</v>
      </c>
      <c r="E963" s="33" t="s">
        <v>838</v>
      </c>
    </row>
    <row r="964">
      <c r="A964" s="1" t="s">
        <v>76</v>
      </c>
      <c r="E964" s="27" t="s">
        <v>69</v>
      </c>
    </row>
    <row r="965" ht="25">
      <c r="A965" s="1" t="s">
        <v>67</v>
      </c>
      <c r="B965" s="1">
        <v>293</v>
      </c>
      <c r="C965" s="26" t="s">
        <v>839</v>
      </c>
      <c r="D965" t="s">
        <v>69</v>
      </c>
      <c r="E965" s="27" t="s">
        <v>840</v>
      </c>
      <c r="F965" s="28" t="s">
        <v>71</v>
      </c>
      <c r="G965" s="29">
        <v>60</v>
      </c>
      <c r="H965" s="28">
        <v>0</v>
      </c>
      <c r="I965" s="30">
        <f>ROUND(G965*H965,P4)</f>
        <v>0</v>
      </c>
      <c r="L965" s="31">
        <v>0</v>
      </c>
      <c r="M965" s="24">
        <f>ROUND(G965*L965,P4)</f>
        <v>0</v>
      </c>
      <c r="N965" s="25" t="s">
        <v>72</v>
      </c>
      <c r="O965" s="32">
        <f>M965*AA965</f>
        <v>0</v>
      </c>
      <c r="P965" s="1">
        <v>3</v>
      </c>
      <c r="AA965" s="1">
        <f>IF(P965=1,$O$3,IF(P965=2,$O$4,$O$5))</f>
        <v>0</v>
      </c>
    </row>
    <row r="966">
      <c r="A966" s="1" t="s">
        <v>73</v>
      </c>
      <c r="E966" s="27" t="s">
        <v>69</v>
      </c>
    </row>
    <row r="967" ht="26">
      <c r="A967" s="1" t="s">
        <v>74</v>
      </c>
      <c r="E967" s="33" t="s">
        <v>841</v>
      </c>
    </row>
    <row r="968">
      <c r="A968" s="1" t="s">
        <v>76</v>
      </c>
      <c r="E968" s="27" t="s">
        <v>69</v>
      </c>
    </row>
    <row r="969" ht="25">
      <c r="A969" s="1" t="s">
        <v>67</v>
      </c>
      <c r="B969" s="1">
        <v>294</v>
      </c>
      <c r="C969" s="26" t="s">
        <v>842</v>
      </c>
      <c r="D969" t="s">
        <v>69</v>
      </c>
      <c r="E969" s="27" t="s">
        <v>843</v>
      </c>
      <c r="F969" s="28" t="s">
        <v>93</v>
      </c>
      <c r="G969" s="29">
        <v>25</v>
      </c>
      <c r="H969" s="28">
        <v>0.00189</v>
      </c>
      <c r="I969" s="30">
        <f>ROUND(G969*H969,P4)</f>
        <v>0</v>
      </c>
      <c r="L969" s="31">
        <v>0</v>
      </c>
      <c r="M969" s="24">
        <f>ROUND(G969*L969,P4)</f>
        <v>0</v>
      </c>
      <c r="N969" s="25" t="s">
        <v>72</v>
      </c>
      <c r="O969" s="32">
        <f>M969*AA969</f>
        <v>0</v>
      </c>
      <c r="P969" s="1">
        <v>3</v>
      </c>
      <c r="AA969" s="1">
        <f>IF(P969=1,$O$3,IF(P969=2,$O$4,$O$5))</f>
        <v>0</v>
      </c>
    </row>
    <row r="970">
      <c r="A970" s="1" t="s">
        <v>73</v>
      </c>
      <c r="E970" s="27" t="s">
        <v>69</v>
      </c>
    </row>
    <row r="971" ht="13">
      <c r="A971" s="1" t="s">
        <v>74</v>
      </c>
      <c r="E971" s="33" t="s">
        <v>844</v>
      </c>
    </row>
    <row r="972">
      <c r="A972" s="1" t="s">
        <v>76</v>
      </c>
      <c r="E972" s="27" t="s">
        <v>69</v>
      </c>
    </row>
    <row r="973" ht="37.5">
      <c r="A973" s="1" t="s">
        <v>67</v>
      </c>
      <c r="B973" s="1">
        <v>295</v>
      </c>
      <c r="C973" s="26" t="s">
        <v>845</v>
      </c>
      <c r="D973" t="s">
        <v>69</v>
      </c>
      <c r="E973" s="27" t="s">
        <v>846</v>
      </c>
      <c r="F973" s="28" t="s">
        <v>139</v>
      </c>
      <c r="G973" s="29">
        <v>225</v>
      </c>
      <c r="H973" s="28">
        <v>0</v>
      </c>
      <c r="I973" s="30">
        <f>ROUND(G973*H973,P4)</f>
        <v>0</v>
      </c>
      <c r="L973" s="31">
        <v>0</v>
      </c>
      <c r="M973" s="24">
        <f>ROUND(G973*L973,P4)</f>
        <v>0</v>
      </c>
      <c r="N973" s="25" t="s">
        <v>72</v>
      </c>
      <c r="O973" s="32">
        <f>M973*AA973</f>
        <v>0</v>
      </c>
      <c r="P973" s="1">
        <v>3</v>
      </c>
      <c r="AA973" s="1">
        <f>IF(P973=1,$O$3,IF(P973=2,$O$4,$O$5))</f>
        <v>0</v>
      </c>
    </row>
    <row r="974">
      <c r="A974" s="1" t="s">
        <v>73</v>
      </c>
      <c r="E974" s="27" t="s">
        <v>69</v>
      </c>
    </row>
    <row r="975" ht="26">
      <c r="A975" s="1" t="s">
        <v>74</v>
      </c>
      <c r="E975" s="33" t="s">
        <v>847</v>
      </c>
    </row>
    <row r="976">
      <c r="A976" s="1" t="s">
        <v>76</v>
      </c>
      <c r="E976" s="27" t="s">
        <v>69</v>
      </c>
    </row>
    <row r="977" ht="25">
      <c r="A977" s="1" t="s">
        <v>67</v>
      </c>
      <c r="B977" s="1">
        <v>297</v>
      </c>
      <c r="C977" s="26" t="s">
        <v>848</v>
      </c>
      <c r="D977" t="s">
        <v>69</v>
      </c>
      <c r="E977" s="27" t="s">
        <v>849</v>
      </c>
      <c r="F977" s="28" t="s">
        <v>81</v>
      </c>
      <c r="G977" s="29">
        <v>198</v>
      </c>
      <c r="H977" s="28">
        <v>0</v>
      </c>
      <c r="I977" s="30">
        <f>ROUND(G977*H977,P4)</f>
        <v>0</v>
      </c>
      <c r="L977" s="31">
        <v>0</v>
      </c>
      <c r="M977" s="24">
        <f>ROUND(G977*L977,P4)</f>
        <v>0</v>
      </c>
      <c r="N977" s="25" t="s">
        <v>72</v>
      </c>
      <c r="O977" s="32">
        <f>M977*AA977</f>
        <v>0</v>
      </c>
      <c r="P977" s="1">
        <v>3</v>
      </c>
      <c r="AA977" s="1">
        <f>IF(P977=1,$O$3,IF(P977=2,$O$4,$O$5))</f>
        <v>0</v>
      </c>
    </row>
    <row r="978">
      <c r="A978" s="1" t="s">
        <v>73</v>
      </c>
      <c r="E978" s="27" t="s">
        <v>69</v>
      </c>
    </row>
    <row r="979" ht="26">
      <c r="A979" s="1" t="s">
        <v>74</v>
      </c>
      <c r="E979" s="33" t="s">
        <v>850</v>
      </c>
    </row>
    <row r="980">
      <c r="A980" s="1" t="s">
        <v>76</v>
      </c>
      <c r="E980" s="27" t="s">
        <v>69</v>
      </c>
    </row>
    <row r="981">
      <c r="A981" s="1" t="s">
        <v>67</v>
      </c>
      <c r="B981" s="1">
        <v>299</v>
      </c>
      <c r="C981" s="26" t="s">
        <v>851</v>
      </c>
      <c r="D981" t="s">
        <v>69</v>
      </c>
      <c r="E981" s="27" t="s">
        <v>852</v>
      </c>
      <c r="F981" s="28" t="s">
        <v>139</v>
      </c>
      <c r="G981" s="29">
        <v>100</v>
      </c>
      <c r="H981" s="28">
        <v>2.0000000000000002E-05</v>
      </c>
      <c r="I981" s="30">
        <f>ROUND(G981*H981,P4)</f>
        <v>0</v>
      </c>
      <c r="L981" s="31">
        <v>0</v>
      </c>
      <c r="M981" s="24">
        <f>ROUND(G981*L981,P4)</f>
        <v>0</v>
      </c>
      <c r="N981" s="25" t="s">
        <v>72</v>
      </c>
      <c r="O981" s="32">
        <f>M981*AA981</f>
        <v>0</v>
      </c>
      <c r="P981" s="1">
        <v>3</v>
      </c>
      <c r="AA981" s="1">
        <f>IF(P981=1,$O$3,IF(P981=2,$O$4,$O$5))</f>
        <v>0</v>
      </c>
    </row>
    <row r="982">
      <c r="A982" s="1" t="s">
        <v>73</v>
      </c>
      <c r="E982" s="27" t="s">
        <v>69</v>
      </c>
    </row>
    <row r="983" ht="13">
      <c r="A983" s="1" t="s">
        <v>74</v>
      </c>
      <c r="E983" s="33" t="s">
        <v>853</v>
      </c>
    </row>
    <row r="984">
      <c r="A984" s="1" t="s">
        <v>76</v>
      </c>
      <c r="E984" s="27" t="s">
        <v>69</v>
      </c>
    </row>
    <row r="985" ht="25">
      <c r="A985" s="1" t="s">
        <v>67</v>
      </c>
      <c r="B985" s="1">
        <v>301</v>
      </c>
      <c r="C985" s="26" t="s">
        <v>854</v>
      </c>
      <c r="D985" t="s">
        <v>69</v>
      </c>
      <c r="E985" s="27" t="s">
        <v>855</v>
      </c>
      <c r="F985" s="28" t="s">
        <v>139</v>
      </c>
      <c r="G985" s="29">
        <v>100</v>
      </c>
      <c r="H985" s="28">
        <v>0</v>
      </c>
      <c r="I985" s="30">
        <f>ROUND(G985*H985,P4)</f>
        <v>0</v>
      </c>
      <c r="L985" s="31">
        <v>0</v>
      </c>
      <c r="M985" s="24">
        <f>ROUND(G985*L985,P4)</f>
        <v>0</v>
      </c>
      <c r="N985" s="25" t="s">
        <v>72</v>
      </c>
      <c r="O985" s="32">
        <f>M985*AA985</f>
        <v>0</v>
      </c>
      <c r="P985" s="1">
        <v>3</v>
      </c>
      <c r="AA985" s="1">
        <f>IF(P985=1,$O$3,IF(P985=2,$O$4,$O$5))</f>
        <v>0</v>
      </c>
    </row>
    <row r="986">
      <c r="A986" s="1" t="s">
        <v>73</v>
      </c>
      <c r="E986" s="27" t="s">
        <v>69</v>
      </c>
    </row>
    <row r="987" ht="26">
      <c r="A987" s="1" t="s">
        <v>74</v>
      </c>
      <c r="E987" s="33" t="s">
        <v>856</v>
      </c>
    </row>
    <row r="988">
      <c r="A988" s="1" t="s">
        <v>76</v>
      </c>
      <c r="E988" s="27" t="s">
        <v>69</v>
      </c>
    </row>
    <row r="989" ht="37.5">
      <c r="A989" s="1" t="s">
        <v>67</v>
      </c>
      <c r="B989" s="1">
        <v>303</v>
      </c>
      <c r="C989" s="26" t="s">
        <v>857</v>
      </c>
      <c r="D989" t="s">
        <v>69</v>
      </c>
      <c r="E989" s="27" t="s">
        <v>858</v>
      </c>
      <c r="F989" s="28" t="s">
        <v>81</v>
      </c>
      <c r="G989" s="29">
        <v>285.70499999999998</v>
      </c>
      <c r="H989" s="28">
        <v>0.015789999999999998</v>
      </c>
      <c r="I989" s="30">
        <f>ROUND(G989*H989,P4)</f>
        <v>0</v>
      </c>
      <c r="L989" s="31">
        <v>0</v>
      </c>
      <c r="M989" s="24">
        <f>ROUND(G989*L989,P4)</f>
        <v>0</v>
      </c>
      <c r="N989" s="25" t="s">
        <v>72</v>
      </c>
      <c r="O989" s="32">
        <f>M989*AA989</f>
        <v>0</v>
      </c>
      <c r="P989" s="1">
        <v>3</v>
      </c>
      <c r="AA989" s="1">
        <f>IF(P989=1,$O$3,IF(P989=2,$O$4,$O$5))</f>
        <v>0</v>
      </c>
    </row>
    <row r="990">
      <c r="A990" s="1" t="s">
        <v>73</v>
      </c>
      <c r="E990" s="27" t="s">
        <v>69</v>
      </c>
    </row>
    <row r="991" ht="221">
      <c r="A991" s="1" t="s">
        <v>74</v>
      </c>
      <c r="E991" s="33" t="s">
        <v>859</v>
      </c>
    </row>
    <row r="992">
      <c r="A992" s="1" t="s">
        <v>76</v>
      </c>
      <c r="E992" s="27" t="s">
        <v>860</v>
      </c>
    </row>
    <row r="993" ht="25">
      <c r="A993" s="1" t="s">
        <v>67</v>
      </c>
      <c r="B993" s="1">
        <v>304</v>
      </c>
      <c r="C993" s="26" t="s">
        <v>861</v>
      </c>
      <c r="D993" t="s">
        <v>69</v>
      </c>
      <c r="E993" s="27" t="s">
        <v>862</v>
      </c>
      <c r="F993" s="28" t="s">
        <v>93</v>
      </c>
      <c r="G993" s="29">
        <v>25</v>
      </c>
      <c r="H993" s="28">
        <v>0.022839999999999999</v>
      </c>
      <c r="I993" s="30">
        <f>ROUND(G993*H993,P4)</f>
        <v>0</v>
      </c>
      <c r="L993" s="31">
        <v>0</v>
      </c>
      <c r="M993" s="24">
        <f>ROUND(G993*L993,P4)</f>
        <v>0</v>
      </c>
      <c r="N993" s="25" t="s">
        <v>72</v>
      </c>
      <c r="O993" s="32">
        <f>M993*AA993</f>
        <v>0</v>
      </c>
      <c r="P993" s="1">
        <v>3</v>
      </c>
      <c r="AA993" s="1">
        <f>IF(P993=1,$O$3,IF(P993=2,$O$4,$O$5))</f>
        <v>0</v>
      </c>
    </row>
    <row r="994">
      <c r="A994" s="1" t="s">
        <v>73</v>
      </c>
      <c r="E994" s="27" t="s">
        <v>69</v>
      </c>
    </row>
    <row r="995" ht="13">
      <c r="A995" s="1" t="s">
        <v>74</v>
      </c>
      <c r="E995" s="33" t="s">
        <v>844</v>
      </c>
    </row>
    <row r="996">
      <c r="A996" s="1" t="s">
        <v>76</v>
      </c>
      <c r="E996" s="27" t="s">
        <v>69</v>
      </c>
    </row>
    <row r="997" ht="37.5">
      <c r="A997" s="1" t="s">
        <v>67</v>
      </c>
      <c r="B997" s="1">
        <v>305</v>
      </c>
      <c r="C997" s="26" t="s">
        <v>863</v>
      </c>
      <c r="D997" t="s">
        <v>69</v>
      </c>
      <c r="E997" s="27" t="s">
        <v>864</v>
      </c>
      <c r="F997" s="28" t="s">
        <v>81</v>
      </c>
      <c r="G997" s="29">
        <v>725</v>
      </c>
      <c r="H997" s="28">
        <v>0</v>
      </c>
      <c r="I997" s="30">
        <f>ROUND(G997*H997,P4)</f>
        <v>0</v>
      </c>
      <c r="L997" s="31">
        <v>0</v>
      </c>
      <c r="M997" s="24">
        <f>ROUND(G997*L997,P4)</f>
        <v>0</v>
      </c>
      <c r="N997" s="25" t="s">
        <v>72</v>
      </c>
      <c r="O997" s="32">
        <f>M997*AA997</f>
        <v>0</v>
      </c>
      <c r="P997" s="1">
        <v>3</v>
      </c>
      <c r="AA997" s="1">
        <f>IF(P997=1,$O$3,IF(P997=2,$O$4,$O$5))</f>
        <v>0</v>
      </c>
    </row>
    <row r="998">
      <c r="A998" s="1" t="s">
        <v>73</v>
      </c>
      <c r="E998" s="27" t="s">
        <v>69</v>
      </c>
    </row>
    <row r="999" ht="91">
      <c r="A999" s="1" t="s">
        <v>74</v>
      </c>
      <c r="E999" s="33" t="s">
        <v>865</v>
      </c>
    </row>
    <row r="1000">
      <c r="A1000" s="1" t="s">
        <v>76</v>
      </c>
      <c r="E1000" s="27" t="s">
        <v>69</v>
      </c>
    </row>
    <row r="1001" ht="25">
      <c r="A1001" s="1" t="s">
        <v>67</v>
      </c>
      <c r="B1001" s="1">
        <v>307</v>
      </c>
      <c r="C1001" s="26" t="s">
        <v>866</v>
      </c>
      <c r="D1001" t="s">
        <v>69</v>
      </c>
      <c r="E1001" s="27" t="s">
        <v>867</v>
      </c>
      <c r="F1001" s="28" t="s">
        <v>81</v>
      </c>
      <c r="G1001" s="29">
        <v>228</v>
      </c>
      <c r="H1001" s="28">
        <v>0</v>
      </c>
      <c r="I1001" s="30">
        <f>ROUND(G1001*H1001,P4)</f>
        <v>0</v>
      </c>
      <c r="L1001" s="31">
        <v>0</v>
      </c>
      <c r="M1001" s="24">
        <f>ROUND(G1001*L1001,P4)</f>
        <v>0</v>
      </c>
      <c r="N1001" s="25" t="s">
        <v>72</v>
      </c>
      <c r="O1001" s="32">
        <f>M1001*AA1001</f>
        <v>0</v>
      </c>
      <c r="P1001" s="1">
        <v>3</v>
      </c>
      <c r="AA1001" s="1">
        <f>IF(P1001=1,$O$3,IF(P1001=2,$O$4,$O$5))</f>
        <v>0</v>
      </c>
    </row>
    <row r="1002">
      <c r="A1002" s="1" t="s">
        <v>73</v>
      </c>
      <c r="E1002" s="27" t="s">
        <v>69</v>
      </c>
    </row>
    <row r="1003" ht="65">
      <c r="A1003" s="1" t="s">
        <v>74</v>
      </c>
      <c r="E1003" s="33" t="s">
        <v>868</v>
      </c>
    </row>
    <row r="1004">
      <c r="A1004" s="1" t="s">
        <v>76</v>
      </c>
      <c r="E1004" s="27" t="s">
        <v>69</v>
      </c>
    </row>
    <row r="1005">
      <c r="A1005" s="1" t="s">
        <v>67</v>
      </c>
      <c r="B1005" s="1">
        <v>309</v>
      </c>
      <c r="C1005" s="26" t="s">
        <v>869</v>
      </c>
      <c r="D1005" t="s">
        <v>69</v>
      </c>
      <c r="E1005" s="27" t="s">
        <v>870</v>
      </c>
      <c r="F1005" s="28" t="s">
        <v>81</v>
      </c>
      <c r="G1005" s="29">
        <v>1048.2</v>
      </c>
      <c r="H1005" s="28">
        <v>0</v>
      </c>
      <c r="I1005" s="30">
        <f>ROUND(G1005*H1005,P4)</f>
        <v>0</v>
      </c>
      <c r="L1005" s="31">
        <v>0</v>
      </c>
      <c r="M1005" s="24">
        <f>ROUND(G1005*L1005,P4)</f>
        <v>0</v>
      </c>
      <c r="N1005" s="25" t="s">
        <v>69</v>
      </c>
      <c r="O1005" s="32">
        <f>M1005*AA1005</f>
        <v>0</v>
      </c>
      <c r="P1005" s="1">
        <v>3</v>
      </c>
      <c r="AA1005" s="1">
        <f>IF(P1005=1,$O$3,IF(P1005=2,$O$4,$O$5))</f>
        <v>0</v>
      </c>
    </row>
    <row r="1006">
      <c r="A1006" s="1" t="s">
        <v>73</v>
      </c>
      <c r="E1006" s="27" t="s">
        <v>69</v>
      </c>
    </row>
    <row r="1007" ht="91">
      <c r="A1007" s="1" t="s">
        <v>74</v>
      </c>
      <c r="E1007" s="33" t="s">
        <v>871</v>
      </c>
    </row>
    <row r="1008">
      <c r="A1008" s="1" t="s">
        <v>76</v>
      </c>
      <c r="E1008" s="27" t="s">
        <v>69</v>
      </c>
    </row>
    <row r="1009">
      <c r="A1009" s="1" t="s">
        <v>67</v>
      </c>
      <c r="B1009" s="1">
        <v>310</v>
      </c>
      <c r="C1009" s="26" t="s">
        <v>872</v>
      </c>
      <c r="D1009" t="s">
        <v>69</v>
      </c>
      <c r="E1009" s="27" t="s">
        <v>873</v>
      </c>
      <c r="F1009" s="28" t="s">
        <v>81</v>
      </c>
      <c r="G1009" s="29">
        <v>578</v>
      </c>
      <c r="H1009" s="28">
        <v>0</v>
      </c>
      <c r="I1009" s="30">
        <f>ROUND(G1009*H1009,P4)</f>
        <v>0</v>
      </c>
      <c r="L1009" s="31">
        <v>0</v>
      </c>
      <c r="M1009" s="24">
        <f>ROUND(G1009*L1009,P4)</f>
        <v>0</v>
      </c>
      <c r="N1009" s="25" t="s">
        <v>69</v>
      </c>
      <c r="O1009" s="32">
        <f>M1009*AA1009</f>
        <v>0</v>
      </c>
      <c r="P1009" s="1">
        <v>3</v>
      </c>
      <c r="AA1009" s="1">
        <f>IF(P1009=1,$O$3,IF(P1009=2,$O$4,$O$5))</f>
        <v>0</v>
      </c>
    </row>
    <row r="1010">
      <c r="A1010" s="1" t="s">
        <v>73</v>
      </c>
      <c r="E1010" s="27" t="s">
        <v>69</v>
      </c>
    </row>
    <row r="1011" ht="26">
      <c r="A1011" s="1" t="s">
        <v>74</v>
      </c>
      <c r="E1011" s="33" t="s">
        <v>874</v>
      </c>
    </row>
    <row r="1012">
      <c r="A1012" s="1" t="s">
        <v>76</v>
      </c>
      <c r="E1012" s="27" t="s">
        <v>69</v>
      </c>
    </row>
    <row r="1013" ht="25">
      <c r="A1013" s="1" t="s">
        <v>67</v>
      </c>
      <c r="B1013" s="1">
        <v>311</v>
      </c>
      <c r="C1013" s="26" t="s">
        <v>875</v>
      </c>
      <c r="D1013" t="s">
        <v>69</v>
      </c>
      <c r="E1013" s="27" t="s">
        <v>876</v>
      </c>
      <c r="F1013" s="28" t="s">
        <v>118</v>
      </c>
      <c r="G1013" s="29">
        <v>27.390999999999998</v>
      </c>
      <c r="H1013" s="28">
        <v>0</v>
      </c>
      <c r="I1013" s="30">
        <f>ROUND(G1013*H1013,P4)</f>
        <v>0</v>
      </c>
      <c r="L1013" s="31">
        <v>0</v>
      </c>
      <c r="M1013" s="24">
        <f>ROUND(G1013*L1013,P4)</f>
        <v>0</v>
      </c>
      <c r="N1013" s="25" t="s">
        <v>72</v>
      </c>
      <c r="O1013" s="32">
        <f>M1013*AA1013</f>
        <v>0</v>
      </c>
      <c r="P1013" s="1">
        <v>3</v>
      </c>
      <c r="AA1013" s="1">
        <f>IF(P1013=1,$O$3,IF(P1013=2,$O$4,$O$5))</f>
        <v>0</v>
      </c>
    </row>
    <row r="1014">
      <c r="A1014" s="1" t="s">
        <v>73</v>
      </c>
      <c r="E1014" s="27" t="s">
        <v>69</v>
      </c>
    </row>
    <row r="1015" ht="13">
      <c r="A1015" s="1" t="s">
        <v>74</v>
      </c>
      <c r="E1015" s="33" t="s">
        <v>877</v>
      </c>
    </row>
    <row r="1016">
      <c r="A1016" s="1" t="s">
        <v>76</v>
      </c>
      <c r="E1016" s="27" t="s">
        <v>69</v>
      </c>
    </row>
    <row r="1017" ht="13">
      <c r="A1017" s="1" t="s">
        <v>64</v>
      </c>
      <c r="C1017" s="22" t="s">
        <v>878</v>
      </c>
      <c r="E1017" s="23" t="s">
        <v>879</v>
      </c>
      <c r="L1017" s="24">
        <f>SUMIFS(L1018:L1077,A1018:A1077,"P")</f>
        <v>0</v>
      </c>
      <c r="M1017" s="24">
        <f>SUMIFS(M1018:M1077,A1018:A1077,"P")</f>
        <v>0</v>
      </c>
      <c r="N1017" s="25"/>
    </row>
    <row r="1018" ht="37.5">
      <c r="A1018" s="1" t="s">
        <v>67</v>
      </c>
      <c r="B1018" s="1">
        <v>312</v>
      </c>
      <c r="C1018" s="26" t="s">
        <v>880</v>
      </c>
      <c r="D1018" t="s">
        <v>69</v>
      </c>
      <c r="E1018" s="27" t="s">
        <v>881</v>
      </c>
      <c r="F1018" s="28" t="s">
        <v>81</v>
      </c>
      <c r="G1018" s="29">
        <v>43.923999999999999</v>
      </c>
      <c r="H1018" s="28">
        <v>0.02614</v>
      </c>
      <c r="I1018" s="30">
        <f>ROUND(G1018*H1018,P4)</f>
        <v>0</v>
      </c>
      <c r="L1018" s="31">
        <v>0</v>
      </c>
      <c r="M1018" s="24">
        <f>ROUND(G1018*L1018,P4)</f>
        <v>0</v>
      </c>
      <c r="N1018" s="25" t="s">
        <v>72</v>
      </c>
      <c r="O1018" s="32">
        <f>M1018*AA1018</f>
        <v>0</v>
      </c>
      <c r="P1018" s="1">
        <v>3</v>
      </c>
      <c r="AA1018" s="1">
        <f>IF(P1018=1,$O$3,IF(P1018=2,$O$4,$O$5))</f>
        <v>0</v>
      </c>
    </row>
    <row r="1019">
      <c r="A1019" s="1" t="s">
        <v>73</v>
      </c>
      <c r="E1019" s="27" t="s">
        <v>69</v>
      </c>
    </row>
    <row r="1020" ht="104">
      <c r="A1020" s="1" t="s">
        <v>74</v>
      </c>
      <c r="E1020" s="33" t="s">
        <v>882</v>
      </c>
    </row>
    <row r="1021">
      <c r="A1021" s="1" t="s">
        <v>76</v>
      </c>
      <c r="E1021" s="27" t="s">
        <v>883</v>
      </c>
    </row>
    <row r="1022" ht="37.5">
      <c r="A1022" s="1" t="s">
        <v>67</v>
      </c>
      <c r="B1022" s="1">
        <v>313</v>
      </c>
      <c r="C1022" s="26" t="s">
        <v>884</v>
      </c>
      <c r="D1022" t="s">
        <v>69</v>
      </c>
      <c r="E1022" s="27" t="s">
        <v>885</v>
      </c>
      <c r="F1022" s="28" t="s">
        <v>81</v>
      </c>
      <c r="G1022" s="29">
        <v>178.34200000000001</v>
      </c>
      <c r="H1022" s="28">
        <v>0.02682</v>
      </c>
      <c r="I1022" s="30">
        <f>ROUND(G1022*H1022,P4)</f>
        <v>0</v>
      </c>
      <c r="L1022" s="31">
        <v>0</v>
      </c>
      <c r="M1022" s="24">
        <f>ROUND(G1022*L1022,P4)</f>
        <v>0</v>
      </c>
      <c r="N1022" s="25" t="s">
        <v>72</v>
      </c>
      <c r="O1022" s="32">
        <f>M1022*AA1022</f>
        <v>0</v>
      </c>
      <c r="P1022" s="1">
        <v>3</v>
      </c>
      <c r="AA1022" s="1">
        <f>IF(P1022=1,$O$3,IF(P1022=2,$O$4,$O$5))</f>
        <v>0</v>
      </c>
    </row>
    <row r="1023">
      <c r="A1023" s="1" t="s">
        <v>73</v>
      </c>
      <c r="E1023" s="27" t="s">
        <v>69</v>
      </c>
    </row>
    <row r="1024" ht="65">
      <c r="A1024" s="1" t="s">
        <v>74</v>
      </c>
      <c r="E1024" s="33" t="s">
        <v>886</v>
      </c>
    </row>
    <row r="1025">
      <c r="A1025" s="1" t="s">
        <v>76</v>
      </c>
      <c r="E1025" s="27" t="s">
        <v>883</v>
      </c>
    </row>
    <row r="1026" ht="37.5">
      <c r="A1026" s="1" t="s">
        <v>67</v>
      </c>
      <c r="B1026" s="1">
        <v>314</v>
      </c>
      <c r="C1026" s="26" t="s">
        <v>887</v>
      </c>
      <c r="D1026" t="s">
        <v>69</v>
      </c>
      <c r="E1026" s="27" t="s">
        <v>888</v>
      </c>
      <c r="F1026" s="28" t="s">
        <v>81</v>
      </c>
      <c r="G1026" s="29">
        <v>3.4300000000000002</v>
      </c>
      <c r="H1026" s="28">
        <v>0.050259999999999999</v>
      </c>
      <c r="I1026" s="30">
        <f>ROUND(G1026*H1026,P4)</f>
        <v>0</v>
      </c>
      <c r="L1026" s="31">
        <v>0</v>
      </c>
      <c r="M1026" s="24">
        <f>ROUND(G1026*L1026,P4)</f>
        <v>0</v>
      </c>
      <c r="N1026" s="25" t="s">
        <v>72</v>
      </c>
      <c r="O1026" s="32">
        <f>M1026*AA1026</f>
        <v>0</v>
      </c>
      <c r="P1026" s="1">
        <v>3</v>
      </c>
      <c r="AA1026" s="1">
        <f>IF(P1026=1,$O$3,IF(P1026=2,$O$4,$O$5))</f>
        <v>0</v>
      </c>
    </row>
    <row r="1027">
      <c r="A1027" s="1" t="s">
        <v>73</v>
      </c>
      <c r="E1027" s="27" t="s">
        <v>69</v>
      </c>
    </row>
    <row r="1028" ht="26">
      <c r="A1028" s="1" t="s">
        <v>74</v>
      </c>
      <c r="E1028" s="33" t="s">
        <v>889</v>
      </c>
    </row>
    <row r="1029">
      <c r="A1029" s="1" t="s">
        <v>76</v>
      </c>
      <c r="E1029" s="27" t="s">
        <v>883</v>
      </c>
    </row>
    <row r="1030" ht="37.5">
      <c r="A1030" s="1" t="s">
        <v>67</v>
      </c>
      <c r="B1030" s="1">
        <v>315</v>
      </c>
      <c r="C1030" s="26" t="s">
        <v>890</v>
      </c>
      <c r="D1030" t="s">
        <v>69</v>
      </c>
      <c r="E1030" s="27" t="s">
        <v>891</v>
      </c>
      <c r="F1030" s="28" t="s">
        <v>81</v>
      </c>
      <c r="G1030" s="29">
        <v>103.40300000000001</v>
      </c>
      <c r="H1030" s="28">
        <v>0.046969999999999998</v>
      </c>
      <c r="I1030" s="30">
        <f>ROUND(G1030*H1030,P4)</f>
        <v>0</v>
      </c>
      <c r="L1030" s="31">
        <v>0</v>
      </c>
      <c r="M1030" s="24">
        <f>ROUND(G1030*L1030,P4)</f>
        <v>0</v>
      </c>
      <c r="N1030" s="25" t="s">
        <v>72</v>
      </c>
      <c r="O1030" s="32">
        <f>M1030*AA1030</f>
        <v>0</v>
      </c>
      <c r="P1030" s="1">
        <v>3</v>
      </c>
      <c r="AA1030" s="1">
        <f>IF(P1030=1,$O$3,IF(P1030=2,$O$4,$O$5))</f>
        <v>0</v>
      </c>
    </row>
    <row r="1031">
      <c r="A1031" s="1" t="s">
        <v>73</v>
      </c>
      <c r="E1031" s="27" t="s">
        <v>69</v>
      </c>
    </row>
    <row r="1032" ht="78">
      <c r="A1032" s="1" t="s">
        <v>74</v>
      </c>
      <c r="E1032" s="33" t="s">
        <v>892</v>
      </c>
    </row>
    <row r="1033">
      <c r="A1033" s="1" t="s">
        <v>76</v>
      </c>
      <c r="E1033" s="27" t="s">
        <v>883</v>
      </c>
    </row>
    <row r="1034" ht="37.5">
      <c r="A1034" s="1" t="s">
        <v>67</v>
      </c>
      <c r="B1034" s="1">
        <v>316</v>
      </c>
      <c r="C1034" s="26" t="s">
        <v>893</v>
      </c>
      <c r="D1034" t="s">
        <v>69</v>
      </c>
      <c r="E1034" s="27" t="s">
        <v>894</v>
      </c>
      <c r="F1034" s="28" t="s">
        <v>81</v>
      </c>
      <c r="G1034" s="29">
        <v>35.603000000000002</v>
      </c>
      <c r="H1034" s="28">
        <v>0.053539999999999997</v>
      </c>
      <c r="I1034" s="30">
        <f>ROUND(G1034*H1034,P4)</f>
        <v>0</v>
      </c>
      <c r="L1034" s="31">
        <v>0</v>
      </c>
      <c r="M1034" s="24">
        <f>ROUND(G1034*L1034,P4)</f>
        <v>0</v>
      </c>
      <c r="N1034" s="25" t="s">
        <v>72</v>
      </c>
      <c r="O1034" s="32">
        <f>M1034*AA1034</f>
        <v>0</v>
      </c>
      <c r="P1034" s="1">
        <v>3</v>
      </c>
      <c r="AA1034" s="1">
        <f>IF(P1034=1,$O$3,IF(P1034=2,$O$4,$O$5))</f>
        <v>0</v>
      </c>
    </row>
    <row r="1035">
      <c r="A1035" s="1" t="s">
        <v>73</v>
      </c>
      <c r="E1035" s="27" t="s">
        <v>69</v>
      </c>
    </row>
    <row r="1036" ht="39">
      <c r="A1036" s="1" t="s">
        <v>74</v>
      </c>
      <c r="E1036" s="33" t="s">
        <v>895</v>
      </c>
    </row>
    <row r="1037">
      <c r="A1037" s="1" t="s">
        <v>76</v>
      </c>
      <c r="E1037" s="27" t="s">
        <v>883</v>
      </c>
    </row>
    <row r="1038" ht="25">
      <c r="A1038" s="1" t="s">
        <v>67</v>
      </c>
      <c r="B1038" s="1">
        <v>317</v>
      </c>
      <c r="C1038" s="26" t="s">
        <v>896</v>
      </c>
      <c r="D1038" t="s">
        <v>69</v>
      </c>
      <c r="E1038" s="27" t="s">
        <v>897</v>
      </c>
      <c r="F1038" s="28" t="s">
        <v>139</v>
      </c>
      <c r="G1038" s="29">
        <v>249.59999999999999</v>
      </c>
      <c r="H1038" s="28">
        <v>0.0051900000000000002</v>
      </c>
      <c r="I1038" s="30">
        <f>ROUND(G1038*H1038,P4)</f>
        <v>0</v>
      </c>
      <c r="L1038" s="31">
        <v>0</v>
      </c>
      <c r="M1038" s="24">
        <f>ROUND(G1038*L1038,P4)</f>
        <v>0</v>
      </c>
      <c r="N1038" s="25" t="s">
        <v>72</v>
      </c>
      <c r="O1038" s="32">
        <f>M1038*AA1038</f>
        <v>0</v>
      </c>
      <c r="P1038" s="1">
        <v>3</v>
      </c>
      <c r="AA1038" s="1">
        <f>IF(P1038=1,$O$3,IF(P1038=2,$O$4,$O$5))</f>
        <v>0</v>
      </c>
    </row>
    <row r="1039">
      <c r="A1039" s="1" t="s">
        <v>73</v>
      </c>
      <c r="E1039" s="27" t="s">
        <v>69</v>
      </c>
    </row>
    <row r="1040" ht="65">
      <c r="A1040" s="1" t="s">
        <v>74</v>
      </c>
      <c r="E1040" s="33" t="s">
        <v>898</v>
      </c>
    </row>
    <row r="1041">
      <c r="A1041" s="1" t="s">
        <v>76</v>
      </c>
      <c r="E1041" s="27" t="s">
        <v>899</v>
      </c>
    </row>
    <row r="1042" ht="37.5">
      <c r="A1042" s="1" t="s">
        <v>67</v>
      </c>
      <c r="B1042" s="1">
        <v>318</v>
      </c>
      <c r="C1042" s="26" t="s">
        <v>900</v>
      </c>
      <c r="D1042" t="s">
        <v>69</v>
      </c>
      <c r="E1042" s="27" t="s">
        <v>901</v>
      </c>
      <c r="F1042" s="28" t="s">
        <v>81</v>
      </c>
      <c r="G1042" s="29">
        <v>125.74299999999999</v>
      </c>
      <c r="H1042" s="28">
        <v>0.01257</v>
      </c>
      <c r="I1042" s="30">
        <f>ROUND(G1042*H1042,P4)</f>
        <v>0</v>
      </c>
      <c r="L1042" s="31">
        <v>0</v>
      </c>
      <c r="M1042" s="24">
        <f>ROUND(G1042*L1042,P4)</f>
        <v>0</v>
      </c>
      <c r="N1042" s="25" t="s">
        <v>72</v>
      </c>
      <c r="O1042" s="32">
        <f>M1042*AA1042</f>
        <v>0</v>
      </c>
      <c r="P1042" s="1">
        <v>3</v>
      </c>
      <c r="AA1042" s="1">
        <f>IF(P1042=1,$O$3,IF(P1042=2,$O$4,$O$5))</f>
        <v>0</v>
      </c>
    </row>
    <row r="1043">
      <c r="A1043" s="1" t="s">
        <v>73</v>
      </c>
      <c r="E1043" s="27" t="s">
        <v>69</v>
      </c>
    </row>
    <row r="1044" ht="52">
      <c r="A1044" s="1" t="s">
        <v>74</v>
      </c>
      <c r="E1044" s="33" t="s">
        <v>902</v>
      </c>
    </row>
    <row r="1045">
      <c r="A1045" s="1" t="s">
        <v>76</v>
      </c>
      <c r="E1045" s="27" t="s">
        <v>903</v>
      </c>
    </row>
    <row r="1046" ht="37.5">
      <c r="A1046" s="1" t="s">
        <v>67</v>
      </c>
      <c r="B1046" s="1">
        <v>319</v>
      </c>
      <c r="C1046" s="26" t="s">
        <v>904</v>
      </c>
      <c r="D1046" t="s">
        <v>69</v>
      </c>
      <c r="E1046" s="27" t="s">
        <v>905</v>
      </c>
      <c r="F1046" s="28" t="s">
        <v>81</v>
      </c>
      <c r="G1046" s="29">
        <v>14.411</v>
      </c>
      <c r="H1046" s="28">
        <v>0.013559999999999999</v>
      </c>
      <c r="I1046" s="30">
        <f>ROUND(G1046*H1046,P4)</f>
        <v>0</v>
      </c>
      <c r="L1046" s="31">
        <v>0</v>
      </c>
      <c r="M1046" s="24">
        <f>ROUND(G1046*L1046,P4)</f>
        <v>0</v>
      </c>
      <c r="N1046" s="25" t="s">
        <v>72</v>
      </c>
      <c r="O1046" s="32">
        <f>M1046*AA1046</f>
        <v>0</v>
      </c>
      <c r="P1046" s="1">
        <v>3</v>
      </c>
      <c r="AA1046" s="1">
        <f>IF(P1046=1,$O$3,IF(P1046=2,$O$4,$O$5))</f>
        <v>0</v>
      </c>
    </row>
    <row r="1047">
      <c r="A1047" s="1" t="s">
        <v>73</v>
      </c>
      <c r="E1047" s="27" t="s">
        <v>69</v>
      </c>
    </row>
    <row r="1048" ht="52">
      <c r="A1048" s="1" t="s">
        <v>74</v>
      </c>
      <c r="E1048" s="33" t="s">
        <v>906</v>
      </c>
    </row>
    <row r="1049">
      <c r="A1049" s="1" t="s">
        <v>76</v>
      </c>
      <c r="E1049" s="27" t="s">
        <v>903</v>
      </c>
    </row>
    <row r="1050" ht="37.5">
      <c r="A1050" s="1" t="s">
        <v>67</v>
      </c>
      <c r="B1050" s="1">
        <v>320</v>
      </c>
      <c r="C1050" s="26" t="s">
        <v>907</v>
      </c>
      <c r="D1050" t="s">
        <v>69</v>
      </c>
      <c r="E1050" s="27" t="s">
        <v>908</v>
      </c>
      <c r="F1050" s="28" t="s">
        <v>81</v>
      </c>
      <c r="G1050" s="29">
        <v>871.18499999999995</v>
      </c>
      <c r="H1050" s="28">
        <v>0.025559999999999999</v>
      </c>
      <c r="I1050" s="30">
        <f>ROUND(G1050*H1050,P4)</f>
        <v>0</v>
      </c>
      <c r="L1050" s="31">
        <v>0</v>
      </c>
      <c r="M1050" s="24">
        <f>ROUND(G1050*L1050,P4)</f>
        <v>0</v>
      </c>
      <c r="N1050" s="25" t="s">
        <v>72</v>
      </c>
      <c r="O1050" s="32">
        <f>M1050*AA1050</f>
        <v>0</v>
      </c>
      <c r="P1050" s="1">
        <v>3</v>
      </c>
      <c r="AA1050" s="1">
        <f>IF(P1050=1,$O$3,IF(P1050=2,$O$4,$O$5))</f>
        <v>0</v>
      </c>
    </row>
    <row r="1051">
      <c r="A1051" s="1" t="s">
        <v>73</v>
      </c>
      <c r="E1051" s="27" t="s">
        <v>69</v>
      </c>
    </row>
    <row r="1052" ht="234">
      <c r="A1052" s="1" t="s">
        <v>74</v>
      </c>
      <c r="E1052" s="33" t="s">
        <v>909</v>
      </c>
    </row>
    <row r="1053">
      <c r="A1053" s="1" t="s">
        <v>76</v>
      </c>
      <c r="E1053" s="27" t="s">
        <v>903</v>
      </c>
    </row>
    <row r="1054" ht="37.5">
      <c r="A1054" s="1" t="s">
        <v>67</v>
      </c>
      <c r="B1054" s="1">
        <v>321</v>
      </c>
      <c r="C1054" s="26" t="s">
        <v>910</v>
      </c>
      <c r="D1054" t="s">
        <v>69</v>
      </c>
      <c r="E1054" s="27" t="s">
        <v>911</v>
      </c>
      <c r="F1054" s="28" t="s">
        <v>81</v>
      </c>
      <c r="G1054" s="29">
        <v>372.86000000000001</v>
      </c>
      <c r="H1054" s="28">
        <v>0.012200000000000001</v>
      </c>
      <c r="I1054" s="30">
        <f>ROUND(G1054*H1054,P4)</f>
        <v>0</v>
      </c>
      <c r="L1054" s="31">
        <v>0</v>
      </c>
      <c r="M1054" s="24">
        <f>ROUND(G1054*L1054,P4)</f>
        <v>0</v>
      </c>
      <c r="N1054" s="25" t="s">
        <v>72</v>
      </c>
      <c r="O1054" s="32">
        <f>M1054*AA1054</f>
        <v>0</v>
      </c>
      <c r="P1054" s="1">
        <v>3</v>
      </c>
      <c r="AA1054" s="1">
        <f>IF(P1054=1,$O$3,IF(P1054=2,$O$4,$O$5))</f>
        <v>0</v>
      </c>
    </row>
    <row r="1055">
      <c r="A1055" s="1" t="s">
        <v>73</v>
      </c>
      <c r="E1055" s="27" t="s">
        <v>69</v>
      </c>
    </row>
    <row r="1056" ht="52">
      <c r="A1056" s="1" t="s">
        <v>74</v>
      </c>
      <c r="E1056" s="33" t="s">
        <v>912</v>
      </c>
    </row>
    <row r="1057">
      <c r="A1057" s="1" t="s">
        <v>76</v>
      </c>
      <c r="E1057" s="27" t="s">
        <v>913</v>
      </c>
    </row>
    <row r="1058" ht="37.5">
      <c r="A1058" s="1" t="s">
        <v>67</v>
      </c>
      <c r="B1058" s="1">
        <v>322</v>
      </c>
      <c r="C1058" s="26" t="s">
        <v>914</v>
      </c>
      <c r="D1058" t="s">
        <v>69</v>
      </c>
      <c r="E1058" s="27" t="s">
        <v>915</v>
      </c>
      <c r="F1058" s="28" t="s">
        <v>81</v>
      </c>
      <c r="G1058" s="29">
        <v>82.239999999999995</v>
      </c>
      <c r="H1058" s="28">
        <v>0.0126</v>
      </c>
      <c r="I1058" s="30">
        <f>ROUND(G1058*H1058,P4)</f>
        <v>0</v>
      </c>
      <c r="L1058" s="31">
        <v>0</v>
      </c>
      <c r="M1058" s="24">
        <f>ROUND(G1058*L1058,P4)</f>
        <v>0</v>
      </c>
      <c r="N1058" s="25" t="s">
        <v>72</v>
      </c>
      <c r="O1058" s="32">
        <f>M1058*AA1058</f>
        <v>0</v>
      </c>
      <c r="P1058" s="1">
        <v>3</v>
      </c>
      <c r="AA1058" s="1">
        <f>IF(P1058=1,$O$3,IF(P1058=2,$O$4,$O$5))</f>
        <v>0</v>
      </c>
    </row>
    <row r="1059">
      <c r="A1059" s="1" t="s">
        <v>73</v>
      </c>
      <c r="E1059" s="27" t="s">
        <v>69</v>
      </c>
    </row>
    <row r="1060" ht="39">
      <c r="A1060" s="1" t="s">
        <v>74</v>
      </c>
      <c r="E1060" s="33" t="s">
        <v>916</v>
      </c>
    </row>
    <row r="1061">
      <c r="A1061" s="1" t="s">
        <v>76</v>
      </c>
      <c r="E1061" s="27" t="s">
        <v>917</v>
      </c>
    </row>
    <row r="1062" ht="25">
      <c r="A1062" s="1" t="s">
        <v>67</v>
      </c>
      <c r="B1062" s="1">
        <v>323</v>
      </c>
      <c r="C1062" s="26" t="s">
        <v>918</v>
      </c>
      <c r="D1062" t="s">
        <v>69</v>
      </c>
      <c r="E1062" s="27" t="s">
        <v>919</v>
      </c>
      <c r="F1062" s="28" t="s">
        <v>81</v>
      </c>
      <c r="G1062" s="29">
        <v>3.8180000000000001</v>
      </c>
      <c r="H1062" s="28">
        <v>0.026429999999999999</v>
      </c>
      <c r="I1062" s="30">
        <f>ROUND(G1062*H1062,P4)</f>
        <v>0</v>
      </c>
      <c r="L1062" s="31">
        <v>0</v>
      </c>
      <c r="M1062" s="24">
        <f>ROUND(G1062*L1062,P4)</f>
        <v>0</v>
      </c>
      <c r="N1062" s="25" t="s">
        <v>72</v>
      </c>
      <c r="O1062" s="32">
        <f>M1062*AA1062</f>
        <v>0</v>
      </c>
      <c r="P1062" s="1">
        <v>3</v>
      </c>
      <c r="AA1062" s="1">
        <f>IF(P1062=1,$O$3,IF(P1062=2,$O$4,$O$5))</f>
        <v>0</v>
      </c>
    </row>
    <row r="1063">
      <c r="A1063" s="1" t="s">
        <v>73</v>
      </c>
      <c r="E1063" s="27" t="s">
        <v>69</v>
      </c>
    </row>
    <row r="1064" ht="52">
      <c r="A1064" s="1" t="s">
        <v>74</v>
      </c>
      <c r="E1064" s="33" t="s">
        <v>920</v>
      </c>
    </row>
    <row r="1065">
      <c r="A1065" s="1" t="s">
        <v>76</v>
      </c>
      <c r="E1065" s="27" t="s">
        <v>69</v>
      </c>
    </row>
    <row r="1066" ht="25">
      <c r="A1066" s="1" t="s">
        <v>67</v>
      </c>
      <c r="B1066" s="1">
        <v>324</v>
      </c>
      <c r="C1066" s="26" t="s">
        <v>921</v>
      </c>
      <c r="D1066" t="s">
        <v>69</v>
      </c>
      <c r="E1066" s="27" t="s">
        <v>922</v>
      </c>
      <c r="F1066" s="28" t="s">
        <v>81</v>
      </c>
      <c r="G1066" s="29">
        <v>850</v>
      </c>
      <c r="H1066" s="28">
        <v>0.033430000000000001</v>
      </c>
      <c r="I1066" s="30">
        <f>ROUND(G1066*H1066,P4)</f>
        <v>0</v>
      </c>
      <c r="L1066" s="31">
        <v>0</v>
      </c>
      <c r="M1066" s="24">
        <f>ROUND(G1066*L1066,P4)</f>
        <v>0</v>
      </c>
      <c r="N1066" s="25" t="s">
        <v>69</v>
      </c>
      <c r="O1066" s="32">
        <f>M1066*AA1066</f>
        <v>0</v>
      </c>
      <c r="P1066" s="1">
        <v>3</v>
      </c>
      <c r="AA1066" s="1">
        <f>IF(P1066=1,$O$3,IF(P1066=2,$O$4,$O$5))</f>
        <v>0</v>
      </c>
    </row>
    <row r="1067">
      <c r="A1067" s="1" t="s">
        <v>73</v>
      </c>
      <c r="E1067" s="27" t="s">
        <v>69</v>
      </c>
    </row>
    <row r="1068" ht="13">
      <c r="A1068" s="1" t="s">
        <v>74</v>
      </c>
      <c r="E1068" s="33" t="s">
        <v>923</v>
      </c>
    </row>
    <row r="1069">
      <c r="A1069" s="1" t="s">
        <v>76</v>
      </c>
      <c r="E1069" s="27" t="s">
        <v>69</v>
      </c>
    </row>
    <row r="1070" ht="25">
      <c r="A1070" s="1" t="s">
        <v>67</v>
      </c>
      <c r="B1070" s="1">
        <v>325</v>
      </c>
      <c r="C1070" s="26" t="s">
        <v>924</v>
      </c>
      <c r="D1070" t="s">
        <v>69</v>
      </c>
      <c r="E1070" s="27" t="s">
        <v>925</v>
      </c>
      <c r="F1070" s="28" t="s">
        <v>139</v>
      </c>
      <c r="G1070" s="29">
        <v>14.1</v>
      </c>
      <c r="H1070" s="28">
        <v>0.0046100000000000004</v>
      </c>
      <c r="I1070" s="30">
        <f>ROUND(G1070*H1070,P4)</f>
        <v>0</v>
      </c>
      <c r="L1070" s="31">
        <v>0</v>
      </c>
      <c r="M1070" s="24">
        <f>ROUND(G1070*L1070,P4)</f>
        <v>0</v>
      </c>
      <c r="N1070" s="25" t="s">
        <v>72</v>
      </c>
      <c r="O1070" s="32">
        <f>M1070*AA1070</f>
        <v>0</v>
      </c>
      <c r="P1070" s="1">
        <v>3</v>
      </c>
      <c r="AA1070" s="1">
        <f>IF(P1070=1,$O$3,IF(P1070=2,$O$4,$O$5))</f>
        <v>0</v>
      </c>
    </row>
    <row r="1071">
      <c r="A1071" s="1" t="s">
        <v>73</v>
      </c>
      <c r="E1071" s="27" t="s">
        <v>69</v>
      </c>
    </row>
    <row r="1072" ht="39">
      <c r="A1072" s="1" t="s">
        <v>74</v>
      </c>
      <c r="E1072" s="33" t="s">
        <v>926</v>
      </c>
    </row>
    <row r="1073">
      <c r="A1073" s="1" t="s">
        <v>76</v>
      </c>
      <c r="E1073" s="27" t="s">
        <v>69</v>
      </c>
    </row>
    <row r="1074" ht="37.5">
      <c r="A1074" s="1" t="s">
        <v>67</v>
      </c>
      <c r="B1074" s="1">
        <v>326</v>
      </c>
      <c r="C1074" s="26" t="s">
        <v>927</v>
      </c>
      <c r="D1074" t="s">
        <v>69</v>
      </c>
      <c r="E1074" s="27" t="s">
        <v>928</v>
      </c>
      <c r="F1074" s="28" t="s">
        <v>118</v>
      </c>
      <c r="G1074" s="29">
        <v>72.372</v>
      </c>
      <c r="H1074" s="28">
        <v>0</v>
      </c>
      <c r="I1074" s="30">
        <f>ROUND(G1074*H1074,P4)</f>
        <v>0</v>
      </c>
      <c r="L1074" s="31">
        <v>0</v>
      </c>
      <c r="M1074" s="24">
        <f>ROUND(G1074*L1074,P4)</f>
        <v>0</v>
      </c>
      <c r="N1074" s="25" t="s">
        <v>72</v>
      </c>
      <c r="O1074" s="32">
        <f>M1074*AA1074</f>
        <v>0</v>
      </c>
      <c r="P1074" s="1">
        <v>3</v>
      </c>
      <c r="AA1074" s="1">
        <f>IF(P1074=1,$O$3,IF(P1074=2,$O$4,$O$5))</f>
        <v>0</v>
      </c>
    </row>
    <row r="1075">
      <c r="A1075" s="1" t="s">
        <v>73</v>
      </c>
      <c r="E1075" s="27" t="s">
        <v>69</v>
      </c>
    </row>
    <row r="1076" ht="13">
      <c r="A1076" s="1" t="s">
        <v>74</v>
      </c>
      <c r="E1076" s="33" t="s">
        <v>929</v>
      </c>
    </row>
    <row r="1077">
      <c r="A1077" s="1" t="s">
        <v>76</v>
      </c>
      <c r="E1077" s="27" t="s">
        <v>69</v>
      </c>
    </row>
    <row r="1078" ht="13">
      <c r="A1078" s="1" t="s">
        <v>64</v>
      </c>
      <c r="C1078" s="22" t="s">
        <v>930</v>
      </c>
      <c r="E1078" s="23" t="s">
        <v>931</v>
      </c>
      <c r="L1078" s="24">
        <f>SUMIFS(L1079:L1174,A1079:A1174,"P")</f>
        <v>0</v>
      </c>
      <c r="M1078" s="24">
        <f>SUMIFS(M1079:M1174,A1079:A1174,"P")</f>
        <v>0</v>
      </c>
      <c r="N1078" s="25"/>
    </row>
    <row r="1079">
      <c r="A1079" s="1" t="s">
        <v>67</v>
      </c>
      <c r="B1079" s="1">
        <v>327</v>
      </c>
      <c r="C1079" s="26" t="s">
        <v>932</v>
      </c>
      <c r="D1079" t="s">
        <v>69</v>
      </c>
      <c r="E1079" s="27" t="s">
        <v>933</v>
      </c>
      <c r="F1079" s="28" t="s">
        <v>81</v>
      </c>
      <c r="G1079" s="29">
        <v>103.52</v>
      </c>
      <c r="H1079" s="28">
        <v>0</v>
      </c>
      <c r="I1079" s="30">
        <f>ROUND(G1079*H1079,P4)</f>
        <v>0</v>
      </c>
      <c r="L1079" s="31">
        <v>0</v>
      </c>
      <c r="M1079" s="24">
        <f>ROUND(G1079*L1079,P4)</f>
        <v>0</v>
      </c>
      <c r="N1079" s="25" t="s">
        <v>72</v>
      </c>
      <c r="O1079" s="32">
        <f>M1079*AA1079</f>
        <v>0</v>
      </c>
      <c r="P1079" s="1">
        <v>3</v>
      </c>
      <c r="AA1079" s="1">
        <f>IF(P1079=1,$O$3,IF(P1079=2,$O$4,$O$5))</f>
        <v>0</v>
      </c>
    </row>
    <row r="1080">
      <c r="A1080" s="1" t="s">
        <v>73</v>
      </c>
      <c r="E1080" s="27" t="s">
        <v>69</v>
      </c>
    </row>
    <row r="1081" ht="39">
      <c r="A1081" s="1" t="s">
        <v>74</v>
      </c>
      <c r="E1081" s="33" t="s">
        <v>934</v>
      </c>
    </row>
    <row r="1082">
      <c r="A1082" s="1" t="s">
        <v>76</v>
      </c>
      <c r="E1082" s="27" t="s">
        <v>69</v>
      </c>
    </row>
    <row r="1083">
      <c r="A1083" s="1" t="s">
        <v>67</v>
      </c>
      <c r="B1083" s="1">
        <v>328</v>
      </c>
      <c r="C1083" s="26" t="s">
        <v>935</v>
      </c>
      <c r="D1083" t="s">
        <v>69</v>
      </c>
      <c r="E1083" s="27" t="s">
        <v>936</v>
      </c>
      <c r="F1083" s="28" t="s">
        <v>71</v>
      </c>
      <c r="G1083" s="29">
        <v>8</v>
      </c>
      <c r="H1083" s="28">
        <v>0</v>
      </c>
      <c r="I1083" s="30">
        <f>ROUND(G1083*H1083,P4)</f>
        <v>0</v>
      </c>
      <c r="L1083" s="31">
        <v>0</v>
      </c>
      <c r="M1083" s="24">
        <f>ROUND(G1083*L1083,P4)</f>
        <v>0</v>
      </c>
      <c r="N1083" s="25" t="s">
        <v>72</v>
      </c>
      <c r="O1083" s="32">
        <f>M1083*AA1083</f>
        <v>0</v>
      </c>
      <c r="P1083" s="1">
        <v>3</v>
      </c>
      <c r="AA1083" s="1">
        <f>IF(P1083=1,$O$3,IF(P1083=2,$O$4,$O$5))</f>
        <v>0</v>
      </c>
    </row>
    <row r="1084">
      <c r="A1084" s="1" t="s">
        <v>73</v>
      </c>
      <c r="E1084" s="27" t="s">
        <v>69</v>
      </c>
    </row>
    <row r="1085" ht="13">
      <c r="A1085" s="1" t="s">
        <v>74</v>
      </c>
      <c r="E1085" s="33" t="s">
        <v>167</v>
      </c>
    </row>
    <row r="1086">
      <c r="A1086" s="1" t="s">
        <v>76</v>
      </c>
      <c r="E1086" s="27" t="s">
        <v>69</v>
      </c>
    </row>
    <row r="1087">
      <c r="A1087" s="1" t="s">
        <v>67</v>
      </c>
      <c r="B1087" s="1">
        <v>329</v>
      </c>
      <c r="C1087" s="26" t="s">
        <v>937</v>
      </c>
      <c r="D1087" t="s">
        <v>69</v>
      </c>
      <c r="E1087" s="27" t="s">
        <v>938</v>
      </c>
      <c r="F1087" s="28" t="s">
        <v>139</v>
      </c>
      <c r="G1087" s="29">
        <v>220</v>
      </c>
      <c r="H1087" s="28">
        <v>0</v>
      </c>
      <c r="I1087" s="30">
        <f>ROUND(G1087*H1087,P4)</f>
        <v>0</v>
      </c>
      <c r="L1087" s="31">
        <v>0</v>
      </c>
      <c r="M1087" s="24">
        <f>ROUND(G1087*L1087,P4)</f>
        <v>0</v>
      </c>
      <c r="N1087" s="25" t="s">
        <v>72</v>
      </c>
      <c r="O1087" s="32">
        <f>M1087*AA1087</f>
        <v>0</v>
      </c>
      <c r="P1087" s="1">
        <v>3</v>
      </c>
      <c r="AA1087" s="1">
        <f>IF(P1087=1,$O$3,IF(P1087=2,$O$4,$O$5))</f>
        <v>0</v>
      </c>
    </row>
    <row r="1088">
      <c r="A1088" s="1" t="s">
        <v>73</v>
      </c>
      <c r="E1088" s="27" t="s">
        <v>69</v>
      </c>
    </row>
    <row r="1089" ht="13">
      <c r="A1089" s="1" t="s">
        <v>74</v>
      </c>
      <c r="E1089" s="33" t="s">
        <v>939</v>
      </c>
    </row>
    <row r="1090">
      <c r="A1090" s="1" t="s">
        <v>76</v>
      </c>
      <c r="E1090" s="27" t="s">
        <v>69</v>
      </c>
    </row>
    <row r="1091">
      <c r="A1091" s="1" t="s">
        <v>67</v>
      </c>
      <c r="B1091" s="1">
        <v>330</v>
      </c>
      <c r="C1091" s="26" t="s">
        <v>940</v>
      </c>
      <c r="D1091" t="s">
        <v>69</v>
      </c>
      <c r="E1091" s="27" t="s">
        <v>941</v>
      </c>
      <c r="F1091" s="28" t="s">
        <v>81</v>
      </c>
      <c r="G1091" s="29">
        <v>90</v>
      </c>
      <c r="H1091" s="28">
        <v>0</v>
      </c>
      <c r="I1091" s="30">
        <f>ROUND(G1091*H1091,P4)</f>
        <v>0</v>
      </c>
      <c r="L1091" s="31">
        <v>0</v>
      </c>
      <c r="M1091" s="24">
        <f>ROUND(G1091*L1091,P4)</f>
        <v>0</v>
      </c>
      <c r="N1091" s="25" t="s">
        <v>72</v>
      </c>
      <c r="O1091" s="32">
        <f>M1091*AA1091</f>
        <v>0</v>
      </c>
      <c r="P1091" s="1">
        <v>3</v>
      </c>
      <c r="AA1091" s="1">
        <f>IF(P1091=1,$O$3,IF(P1091=2,$O$4,$O$5))</f>
        <v>0</v>
      </c>
    </row>
    <row r="1092">
      <c r="A1092" s="1" t="s">
        <v>73</v>
      </c>
      <c r="E1092" s="27" t="s">
        <v>69</v>
      </c>
    </row>
    <row r="1093" ht="13">
      <c r="A1093" s="1" t="s">
        <v>74</v>
      </c>
      <c r="E1093" s="33" t="s">
        <v>942</v>
      </c>
    </row>
    <row r="1094">
      <c r="A1094" s="1" t="s">
        <v>76</v>
      </c>
      <c r="E1094" s="27" t="s">
        <v>69</v>
      </c>
    </row>
    <row r="1095">
      <c r="A1095" s="1" t="s">
        <v>67</v>
      </c>
      <c r="B1095" s="1">
        <v>331</v>
      </c>
      <c r="C1095" s="26" t="s">
        <v>943</v>
      </c>
      <c r="D1095" t="s">
        <v>69</v>
      </c>
      <c r="E1095" s="27" t="s">
        <v>944</v>
      </c>
      <c r="F1095" s="28" t="s">
        <v>139</v>
      </c>
      <c r="G1095" s="29">
        <v>189</v>
      </c>
      <c r="H1095" s="28">
        <v>0</v>
      </c>
      <c r="I1095" s="30">
        <f>ROUND(G1095*H1095,P4)</f>
        <v>0</v>
      </c>
      <c r="L1095" s="31">
        <v>0</v>
      </c>
      <c r="M1095" s="24">
        <f>ROUND(G1095*L1095,P4)</f>
        <v>0</v>
      </c>
      <c r="N1095" s="25" t="s">
        <v>72</v>
      </c>
      <c r="O1095" s="32">
        <f>M1095*AA1095</f>
        <v>0</v>
      </c>
      <c r="P1095" s="1">
        <v>3</v>
      </c>
      <c r="AA1095" s="1">
        <f>IF(P1095=1,$O$3,IF(P1095=2,$O$4,$O$5))</f>
        <v>0</v>
      </c>
    </row>
    <row r="1096">
      <c r="A1096" s="1" t="s">
        <v>73</v>
      </c>
      <c r="E1096" s="27" t="s">
        <v>69</v>
      </c>
    </row>
    <row r="1097" ht="52">
      <c r="A1097" s="1" t="s">
        <v>74</v>
      </c>
      <c r="E1097" s="33" t="s">
        <v>945</v>
      </c>
    </row>
    <row r="1098">
      <c r="A1098" s="1" t="s">
        <v>76</v>
      </c>
      <c r="E1098" s="27" t="s">
        <v>69</v>
      </c>
    </row>
    <row r="1099">
      <c r="A1099" s="1" t="s">
        <v>67</v>
      </c>
      <c r="B1099" s="1">
        <v>332</v>
      </c>
      <c r="C1099" s="26" t="s">
        <v>946</v>
      </c>
      <c r="D1099" t="s">
        <v>69</v>
      </c>
      <c r="E1099" s="27" t="s">
        <v>947</v>
      </c>
      <c r="F1099" s="28" t="s">
        <v>139</v>
      </c>
      <c r="G1099" s="29">
        <v>85</v>
      </c>
      <c r="H1099" s="28">
        <v>0</v>
      </c>
      <c r="I1099" s="30">
        <f>ROUND(G1099*H1099,P4)</f>
        <v>0</v>
      </c>
      <c r="L1099" s="31">
        <v>0</v>
      </c>
      <c r="M1099" s="24">
        <f>ROUND(G1099*L1099,P4)</f>
        <v>0</v>
      </c>
      <c r="N1099" s="25" t="s">
        <v>72</v>
      </c>
      <c r="O1099" s="32">
        <f>M1099*AA1099</f>
        <v>0</v>
      </c>
      <c r="P1099" s="1">
        <v>3</v>
      </c>
      <c r="AA1099" s="1">
        <f>IF(P1099=1,$O$3,IF(P1099=2,$O$4,$O$5))</f>
        <v>0</v>
      </c>
    </row>
    <row r="1100">
      <c r="A1100" s="1" t="s">
        <v>73</v>
      </c>
      <c r="E1100" s="27" t="s">
        <v>69</v>
      </c>
    </row>
    <row r="1101" ht="13">
      <c r="A1101" s="1" t="s">
        <v>74</v>
      </c>
      <c r="E1101" s="33" t="s">
        <v>948</v>
      </c>
    </row>
    <row r="1102">
      <c r="A1102" s="1" t="s">
        <v>76</v>
      </c>
      <c r="E1102" s="27" t="s">
        <v>69</v>
      </c>
    </row>
    <row r="1103">
      <c r="A1103" s="1" t="s">
        <v>67</v>
      </c>
      <c r="B1103" s="1">
        <v>333</v>
      </c>
      <c r="C1103" s="26" t="s">
        <v>949</v>
      </c>
      <c r="D1103" t="s">
        <v>69</v>
      </c>
      <c r="E1103" s="27" t="s">
        <v>950</v>
      </c>
      <c r="F1103" s="28" t="s">
        <v>81</v>
      </c>
      <c r="G1103" s="29">
        <v>389.44799999999998</v>
      </c>
      <c r="H1103" s="28">
        <v>0.00058</v>
      </c>
      <c r="I1103" s="30">
        <f>ROUND(G1103*H1103,P4)</f>
        <v>0</v>
      </c>
      <c r="L1103" s="31">
        <v>0</v>
      </c>
      <c r="M1103" s="24">
        <f>ROUND(G1103*L1103,P4)</f>
        <v>0</v>
      </c>
      <c r="N1103" s="25" t="s">
        <v>72</v>
      </c>
      <c r="O1103" s="32">
        <f>M1103*AA1103</f>
        <v>0</v>
      </c>
      <c r="P1103" s="1">
        <v>3</v>
      </c>
      <c r="AA1103" s="1">
        <f>IF(P1103=1,$O$3,IF(P1103=2,$O$4,$O$5))</f>
        <v>0</v>
      </c>
    </row>
    <row r="1104">
      <c r="A1104" s="1" t="s">
        <v>73</v>
      </c>
      <c r="E1104" s="27" t="s">
        <v>69</v>
      </c>
    </row>
    <row r="1105" ht="91">
      <c r="A1105" s="1" t="s">
        <v>74</v>
      </c>
      <c r="E1105" s="33" t="s">
        <v>951</v>
      </c>
    </row>
    <row r="1106">
      <c r="A1106" s="1" t="s">
        <v>76</v>
      </c>
      <c r="E1106" s="27" t="s">
        <v>69</v>
      </c>
    </row>
    <row r="1107" ht="37.5">
      <c r="A1107" s="1" t="s">
        <v>67</v>
      </c>
      <c r="B1107" s="1">
        <v>334</v>
      </c>
      <c r="C1107" s="26" t="s">
        <v>952</v>
      </c>
      <c r="D1107" t="s">
        <v>69</v>
      </c>
      <c r="E1107" s="27" t="s">
        <v>953</v>
      </c>
      <c r="F1107" s="28" t="s">
        <v>81</v>
      </c>
      <c r="G1107" s="29">
        <v>259.36000000000001</v>
      </c>
      <c r="H1107" s="28">
        <v>0.0061799999999999997</v>
      </c>
      <c r="I1107" s="30">
        <f>ROUND(G1107*H1107,P4)</f>
        <v>0</v>
      </c>
      <c r="L1107" s="31">
        <v>0</v>
      </c>
      <c r="M1107" s="24">
        <f>ROUND(G1107*L1107,P4)</f>
        <v>0</v>
      </c>
      <c r="N1107" s="25" t="s">
        <v>72</v>
      </c>
      <c r="O1107" s="32">
        <f>M1107*AA1107</f>
        <v>0</v>
      </c>
      <c r="P1107" s="1">
        <v>3</v>
      </c>
      <c r="AA1107" s="1">
        <f>IF(P1107=1,$O$3,IF(P1107=2,$O$4,$O$5))</f>
        <v>0</v>
      </c>
    </row>
    <row r="1108">
      <c r="A1108" s="1" t="s">
        <v>73</v>
      </c>
      <c r="E1108" s="27" t="s">
        <v>69</v>
      </c>
    </row>
    <row r="1109" ht="65">
      <c r="A1109" s="1" t="s">
        <v>74</v>
      </c>
      <c r="E1109" s="33" t="s">
        <v>954</v>
      </c>
    </row>
    <row r="1110">
      <c r="A1110" s="1" t="s">
        <v>76</v>
      </c>
      <c r="E1110" s="27" t="s">
        <v>69</v>
      </c>
    </row>
    <row r="1111">
      <c r="A1111" s="1" t="s">
        <v>67</v>
      </c>
      <c r="B1111" s="1">
        <v>335</v>
      </c>
      <c r="C1111" s="26" t="s">
        <v>955</v>
      </c>
      <c r="D1111" t="s">
        <v>69</v>
      </c>
      <c r="E1111" s="27" t="s">
        <v>956</v>
      </c>
      <c r="F1111" s="28" t="s">
        <v>139</v>
      </c>
      <c r="G1111" s="29">
        <v>50</v>
      </c>
      <c r="H1111" s="28">
        <v>0.0058799999999999998</v>
      </c>
      <c r="I1111" s="30">
        <f>ROUND(G1111*H1111,P4)</f>
        <v>0</v>
      </c>
      <c r="L1111" s="31">
        <v>0</v>
      </c>
      <c r="M1111" s="24">
        <f>ROUND(G1111*L1111,P4)</f>
        <v>0</v>
      </c>
      <c r="N1111" s="25" t="s">
        <v>69</v>
      </c>
      <c r="O1111" s="32">
        <f>M1111*AA1111</f>
        <v>0</v>
      </c>
      <c r="P1111" s="1">
        <v>3</v>
      </c>
      <c r="AA1111" s="1">
        <f>IF(P1111=1,$O$3,IF(P1111=2,$O$4,$O$5))</f>
        <v>0</v>
      </c>
    </row>
    <row r="1112">
      <c r="A1112" s="1" t="s">
        <v>73</v>
      </c>
      <c r="E1112" s="27" t="s">
        <v>69</v>
      </c>
    </row>
    <row r="1113" ht="13">
      <c r="A1113" s="1" t="s">
        <v>74</v>
      </c>
      <c r="E1113" s="33" t="s">
        <v>957</v>
      </c>
    </row>
    <row r="1114">
      <c r="A1114" s="1" t="s">
        <v>76</v>
      </c>
      <c r="E1114" s="27" t="s">
        <v>958</v>
      </c>
    </row>
    <row r="1115" ht="25">
      <c r="A1115" s="1" t="s">
        <v>67</v>
      </c>
      <c r="B1115" s="1">
        <v>336</v>
      </c>
      <c r="C1115" s="26" t="s">
        <v>959</v>
      </c>
      <c r="D1115" t="s">
        <v>69</v>
      </c>
      <c r="E1115" s="27" t="s">
        <v>960</v>
      </c>
      <c r="F1115" s="28" t="s">
        <v>139</v>
      </c>
      <c r="G1115" s="29">
        <v>1.8999999999999999</v>
      </c>
      <c r="H1115" s="28">
        <v>0.0023500000000000001</v>
      </c>
      <c r="I1115" s="30">
        <f>ROUND(G1115*H1115,P4)</f>
        <v>0</v>
      </c>
      <c r="L1115" s="31">
        <v>0</v>
      </c>
      <c r="M1115" s="24">
        <f>ROUND(G1115*L1115,P4)</f>
        <v>0</v>
      </c>
      <c r="N1115" s="25" t="s">
        <v>72</v>
      </c>
      <c r="O1115" s="32">
        <f>M1115*AA1115</f>
        <v>0</v>
      </c>
      <c r="P1115" s="1">
        <v>3</v>
      </c>
      <c r="AA1115" s="1">
        <f>IF(P1115=1,$O$3,IF(P1115=2,$O$4,$O$5))</f>
        <v>0</v>
      </c>
    </row>
    <row r="1116">
      <c r="A1116" s="1" t="s">
        <v>73</v>
      </c>
      <c r="E1116" s="27" t="s">
        <v>69</v>
      </c>
    </row>
    <row r="1117" ht="13">
      <c r="A1117" s="1" t="s">
        <v>74</v>
      </c>
      <c r="E1117" s="33" t="s">
        <v>961</v>
      </c>
    </row>
    <row r="1118">
      <c r="A1118" s="1" t="s">
        <v>76</v>
      </c>
      <c r="E1118" s="27" t="s">
        <v>962</v>
      </c>
    </row>
    <row r="1119" ht="25">
      <c r="A1119" s="1" t="s">
        <v>67</v>
      </c>
      <c r="B1119" s="1">
        <v>338</v>
      </c>
      <c r="C1119" s="26" t="s">
        <v>963</v>
      </c>
      <c r="D1119" t="s">
        <v>69</v>
      </c>
      <c r="E1119" s="27" t="s">
        <v>964</v>
      </c>
      <c r="F1119" s="28" t="s">
        <v>139</v>
      </c>
      <c r="G1119" s="29">
        <v>281.38</v>
      </c>
      <c r="H1119" s="28">
        <v>0.0025699999999999998</v>
      </c>
      <c r="I1119" s="30">
        <f>ROUND(G1119*H1119,P4)</f>
        <v>0</v>
      </c>
      <c r="L1119" s="31">
        <v>0</v>
      </c>
      <c r="M1119" s="24">
        <f>ROUND(G1119*L1119,P4)</f>
        <v>0</v>
      </c>
      <c r="N1119" s="25" t="s">
        <v>72</v>
      </c>
      <c r="O1119" s="32">
        <f>M1119*AA1119</f>
        <v>0</v>
      </c>
      <c r="P1119" s="1">
        <v>3</v>
      </c>
      <c r="AA1119" s="1">
        <f>IF(P1119=1,$O$3,IF(P1119=2,$O$4,$O$5))</f>
        <v>0</v>
      </c>
    </row>
    <row r="1120">
      <c r="A1120" s="1" t="s">
        <v>73</v>
      </c>
      <c r="E1120" s="27" t="s">
        <v>69</v>
      </c>
    </row>
    <row r="1121" ht="52">
      <c r="A1121" s="1" t="s">
        <v>74</v>
      </c>
      <c r="E1121" s="33" t="s">
        <v>965</v>
      </c>
    </row>
    <row r="1122">
      <c r="A1122" s="1" t="s">
        <v>76</v>
      </c>
      <c r="E1122" s="27" t="s">
        <v>966</v>
      </c>
    </row>
    <row r="1123" ht="25">
      <c r="A1123" s="1" t="s">
        <v>67</v>
      </c>
      <c r="B1123" s="1">
        <v>339</v>
      </c>
      <c r="C1123" s="26" t="s">
        <v>967</v>
      </c>
      <c r="D1123" t="s">
        <v>69</v>
      </c>
      <c r="E1123" s="27" t="s">
        <v>968</v>
      </c>
      <c r="F1123" s="28" t="s">
        <v>139</v>
      </c>
      <c r="G1123" s="29">
        <v>19</v>
      </c>
      <c r="H1123" s="28">
        <v>0.0031199999999999999</v>
      </c>
      <c r="I1123" s="30">
        <f>ROUND(G1123*H1123,P4)</f>
        <v>0</v>
      </c>
      <c r="L1123" s="31">
        <v>0</v>
      </c>
      <c r="M1123" s="24">
        <f>ROUND(G1123*L1123,P4)</f>
        <v>0</v>
      </c>
      <c r="N1123" s="25" t="s">
        <v>72</v>
      </c>
      <c r="O1123" s="32">
        <f>M1123*AA1123</f>
        <v>0</v>
      </c>
      <c r="P1123" s="1">
        <v>3</v>
      </c>
      <c r="AA1123" s="1">
        <f>IF(P1123=1,$O$3,IF(P1123=2,$O$4,$O$5))</f>
        <v>0</v>
      </c>
    </row>
    <row r="1124">
      <c r="A1124" s="1" t="s">
        <v>73</v>
      </c>
      <c r="E1124" s="27" t="s">
        <v>69</v>
      </c>
    </row>
    <row r="1125" ht="13">
      <c r="A1125" s="1" t="s">
        <v>74</v>
      </c>
      <c r="E1125" s="33" t="s">
        <v>969</v>
      </c>
    </row>
    <row r="1126">
      <c r="A1126" s="1" t="s">
        <v>76</v>
      </c>
      <c r="E1126" s="27" t="s">
        <v>970</v>
      </c>
    </row>
    <row r="1127" ht="25">
      <c r="A1127" s="1" t="s">
        <v>67</v>
      </c>
      <c r="B1127" s="1">
        <v>340</v>
      </c>
      <c r="C1127" s="26" t="s">
        <v>971</v>
      </c>
      <c r="D1127" t="s">
        <v>69</v>
      </c>
      <c r="E1127" s="27" t="s">
        <v>972</v>
      </c>
      <c r="F1127" s="28" t="s">
        <v>81</v>
      </c>
      <c r="G1127" s="29">
        <v>44.183</v>
      </c>
      <c r="H1127" s="28">
        <v>0.0072100000000000003</v>
      </c>
      <c r="I1127" s="30">
        <f>ROUND(G1127*H1127,P4)</f>
        <v>0</v>
      </c>
      <c r="L1127" s="31">
        <v>0</v>
      </c>
      <c r="M1127" s="24">
        <f>ROUND(G1127*L1127,P4)</f>
        <v>0</v>
      </c>
      <c r="N1127" s="25" t="s">
        <v>72</v>
      </c>
      <c r="O1127" s="32">
        <f>M1127*AA1127</f>
        <v>0</v>
      </c>
      <c r="P1127" s="1">
        <v>3</v>
      </c>
      <c r="AA1127" s="1">
        <f>IF(P1127=1,$O$3,IF(P1127=2,$O$4,$O$5))</f>
        <v>0</v>
      </c>
    </row>
    <row r="1128">
      <c r="A1128" s="1" t="s">
        <v>73</v>
      </c>
      <c r="E1128" s="27" t="s">
        <v>69</v>
      </c>
    </row>
    <row r="1129" ht="52">
      <c r="A1129" s="1" t="s">
        <v>74</v>
      </c>
      <c r="E1129" s="33" t="s">
        <v>973</v>
      </c>
    </row>
    <row r="1130">
      <c r="A1130" s="1" t="s">
        <v>76</v>
      </c>
      <c r="E1130" s="27" t="s">
        <v>974</v>
      </c>
    </row>
    <row r="1131" ht="25">
      <c r="A1131" s="1" t="s">
        <v>67</v>
      </c>
      <c r="B1131" s="1">
        <v>341</v>
      </c>
      <c r="C1131" s="26" t="s">
        <v>975</v>
      </c>
      <c r="D1131" t="s">
        <v>69</v>
      </c>
      <c r="E1131" s="27" t="s">
        <v>976</v>
      </c>
      <c r="F1131" s="28" t="s">
        <v>139</v>
      </c>
      <c r="G1131" s="29">
        <v>7.5</v>
      </c>
      <c r="H1131" s="28">
        <v>0.0031900000000000001</v>
      </c>
      <c r="I1131" s="30">
        <f>ROUND(G1131*H1131,P4)</f>
        <v>0</v>
      </c>
      <c r="L1131" s="31">
        <v>0</v>
      </c>
      <c r="M1131" s="24">
        <f>ROUND(G1131*L1131,P4)</f>
        <v>0</v>
      </c>
      <c r="N1131" s="25" t="s">
        <v>72</v>
      </c>
      <c r="O1131" s="32">
        <f>M1131*AA1131</f>
        <v>0</v>
      </c>
      <c r="P1131" s="1">
        <v>3</v>
      </c>
      <c r="AA1131" s="1">
        <f>IF(P1131=1,$O$3,IF(P1131=2,$O$4,$O$5))</f>
        <v>0</v>
      </c>
    </row>
    <row r="1132">
      <c r="A1132" s="1" t="s">
        <v>73</v>
      </c>
      <c r="E1132" s="27" t="s">
        <v>69</v>
      </c>
    </row>
    <row r="1133" ht="26">
      <c r="A1133" s="1" t="s">
        <v>74</v>
      </c>
      <c r="E1133" s="33" t="s">
        <v>977</v>
      </c>
    </row>
    <row r="1134">
      <c r="A1134" s="1" t="s">
        <v>76</v>
      </c>
      <c r="E1134" s="27" t="s">
        <v>978</v>
      </c>
    </row>
    <row r="1135" ht="25">
      <c r="A1135" s="1" t="s">
        <v>67</v>
      </c>
      <c r="B1135" s="1">
        <v>342</v>
      </c>
      <c r="C1135" s="26" t="s">
        <v>979</v>
      </c>
      <c r="D1135" t="s">
        <v>69</v>
      </c>
      <c r="E1135" s="27" t="s">
        <v>980</v>
      </c>
      <c r="F1135" s="28" t="s">
        <v>139</v>
      </c>
      <c r="G1135" s="29">
        <v>73.200000000000003</v>
      </c>
      <c r="H1135" s="28">
        <v>0.0026099999999999999</v>
      </c>
      <c r="I1135" s="30">
        <f>ROUND(G1135*H1135,P4)</f>
        <v>0</v>
      </c>
      <c r="L1135" s="31">
        <v>0</v>
      </c>
      <c r="M1135" s="24">
        <f>ROUND(G1135*L1135,P4)</f>
        <v>0</v>
      </c>
      <c r="N1135" s="25" t="s">
        <v>72</v>
      </c>
      <c r="O1135" s="32">
        <f>M1135*AA1135</f>
        <v>0</v>
      </c>
      <c r="P1135" s="1">
        <v>3</v>
      </c>
      <c r="AA1135" s="1">
        <f>IF(P1135=1,$O$3,IF(P1135=2,$O$4,$O$5))</f>
        <v>0</v>
      </c>
    </row>
    <row r="1136">
      <c r="A1136" s="1" t="s">
        <v>73</v>
      </c>
      <c r="E1136" s="27" t="s">
        <v>69</v>
      </c>
    </row>
    <row r="1137" ht="39">
      <c r="A1137" s="1" t="s">
        <v>74</v>
      </c>
      <c r="E1137" s="33" t="s">
        <v>981</v>
      </c>
    </row>
    <row r="1138">
      <c r="A1138" s="1" t="s">
        <v>76</v>
      </c>
      <c r="E1138" s="27" t="s">
        <v>982</v>
      </c>
    </row>
    <row r="1139" ht="25">
      <c r="A1139" s="1" t="s">
        <v>67</v>
      </c>
      <c r="B1139" s="1">
        <v>337</v>
      </c>
      <c r="C1139" s="26" t="s">
        <v>983</v>
      </c>
      <c r="D1139" t="s">
        <v>69</v>
      </c>
      <c r="E1139" s="27" t="s">
        <v>984</v>
      </c>
      <c r="F1139" s="28" t="s">
        <v>139</v>
      </c>
      <c r="G1139" s="29">
        <v>122</v>
      </c>
      <c r="H1139" s="28">
        <v>0.0032200000000000002</v>
      </c>
      <c r="I1139" s="30">
        <f>ROUND(G1139*H1139,P4)</f>
        <v>0</v>
      </c>
      <c r="L1139" s="31">
        <v>0</v>
      </c>
      <c r="M1139" s="24">
        <f>ROUND(G1139*L1139,P4)</f>
        <v>0</v>
      </c>
      <c r="N1139" s="25" t="s">
        <v>72</v>
      </c>
      <c r="O1139" s="32">
        <f>M1139*AA1139</f>
        <v>0</v>
      </c>
      <c r="P1139" s="1">
        <v>3</v>
      </c>
      <c r="AA1139" s="1">
        <f>IF(P1139=1,$O$3,IF(P1139=2,$O$4,$O$5))</f>
        <v>0</v>
      </c>
    </row>
    <row r="1140">
      <c r="A1140" s="1" t="s">
        <v>73</v>
      </c>
      <c r="E1140" s="27" t="s">
        <v>69</v>
      </c>
    </row>
    <row r="1141" ht="13">
      <c r="A1141" s="1" t="s">
        <v>74</v>
      </c>
      <c r="E1141" s="33" t="s">
        <v>985</v>
      </c>
    </row>
    <row r="1142">
      <c r="A1142" s="1" t="s">
        <v>76</v>
      </c>
      <c r="E1142" s="27" t="s">
        <v>69</v>
      </c>
    </row>
    <row r="1143" ht="25">
      <c r="A1143" s="1" t="s">
        <v>67</v>
      </c>
      <c r="B1143" s="1">
        <v>343</v>
      </c>
      <c r="C1143" s="26" t="s">
        <v>986</v>
      </c>
      <c r="D1143" t="s">
        <v>69</v>
      </c>
      <c r="E1143" s="27" t="s">
        <v>987</v>
      </c>
      <c r="F1143" s="28" t="s">
        <v>139</v>
      </c>
      <c r="G1143" s="29">
        <v>65.599999999999994</v>
      </c>
      <c r="H1143" s="28">
        <v>0.0040000000000000001</v>
      </c>
      <c r="I1143" s="30">
        <f>ROUND(G1143*H1143,P4)</f>
        <v>0</v>
      </c>
      <c r="L1143" s="31">
        <v>0</v>
      </c>
      <c r="M1143" s="24">
        <f>ROUND(G1143*L1143,P4)</f>
        <v>0</v>
      </c>
      <c r="N1143" s="25" t="s">
        <v>72</v>
      </c>
      <c r="O1143" s="32">
        <f>M1143*AA1143</f>
        <v>0</v>
      </c>
      <c r="P1143" s="1">
        <v>3</v>
      </c>
      <c r="AA1143" s="1">
        <f>IF(P1143=1,$O$3,IF(P1143=2,$O$4,$O$5))</f>
        <v>0</v>
      </c>
    </row>
    <row r="1144">
      <c r="A1144" s="1" t="s">
        <v>73</v>
      </c>
      <c r="E1144" s="27" t="s">
        <v>69</v>
      </c>
    </row>
    <row r="1145" ht="39">
      <c r="A1145" s="1" t="s">
        <v>74</v>
      </c>
      <c r="E1145" s="33" t="s">
        <v>988</v>
      </c>
    </row>
    <row r="1146">
      <c r="A1146" s="1" t="s">
        <v>76</v>
      </c>
      <c r="E1146" s="27" t="s">
        <v>989</v>
      </c>
    </row>
    <row r="1147" ht="25">
      <c r="A1147" s="1" t="s">
        <v>67</v>
      </c>
      <c r="B1147" s="1">
        <v>344</v>
      </c>
      <c r="C1147" s="26" t="s">
        <v>990</v>
      </c>
      <c r="D1147" t="s">
        <v>69</v>
      </c>
      <c r="E1147" s="27" t="s">
        <v>991</v>
      </c>
      <c r="F1147" s="28" t="s">
        <v>81</v>
      </c>
      <c r="G1147" s="29">
        <v>93.111999999999995</v>
      </c>
      <c r="H1147" s="28">
        <v>0.0077799999999999996</v>
      </c>
      <c r="I1147" s="30">
        <f>ROUND(G1147*H1147,P4)</f>
        <v>0</v>
      </c>
      <c r="L1147" s="31">
        <v>0</v>
      </c>
      <c r="M1147" s="24">
        <f>ROUND(G1147*L1147,P4)</f>
        <v>0</v>
      </c>
      <c r="N1147" s="25" t="s">
        <v>72</v>
      </c>
      <c r="O1147" s="32">
        <f>M1147*AA1147</f>
        <v>0</v>
      </c>
      <c r="P1147" s="1">
        <v>3</v>
      </c>
      <c r="AA1147" s="1">
        <f>IF(P1147=1,$O$3,IF(P1147=2,$O$4,$O$5))</f>
        <v>0</v>
      </c>
    </row>
    <row r="1148">
      <c r="A1148" s="1" t="s">
        <v>73</v>
      </c>
      <c r="E1148" s="27" t="s">
        <v>69</v>
      </c>
    </row>
    <row r="1149" ht="104">
      <c r="A1149" s="1" t="s">
        <v>74</v>
      </c>
      <c r="E1149" s="33" t="s">
        <v>992</v>
      </c>
    </row>
    <row r="1150">
      <c r="A1150" s="1" t="s">
        <v>76</v>
      </c>
      <c r="E1150" s="27" t="s">
        <v>993</v>
      </c>
    </row>
    <row r="1151" ht="25">
      <c r="A1151" s="1" t="s">
        <v>67</v>
      </c>
      <c r="B1151" s="1">
        <v>345</v>
      </c>
      <c r="C1151" s="26" t="s">
        <v>994</v>
      </c>
      <c r="D1151" t="s">
        <v>69</v>
      </c>
      <c r="E1151" s="27" t="s">
        <v>995</v>
      </c>
      <c r="F1151" s="28" t="s">
        <v>139</v>
      </c>
      <c r="G1151" s="29">
        <v>53.600000000000001</v>
      </c>
      <c r="H1151" s="28">
        <v>0.00379</v>
      </c>
      <c r="I1151" s="30">
        <f>ROUND(G1151*H1151,P4)</f>
        <v>0</v>
      </c>
      <c r="L1151" s="31">
        <v>0</v>
      </c>
      <c r="M1151" s="24">
        <f>ROUND(G1151*L1151,P4)</f>
        <v>0</v>
      </c>
      <c r="N1151" s="25" t="s">
        <v>72</v>
      </c>
      <c r="O1151" s="32">
        <f>M1151*AA1151</f>
        <v>0</v>
      </c>
      <c r="P1151" s="1">
        <v>3</v>
      </c>
      <c r="AA1151" s="1">
        <f>IF(P1151=1,$O$3,IF(P1151=2,$O$4,$O$5))</f>
        <v>0</v>
      </c>
    </row>
    <row r="1152">
      <c r="A1152" s="1" t="s">
        <v>73</v>
      </c>
      <c r="E1152" s="27" t="s">
        <v>69</v>
      </c>
    </row>
    <row r="1153" ht="26">
      <c r="A1153" s="1" t="s">
        <v>74</v>
      </c>
      <c r="E1153" s="33" t="s">
        <v>996</v>
      </c>
    </row>
    <row r="1154">
      <c r="A1154" s="1" t="s">
        <v>76</v>
      </c>
      <c r="E1154" s="27" t="s">
        <v>69</v>
      </c>
    </row>
    <row r="1155" ht="25">
      <c r="A1155" s="1" t="s">
        <v>67</v>
      </c>
      <c r="B1155" s="1">
        <v>346</v>
      </c>
      <c r="C1155" s="26" t="s">
        <v>997</v>
      </c>
      <c r="D1155" t="s">
        <v>69</v>
      </c>
      <c r="E1155" s="27" t="s">
        <v>998</v>
      </c>
      <c r="F1155" s="28" t="s">
        <v>71</v>
      </c>
      <c r="G1155" s="29">
        <v>2</v>
      </c>
      <c r="H1155" s="28">
        <v>0.00108</v>
      </c>
      <c r="I1155" s="30">
        <f>ROUND(G1155*H1155,P4)</f>
        <v>0</v>
      </c>
      <c r="L1155" s="31">
        <v>0</v>
      </c>
      <c r="M1155" s="24">
        <f>ROUND(G1155*L1155,P4)</f>
        <v>0</v>
      </c>
      <c r="N1155" s="25" t="s">
        <v>72</v>
      </c>
      <c r="O1155" s="32">
        <f>M1155*AA1155</f>
        <v>0</v>
      </c>
      <c r="P1155" s="1">
        <v>3</v>
      </c>
      <c r="AA1155" s="1">
        <f>IF(P1155=1,$O$3,IF(P1155=2,$O$4,$O$5))</f>
        <v>0</v>
      </c>
    </row>
    <row r="1156">
      <c r="A1156" s="1" t="s">
        <v>73</v>
      </c>
      <c r="E1156" s="27" t="s">
        <v>69</v>
      </c>
    </row>
    <row r="1157" ht="13">
      <c r="A1157" s="1" t="s">
        <v>74</v>
      </c>
      <c r="E1157" s="33" t="s">
        <v>75</v>
      </c>
    </row>
    <row r="1158">
      <c r="A1158" s="1" t="s">
        <v>76</v>
      </c>
      <c r="E1158" s="27" t="s">
        <v>69</v>
      </c>
    </row>
    <row r="1159" ht="25">
      <c r="A1159" s="1" t="s">
        <v>67</v>
      </c>
      <c r="B1159" s="1">
        <v>347</v>
      </c>
      <c r="C1159" s="26" t="s">
        <v>999</v>
      </c>
      <c r="D1159" t="s">
        <v>69</v>
      </c>
      <c r="E1159" s="27" t="s">
        <v>1000</v>
      </c>
      <c r="F1159" s="28" t="s">
        <v>71</v>
      </c>
      <c r="G1159" s="29">
        <v>2</v>
      </c>
      <c r="H1159" s="28">
        <v>0.00031</v>
      </c>
      <c r="I1159" s="30">
        <f>ROUND(G1159*H1159,P4)</f>
        <v>0</v>
      </c>
      <c r="L1159" s="31">
        <v>0</v>
      </c>
      <c r="M1159" s="24">
        <f>ROUND(G1159*L1159,P4)</f>
        <v>0</v>
      </c>
      <c r="N1159" s="25" t="s">
        <v>72</v>
      </c>
      <c r="O1159" s="32">
        <f>M1159*AA1159</f>
        <v>0</v>
      </c>
      <c r="P1159" s="1">
        <v>3</v>
      </c>
      <c r="AA1159" s="1">
        <f>IF(P1159=1,$O$3,IF(P1159=2,$O$4,$O$5))</f>
        <v>0</v>
      </c>
    </row>
    <row r="1160">
      <c r="A1160" s="1" t="s">
        <v>73</v>
      </c>
      <c r="E1160" s="27" t="s">
        <v>69</v>
      </c>
    </row>
    <row r="1161" ht="13">
      <c r="A1161" s="1" t="s">
        <v>74</v>
      </c>
      <c r="E1161" s="33" t="s">
        <v>75</v>
      </c>
    </row>
    <row r="1162">
      <c r="A1162" s="1" t="s">
        <v>76</v>
      </c>
      <c r="E1162" s="27" t="s">
        <v>69</v>
      </c>
    </row>
    <row r="1163" ht="25">
      <c r="A1163" s="1" t="s">
        <v>67</v>
      </c>
      <c r="B1163" s="1">
        <v>348</v>
      </c>
      <c r="C1163" s="26" t="s">
        <v>1001</v>
      </c>
      <c r="D1163" t="s">
        <v>69</v>
      </c>
      <c r="E1163" s="27" t="s">
        <v>1002</v>
      </c>
      <c r="F1163" s="28" t="s">
        <v>139</v>
      </c>
      <c r="G1163" s="29">
        <v>7.5999999999999996</v>
      </c>
      <c r="H1163" s="28">
        <v>0.0030400000000000002</v>
      </c>
      <c r="I1163" s="30">
        <f>ROUND(G1163*H1163,P4)</f>
        <v>0</v>
      </c>
      <c r="L1163" s="31">
        <v>0</v>
      </c>
      <c r="M1163" s="24">
        <f>ROUND(G1163*L1163,P4)</f>
        <v>0</v>
      </c>
      <c r="N1163" s="25" t="s">
        <v>72</v>
      </c>
      <c r="O1163" s="32">
        <f>M1163*AA1163</f>
        <v>0</v>
      </c>
      <c r="P1163" s="1">
        <v>3</v>
      </c>
      <c r="AA1163" s="1">
        <f>IF(P1163=1,$O$3,IF(P1163=2,$O$4,$O$5))</f>
        <v>0</v>
      </c>
    </row>
    <row r="1164">
      <c r="A1164" s="1" t="s">
        <v>73</v>
      </c>
      <c r="E1164" s="27" t="s">
        <v>69</v>
      </c>
    </row>
    <row r="1165" ht="26">
      <c r="A1165" s="1" t="s">
        <v>74</v>
      </c>
      <c r="E1165" s="33" t="s">
        <v>1003</v>
      </c>
    </row>
    <row r="1166">
      <c r="A1166" s="1" t="s">
        <v>76</v>
      </c>
      <c r="E1166" s="27" t="s">
        <v>1004</v>
      </c>
    </row>
    <row r="1167" ht="25">
      <c r="A1167" s="1" t="s">
        <v>67</v>
      </c>
      <c r="B1167" s="1">
        <v>349</v>
      </c>
      <c r="C1167" s="26" t="s">
        <v>1005</v>
      </c>
      <c r="D1167" t="s">
        <v>69</v>
      </c>
      <c r="E1167" s="27" t="s">
        <v>1006</v>
      </c>
      <c r="F1167" s="28" t="s">
        <v>139</v>
      </c>
      <c r="G1167" s="29">
        <v>40</v>
      </c>
      <c r="H1167" s="28">
        <v>0.0037599999999999999</v>
      </c>
      <c r="I1167" s="30">
        <f>ROUND(G1167*H1167,P4)</f>
        <v>0</v>
      </c>
      <c r="L1167" s="31">
        <v>0</v>
      </c>
      <c r="M1167" s="24">
        <f>ROUND(G1167*L1167,P4)</f>
        <v>0</v>
      </c>
      <c r="N1167" s="25" t="s">
        <v>72</v>
      </c>
      <c r="O1167" s="32">
        <f>M1167*AA1167</f>
        <v>0</v>
      </c>
      <c r="P1167" s="1">
        <v>3</v>
      </c>
      <c r="AA1167" s="1">
        <f>IF(P1167=1,$O$3,IF(P1167=2,$O$4,$O$5))</f>
        <v>0</v>
      </c>
    </row>
    <row r="1168">
      <c r="A1168" s="1" t="s">
        <v>73</v>
      </c>
      <c r="E1168" s="27" t="s">
        <v>69</v>
      </c>
    </row>
    <row r="1169" ht="26">
      <c r="A1169" s="1" t="s">
        <v>74</v>
      </c>
      <c r="E1169" s="33" t="s">
        <v>1007</v>
      </c>
    </row>
    <row r="1170">
      <c r="A1170" s="1" t="s">
        <v>76</v>
      </c>
      <c r="E1170" s="27" t="s">
        <v>1008</v>
      </c>
    </row>
    <row r="1171" ht="37.5">
      <c r="A1171" s="1" t="s">
        <v>67</v>
      </c>
      <c r="B1171" s="1">
        <v>350</v>
      </c>
      <c r="C1171" s="26" t="s">
        <v>1009</v>
      </c>
      <c r="D1171" t="s">
        <v>69</v>
      </c>
      <c r="E1171" s="27" t="s">
        <v>1010</v>
      </c>
      <c r="F1171" s="28" t="s">
        <v>118</v>
      </c>
      <c r="G1171" s="29">
        <v>5.202</v>
      </c>
      <c r="H1171" s="28">
        <v>0</v>
      </c>
      <c r="I1171" s="30">
        <f>ROUND(G1171*H1171,P4)</f>
        <v>0</v>
      </c>
      <c r="L1171" s="31">
        <v>0</v>
      </c>
      <c r="M1171" s="24">
        <f>ROUND(G1171*L1171,P4)</f>
        <v>0</v>
      </c>
      <c r="N1171" s="25" t="s">
        <v>72</v>
      </c>
      <c r="O1171" s="32">
        <f>M1171*AA1171</f>
        <v>0</v>
      </c>
      <c r="P1171" s="1">
        <v>3</v>
      </c>
      <c r="AA1171" s="1">
        <f>IF(P1171=1,$O$3,IF(P1171=2,$O$4,$O$5))</f>
        <v>0</v>
      </c>
    </row>
    <row r="1172">
      <c r="A1172" s="1" t="s">
        <v>73</v>
      </c>
      <c r="E1172" s="27" t="s">
        <v>69</v>
      </c>
    </row>
    <row r="1173" ht="13">
      <c r="A1173" s="1" t="s">
        <v>74</v>
      </c>
      <c r="E1173" s="33" t="s">
        <v>1011</v>
      </c>
    </row>
    <row r="1174">
      <c r="A1174" s="1" t="s">
        <v>76</v>
      </c>
      <c r="E1174" s="27" t="s">
        <v>69</v>
      </c>
    </row>
    <row r="1175" ht="13">
      <c r="A1175" s="1" t="s">
        <v>64</v>
      </c>
      <c r="C1175" s="22" t="s">
        <v>1012</v>
      </c>
      <c r="E1175" s="23" t="s">
        <v>1013</v>
      </c>
      <c r="L1175" s="24">
        <f>SUMIFS(L1176:L1183,A1176:A1183,"P")</f>
        <v>0</v>
      </c>
      <c r="M1175" s="24">
        <f>SUMIFS(M1176:M1183,A1176:A1183,"P")</f>
        <v>0</v>
      </c>
      <c r="N1175" s="25"/>
    </row>
    <row r="1176">
      <c r="A1176" s="1" t="s">
        <v>67</v>
      </c>
      <c r="B1176" s="1">
        <v>351</v>
      </c>
      <c r="C1176" s="26" t="s">
        <v>1014</v>
      </c>
      <c r="D1176" t="s">
        <v>69</v>
      </c>
      <c r="E1176" s="27" t="s">
        <v>1015</v>
      </c>
      <c r="F1176" s="28" t="s">
        <v>81</v>
      </c>
      <c r="G1176" s="29">
        <v>604.63999999999999</v>
      </c>
      <c r="H1176" s="28">
        <v>0</v>
      </c>
      <c r="I1176" s="30">
        <f>ROUND(G1176*H1176,P4)</f>
        <v>0</v>
      </c>
      <c r="L1176" s="31">
        <v>0</v>
      </c>
      <c r="M1176" s="24">
        <f>ROUND(G1176*L1176,P4)</f>
        <v>0</v>
      </c>
      <c r="N1176" s="25" t="s">
        <v>72</v>
      </c>
      <c r="O1176" s="32">
        <f>M1176*AA1176</f>
        <v>0</v>
      </c>
      <c r="P1176" s="1">
        <v>3</v>
      </c>
      <c r="AA1176" s="1">
        <f>IF(P1176=1,$O$3,IF(P1176=2,$O$4,$O$5))</f>
        <v>0</v>
      </c>
    </row>
    <row r="1177">
      <c r="A1177" s="1" t="s">
        <v>73</v>
      </c>
      <c r="E1177" s="27" t="s">
        <v>69</v>
      </c>
    </row>
    <row r="1178" ht="52">
      <c r="A1178" s="1" t="s">
        <v>74</v>
      </c>
      <c r="E1178" s="33" t="s">
        <v>1016</v>
      </c>
    </row>
    <row r="1179">
      <c r="A1179" s="1" t="s">
        <v>76</v>
      </c>
      <c r="E1179" s="27" t="s">
        <v>69</v>
      </c>
    </row>
    <row r="1180" ht="25">
      <c r="A1180" s="1" t="s">
        <v>67</v>
      </c>
      <c r="B1180" s="1">
        <v>352</v>
      </c>
      <c r="C1180" s="26" t="s">
        <v>1017</v>
      </c>
      <c r="D1180" t="s">
        <v>69</v>
      </c>
      <c r="E1180" s="27" t="s">
        <v>1018</v>
      </c>
      <c r="F1180" s="28" t="s">
        <v>139</v>
      </c>
      <c r="G1180" s="29">
        <v>34.399999999999999</v>
      </c>
      <c r="H1180" s="28">
        <v>0</v>
      </c>
      <c r="I1180" s="30">
        <f>ROUND(G1180*H1180,P4)</f>
        <v>0</v>
      </c>
      <c r="L1180" s="31">
        <v>0</v>
      </c>
      <c r="M1180" s="24">
        <f>ROUND(G1180*L1180,P4)</f>
        <v>0</v>
      </c>
      <c r="N1180" s="25" t="s">
        <v>72</v>
      </c>
      <c r="O1180" s="32">
        <f>M1180*AA1180</f>
        <v>0</v>
      </c>
      <c r="P1180" s="1">
        <v>3</v>
      </c>
      <c r="AA1180" s="1">
        <f>IF(P1180=1,$O$3,IF(P1180=2,$O$4,$O$5))</f>
        <v>0</v>
      </c>
    </row>
    <row r="1181">
      <c r="A1181" s="1" t="s">
        <v>73</v>
      </c>
      <c r="E1181" s="27" t="s">
        <v>69</v>
      </c>
    </row>
    <row r="1182" ht="13">
      <c r="A1182" s="1" t="s">
        <v>74</v>
      </c>
      <c r="E1182" s="33" t="s">
        <v>1019</v>
      </c>
    </row>
    <row r="1183">
      <c r="A1183" s="1" t="s">
        <v>76</v>
      </c>
      <c r="E1183" s="27" t="s">
        <v>69</v>
      </c>
    </row>
    <row r="1184" ht="13">
      <c r="A1184" s="1" t="s">
        <v>64</v>
      </c>
      <c r="C1184" s="22" t="s">
        <v>1020</v>
      </c>
      <c r="E1184" s="23" t="s">
        <v>1021</v>
      </c>
      <c r="L1184" s="24">
        <f>SUMIFS(L1185:L1476,A1185:A1476,"P")</f>
        <v>0</v>
      </c>
      <c r="M1184" s="24">
        <f>SUMIFS(M1185:M1476,A1185:A1476,"P")</f>
        <v>0</v>
      </c>
      <c r="N1184" s="25"/>
    </row>
    <row r="1185">
      <c r="A1185" s="1" t="s">
        <v>67</v>
      </c>
      <c r="B1185" s="1">
        <v>354</v>
      </c>
      <c r="C1185" s="26" t="s">
        <v>1022</v>
      </c>
      <c r="D1185" t="s">
        <v>69</v>
      </c>
      <c r="E1185" s="27" t="s">
        <v>1023</v>
      </c>
      <c r="F1185" s="28" t="s">
        <v>139</v>
      </c>
      <c r="G1185" s="29">
        <v>38.939</v>
      </c>
      <c r="H1185" s="28">
        <v>0</v>
      </c>
      <c r="I1185" s="30">
        <f>ROUND(G1185*H1185,P4)</f>
        <v>0</v>
      </c>
      <c r="L1185" s="31">
        <v>0</v>
      </c>
      <c r="M1185" s="24">
        <f>ROUND(G1185*L1185,P4)</f>
        <v>0</v>
      </c>
      <c r="N1185" s="25" t="s">
        <v>69</v>
      </c>
      <c r="O1185" s="32">
        <f>M1185*AA1185</f>
        <v>0</v>
      </c>
      <c r="P1185" s="1">
        <v>3</v>
      </c>
      <c r="AA1185" s="1">
        <f>IF(P1185=1,$O$3,IF(P1185=2,$O$4,$O$5))</f>
        <v>0</v>
      </c>
    </row>
    <row r="1186">
      <c r="A1186" s="1" t="s">
        <v>73</v>
      </c>
      <c r="E1186" s="27" t="s">
        <v>69</v>
      </c>
    </row>
    <row r="1187" ht="13">
      <c r="A1187" s="1" t="s">
        <v>74</v>
      </c>
      <c r="E1187" s="33" t="s">
        <v>1024</v>
      </c>
    </row>
    <row r="1188">
      <c r="A1188" s="1" t="s">
        <v>76</v>
      </c>
      <c r="E1188" s="27" t="s">
        <v>69</v>
      </c>
    </row>
    <row r="1189">
      <c r="A1189" s="1" t="s">
        <v>67</v>
      </c>
      <c r="B1189" s="1">
        <v>356</v>
      </c>
      <c r="C1189" s="26" t="s">
        <v>1025</v>
      </c>
      <c r="D1189" t="s">
        <v>69</v>
      </c>
      <c r="E1189" s="27" t="s">
        <v>1023</v>
      </c>
      <c r="F1189" s="28" t="s">
        <v>139</v>
      </c>
      <c r="G1189" s="29">
        <v>47.521000000000001</v>
      </c>
      <c r="H1189" s="28">
        <v>0</v>
      </c>
      <c r="I1189" s="30">
        <f>ROUND(G1189*H1189,P4)</f>
        <v>0</v>
      </c>
      <c r="L1189" s="31">
        <v>0</v>
      </c>
      <c r="M1189" s="24">
        <f>ROUND(G1189*L1189,P4)</f>
        <v>0</v>
      </c>
      <c r="N1189" s="25" t="s">
        <v>69</v>
      </c>
      <c r="O1189" s="32">
        <f>M1189*AA1189</f>
        <v>0</v>
      </c>
      <c r="P1189" s="1">
        <v>3</v>
      </c>
      <c r="AA1189" s="1">
        <f>IF(P1189=1,$O$3,IF(P1189=2,$O$4,$O$5))</f>
        <v>0</v>
      </c>
    </row>
    <row r="1190">
      <c r="A1190" s="1" t="s">
        <v>73</v>
      </c>
      <c r="E1190" s="27" t="s">
        <v>69</v>
      </c>
    </row>
    <row r="1191" ht="13">
      <c r="A1191" s="1" t="s">
        <v>74</v>
      </c>
      <c r="E1191" s="33" t="s">
        <v>1026</v>
      </c>
    </row>
    <row r="1192">
      <c r="A1192" s="1" t="s">
        <v>76</v>
      </c>
      <c r="E1192" s="27" t="s">
        <v>69</v>
      </c>
    </row>
    <row r="1193">
      <c r="A1193" s="1" t="s">
        <v>67</v>
      </c>
      <c r="B1193" s="1">
        <v>424</v>
      </c>
      <c r="C1193" s="26" t="s">
        <v>1027</v>
      </c>
      <c r="D1193" t="s">
        <v>69</v>
      </c>
      <c r="E1193" s="27" t="s">
        <v>1028</v>
      </c>
      <c r="F1193" s="28" t="s">
        <v>81</v>
      </c>
      <c r="G1193" s="29">
        <v>1.1479999999999999</v>
      </c>
      <c r="H1193" s="28">
        <v>0.0135</v>
      </c>
      <c r="I1193" s="30">
        <f>ROUND(G1193*H1193,P4)</f>
        <v>0</v>
      </c>
      <c r="L1193" s="31">
        <v>0</v>
      </c>
      <c r="M1193" s="24">
        <f>ROUND(G1193*L1193,P4)</f>
        <v>0</v>
      </c>
      <c r="N1193" s="25" t="s">
        <v>72</v>
      </c>
      <c r="O1193" s="32">
        <f>M1193*AA1193</f>
        <v>0</v>
      </c>
      <c r="P1193" s="1">
        <v>3</v>
      </c>
      <c r="AA1193" s="1">
        <f>IF(P1193=1,$O$3,IF(P1193=2,$O$4,$O$5))</f>
        <v>0</v>
      </c>
    </row>
    <row r="1194">
      <c r="A1194" s="1" t="s">
        <v>73</v>
      </c>
      <c r="E1194" s="27" t="s">
        <v>69</v>
      </c>
    </row>
    <row r="1195" ht="52">
      <c r="A1195" s="1" t="s">
        <v>74</v>
      </c>
      <c r="E1195" s="33" t="s">
        <v>1029</v>
      </c>
    </row>
    <row r="1196">
      <c r="A1196" s="1" t="s">
        <v>76</v>
      </c>
      <c r="E1196" s="27" t="s">
        <v>69</v>
      </c>
    </row>
    <row r="1197">
      <c r="A1197" s="1" t="s">
        <v>67</v>
      </c>
      <c r="B1197" s="1">
        <v>422</v>
      </c>
      <c r="C1197" s="26" t="s">
        <v>1030</v>
      </c>
      <c r="D1197" t="s">
        <v>69</v>
      </c>
      <c r="E1197" s="27" t="s">
        <v>1031</v>
      </c>
      <c r="F1197" s="28" t="s">
        <v>81</v>
      </c>
      <c r="G1197" s="29">
        <v>3.96</v>
      </c>
      <c r="H1197" s="28">
        <v>0.016199999999999999</v>
      </c>
      <c r="I1197" s="30">
        <f>ROUND(G1197*H1197,P4)</f>
        <v>0</v>
      </c>
      <c r="L1197" s="31">
        <v>0</v>
      </c>
      <c r="M1197" s="24">
        <f>ROUND(G1197*L1197,P4)</f>
        <v>0</v>
      </c>
      <c r="N1197" s="25" t="s">
        <v>72</v>
      </c>
      <c r="O1197" s="32">
        <f>M1197*AA1197</f>
        <v>0</v>
      </c>
      <c r="P1197" s="1">
        <v>3</v>
      </c>
      <c r="AA1197" s="1">
        <f>IF(P1197=1,$O$3,IF(P1197=2,$O$4,$O$5))</f>
        <v>0</v>
      </c>
    </row>
    <row r="1198">
      <c r="A1198" s="1" t="s">
        <v>73</v>
      </c>
      <c r="E1198" s="27" t="s">
        <v>69</v>
      </c>
    </row>
    <row r="1199" ht="13">
      <c r="A1199" s="1" t="s">
        <v>74</v>
      </c>
      <c r="E1199" s="33" t="s">
        <v>1032</v>
      </c>
    </row>
    <row r="1200">
      <c r="A1200" s="1" t="s">
        <v>76</v>
      </c>
      <c r="E1200" s="27" t="s">
        <v>69</v>
      </c>
    </row>
    <row r="1201" ht="25">
      <c r="A1201" s="1" t="s">
        <v>67</v>
      </c>
      <c r="B1201" s="1">
        <v>353</v>
      </c>
      <c r="C1201" s="26" t="s">
        <v>1033</v>
      </c>
      <c r="D1201" t="s">
        <v>69</v>
      </c>
      <c r="E1201" s="27" t="s">
        <v>1034</v>
      </c>
      <c r="F1201" s="28" t="s">
        <v>139</v>
      </c>
      <c r="G1201" s="29">
        <v>35.399000000000001</v>
      </c>
      <c r="H1201" s="28">
        <v>0</v>
      </c>
      <c r="I1201" s="30">
        <f>ROUND(G1201*H1201,P4)</f>
        <v>0</v>
      </c>
      <c r="L1201" s="31">
        <v>0</v>
      </c>
      <c r="M1201" s="24">
        <f>ROUND(G1201*L1201,P4)</f>
        <v>0</v>
      </c>
      <c r="N1201" s="25" t="s">
        <v>72</v>
      </c>
      <c r="O1201" s="32">
        <f>M1201*AA1201</f>
        <v>0</v>
      </c>
      <c r="P1201" s="1">
        <v>3</v>
      </c>
      <c r="AA1201" s="1">
        <f>IF(P1201=1,$O$3,IF(P1201=2,$O$4,$O$5))</f>
        <v>0</v>
      </c>
    </row>
    <row r="1202">
      <c r="A1202" s="1" t="s">
        <v>73</v>
      </c>
      <c r="E1202" s="27" t="s">
        <v>69</v>
      </c>
    </row>
    <row r="1203" ht="195">
      <c r="A1203" s="1" t="s">
        <v>74</v>
      </c>
      <c r="E1203" s="33" t="s">
        <v>1035</v>
      </c>
    </row>
    <row r="1204">
      <c r="A1204" s="1" t="s">
        <v>76</v>
      </c>
      <c r="E1204" s="27" t="s">
        <v>1036</v>
      </c>
    </row>
    <row r="1205" ht="25">
      <c r="A1205" s="1" t="s">
        <v>67</v>
      </c>
      <c r="B1205" s="1">
        <v>355</v>
      </c>
      <c r="C1205" s="26" t="s">
        <v>1037</v>
      </c>
      <c r="D1205" t="s">
        <v>69</v>
      </c>
      <c r="E1205" s="27" t="s">
        <v>1038</v>
      </c>
      <c r="F1205" s="28" t="s">
        <v>139</v>
      </c>
      <c r="G1205" s="29">
        <v>43.201000000000001</v>
      </c>
      <c r="H1205" s="28">
        <v>0</v>
      </c>
      <c r="I1205" s="30">
        <f>ROUND(G1205*H1205,P4)</f>
        <v>0</v>
      </c>
      <c r="L1205" s="31">
        <v>0</v>
      </c>
      <c r="M1205" s="24">
        <f>ROUND(G1205*L1205,P4)</f>
        <v>0</v>
      </c>
      <c r="N1205" s="25" t="s">
        <v>72</v>
      </c>
      <c r="O1205" s="32">
        <f>M1205*AA1205</f>
        <v>0</v>
      </c>
      <c r="P1205" s="1">
        <v>3</v>
      </c>
      <c r="AA1205" s="1">
        <f>IF(P1205=1,$O$3,IF(P1205=2,$O$4,$O$5))</f>
        <v>0</v>
      </c>
    </row>
    <row r="1206">
      <c r="A1206" s="1" t="s">
        <v>73</v>
      </c>
      <c r="E1206" s="27" t="s">
        <v>69</v>
      </c>
    </row>
    <row r="1207" ht="156">
      <c r="A1207" s="1" t="s">
        <v>74</v>
      </c>
      <c r="E1207" s="33" t="s">
        <v>1039</v>
      </c>
    </row>
    <row r="1208">
      <c r="A1208" s="1" t="s">
        <v>76</v>
      </c>
      <c r="E1208" s="27" t="s">
        <v>1040</v>
      </c>
    </row>
    <row r="1209" ht="25">
      <c r="A1209" s="1" t="s">
        <v>67</v>
      </c>
      <c r="B1209" s="1">
        <v>357</v>
      </c>
      <c r="C1209" s="26" t="s">
        <v>1041</v>
      </c>
      <c r="D1209" t="s">
        <v>69</v>
      </c>
      <c r="E1209" s="27" t="s">
        <v>1042</v>
      </c>
      <c r="F1209" s="28" t="s">
        <v>71</v>
      </c>
      <c r="G1209" s="29">
        <v>2</v>
      </c>
      <c r="H1209" s="28">
        <v>0</v>
      </c>
      <c r="I1209" s="30">
        <f>ROUND(G1209*H1209,P4)</f>
        <v>0</v>
      </c>
      <c r="L1209" s="31">
        <v>0</v>
      </c>
      <c r="M1209" s="24">
        <f>ROUND(G1209*L1209,P4)</f>
        <v>0</v>
      </c>
      <c r="N1209" s="25" t="s">
        <v>69</v>
      </c>
      <c r="O1209" s="32">
        <f>M1209*AA1209</f>
        <v>0</v>
      </c>
      <c r="P1209" s="1">
        <v>3</v>
      </c>
      <c r="AA1209" s="1">
        <f>IF(P1209=1,$O$3,IF(P1209=2,$O$4,$O$5))</f>
        <v>0</v>
      </c>
    </row>
    <row r="1210">
      <c r="A1210" s="1" t="s">
        <v>73</v>
      </c>
      <c r="E1210" s="27" t="s">
        <v>69</v>
      </c>
    </row>
    <row r="1211" ht="13">
      <c r="A1211" s="1" t="s">
        <v>74</v>
      </c>
      <c r="E1211" s="33" t="s">
        <v>75</v>
      </c>
    </row>
    <row r="1212">
      <c r="A1212" s="1" t="s">
        <v>76</v>
      </c>
      <c r="E1212" s="27" t="s">
        <v>1043</v>
      </c>
    </row>
    <row r="1213">
      <c r="A1213" s="1" t="s">
        <v>67</v>
      </c>
      <c r="B1213" s="1">
        <v>358</v>
      </c>
      <c r="C1213" s="26" t="s">
        <v>1044</v>
      </c>
      <c r="D1213" t="s">
        <v>69</v>
      </c>
      <c r="E1213" s="27" t="s">
        <v>1045</v>
      </c>
      <c r="F1213" s="28" t="s">
        <v>71</v>
      </c>
      <c r="G1213" s="29">
        <v>1</v>
      </c>
      <c r="H1213" s="28">
        <v>0</v>
      </c>
      <c r="I1213" s="30">
        <f>ROUND(G1213*H1213,P4)</f>
        <v>0</v>
      </c>
      <c r="L1213" s="31">
        <v>0</v>
      </c>
      <c r="M1213" s="24">
        <f>ROUND(G1213*L1213,P4)</f>
        <v>0</v>
      </c>
      <c r="N1213" s="25" t="s">
        <v>69</v>
      </c>
      <c r="O1213" s="32">
        <f>M1213*AA1213</f>
        <v>0</v>
      </c>
      <c r="P1213" s="1">
        <v>3</v>
      </c>
      <c r="AA1213" s="1">
        <f>IF(P1213=1,$O$3,IF(P1213=2,$O$4,$O$5))</f>
        <v>0</v>
      </c>
    </row>
    <row r="1214">
      <c r="A1214" s="1" t="s">
        <v>73</v>
      </c>
      <c r="E1214" s="27" t="s">
        <v>69</v>
      </c>
    </row>
    <row r="1215" ht="13">
      <c r="A1215" s="1" t="s">
        <v>74</v>
      </c>
      <c r="E1215" s="33" t="s">
        <v>229</v>
      </c>
    </row>
    <row r="1216">
      <c r="A1216" s="1" t="s">
        <v>76</v>
      </c>
      <c r="E1216" s="27" t="s">
        <v>1046</v>
      </c>
    </row>
    <row r="1217">
      <c r="A1217" s="1" t="s">
        <v>67</v>
      </c>
      <c r="B1217" s="1">
        <v>359</v>
      </c>
      <c r="C1217" s="26" t="s">
        <v>1047</v>
      </c>
      <c r="D1217" t="s">
        <v>69</v>
      </c>
      <c r="E1217" s="27" t="s">
        <v>1048</v>
      </c>
      <c r="F1217" s="28" t="s">
        <v>81</v>
      </c>
      <c r="G1217" s="29">
        <v>2</v>
      </c>
      <c r="H1217" s="28">
        <v>0</v>
      </c>
      <c r="I1217" s="30">
        <f>ROUND(G1217*H1217,P4)</f>
        <v>0</v>
      </c>
      <c r="L1217" s="31">
        <v>0</v>
      </c>
      <c r="M1217" s="24">
        <f>ROUND(G1217*L1217,P4)</f>
        <v>0</v>
      </c>
      <c r="N1217" s="25" t="s">
        <v>69</v>
      </c>
      <c r="O1217" s="32">
        <f>M1217*AA1217</f>
        <v>0</v>
      </c>
      <c r="P1217" s="1">
        <v>3</v>
      </c>
      <c r="AA1217" s="1">
        <f>IF(P1217=1,$O$3,IF(P1217=2,$O$4,$O$5))</f>
        <v>0</v>
      </c>
    </row>
    <row r="1218">
      <c r="A1218" s="1" t="s">
        <v>73</v>
      </c>
      <c r="E1218" s="27" t="s">
        <v>69</v>
      </c>
    </row>
    <row r="1219" ht="13">
      <c r="A1219" s="1" t="s">
        <v>74</v>
      </c>
      <c r="E1219" s="33" t="s">
        <v>75</v>
      </c>
    </row>
    <row r="1220">
      <c r="A1220" s="1" t="s">
        <v>76</v>
      </c>
      <c r="E1220" s="27" t="s">
        <v>1049</v>
      </c>
    </row>
    <row r="1221">
      <c r="A1221" s="1" t="s">
        <v>67</v>
      </c>
      <c r="B1221" s="1">
        <v>360</v>
      </c>
      <c r="C1221" s="26" t="s">
        <v>1050</v>
      </c>
      <c r="D1221" t="s">
        <v>69</v>
      </c>
      <c r="E1221" s="27" t="s">
        <v>1051</v>
      </c>
      <c r="F1221" s="28" t="s">
        <v>228</v>
      </c>
      <c r="G1221" s="29">
        <v>1</v>
      </c>
      <c r="H1221" s="28">
        <v>0</v>
      </c>
      <c r="I1221" s="30">
        <f>ROUND(G1221*H1221,P4)</f>
        <v>0</v>
      </c>
      <c r="L1221" s="31">
        <v>0</v>
      </c>
      <c r="M1221" s="24">
        <f>ROUND(G1221*L1221,P4)</f>
        <v>0</v>
      </c>
      <c r="N1221" s="25" t="s">
        <v>69</v>
      </c>
      <c r="O1221" s="32">
        <f>M1221*AA1221</f>
        <v>0</v>
      </c>
      <c r="P1221" s="1">
        <v>3</v>
      </c>
      <c r="AA1221" s="1">
        <f>IF(P1221=1,$O$3,IF(P1221=2,$O$4,$O$5))</f>
        <v>0</v>
      </c>
    </row>
    <row r="1222">
      <c r="A1222" s="1" t="s">
        <v>73</v>
      </c>
      <c r="E1222" s="27" t="s">
        <v>69</v>
      </c>
    </row>
    <row r="1223" ht="13">
      <c r="A1223" s="1" t="s">
        <v>74</v>
      </c>
      <c r="E1223" s="33" t="s">
        <v>229</v>
      </c>
    </row>
    <row r="1224">
      <c r="A1224" s="1" t="s">
        <v>76</v>
      </c>
      <c r="E1224" s="27" t="s">
        <v>1052</v>
      </c>
    </row>
    <row r="1225">
      <c r="A1225" s="1" t="s">
        <v>67</v>
      </c>
      <c r="B1225" s="1">
        <v>361</v>
      </c>
      <c r="C1225" s="26" t="s">
        <v>1053</v>
      </c>
      <c r="D1225" t="s">
        <v>69</v>
      </c>
      <c r="E1225" s="27" t="s">
        <v>1054</v>
      </c>
      <c r="F1225" s="28" t="s">
        <v>228</v>
      </c>
      <c r="G1225" s="29">
        <v>1</v>
      </c>
      <c r="H1225" s="28">
        <v>0</v>
      </c>
      <c r="I1225" s="30">
        <f>ROUND(G1225*H1225,P4)</f>
        <v>0</v>
      </c>
      <c r="L1225" s="31">
        <v>0</v>
      </c>
      <c r="M1225" s="24">
        <f>ROUND(G1225*L1225,P4)</f>
        <v>0</v>
      </c>
      <c r="N1225" s="25" t="s">
        <v>69</v>
      </c>
      <c r="O1225" s="32">
        <f>M1225*AA1225</f>
        <v>0</v>
      </c>
      <c r="P1225" s="1">
        <v>3</v>
      </c>
      <c r="AA1225" s="1">
        <f>IF(P1225=1,$O$3,IF(P1225=2,$O$4,$O$5))</f>
        <v>0</v>
      </c>
    </row>
    <row r="1226">
      <c r="A1226" s="1" t="s">
        <v>73</v>
      </c>
      <c r="E1226" s="27" t="s">
        <v>69</v>
      </c>
    </row>
    <row r="1227" ht="13">
      <c r="A1227" s="1" t="s">
        <v>74</v>
      </c>
      <c r="E1227" s="33" t="s">
        <v>229</v>
      </c>
    </row>
    <row r="1228">
      <c r="A1228" s="1" t="s">
        <v>76</v>
      </c>
      <c r="E1228" s="27" t="s">
        <v>1055</v>
      </c>
    </row>
    <row r="1229" ht="25">
      <c r="A1229" s="1" t="s">
        <v>67</v>
      </c>
      <c r="B1229" s="1">
        <v>362</v>
      </c>
      <c r="C1229" s="26" t="s">
        <v>1056</v>
      </c>
      <c r="D1229" t="s">
        <v>69</v>
      </c>
      <c r="E1229" s="27" t="s">
        <v>1057</v>
      </c>
      <c r="F1229" s="28" t="s">
        <v>71</v>
      </c>
      <c r="G1229" s="29">
        <v>1</v>
      </c>
      <c r="H1229" s="28">
        <v>0</v>
      </c>
      <c r="I1229" s="30">
        <f>ROUND(G1229*H1229,P4)</f>
        <v>0</v>
      </c>
      <c r="L1229" s="31">
        <v>0</v>
      </c>
      <c r="M1229" s="24">
        <f>ROUND(G1229*L1229,P4)</f>
        <v>0</v>
      </c>
      <c r="N1229" s="25" t="s">
        <v>69</v>
      </c>
      <c r="O1229" s="32">
        <f>M1229*AA1229</f>
        <v>0</v>
      </c>
      <c r="P1229" s="1">
        <v>3</v>
      </c>
      <c r="AA1229" s="1">
        <f>IF(P1229=1,$O$3,IF(P1229=2,$O$4,$O$5))</f>
        <v>0</v>
      </c>
    </row>
    <row r="1230">
      <c r="A1230" s="1" t="s">
        <v>73</v>
      </c>
      <c r="E1230" s="27" t="s">
        <v>69</v>
      </c>
    </row>
    <row r="1231" ht="13">
      <c r="A1231" s="1" t="s">
        <v>74</v>
      </c>
      <c r="E1231" s="33" t="s">
        <v>229</v>
      </c>
    </row>
    <row r="1232">
      <c r="A1232" s="1" t="s">
        <v>76</v>
      </c>
      <c r="E1232" s="27" t="s">
        <v>1058</v>
      </c>
    </row>
    <row r="1233" ht="25">
      <c r="A1233" s="1" t="s">
        <v>67</v>
      </c>
      <c r="B1233" s="1">
        <v>363</v>
      </c>
      <c r="C1233" s="26" t="s">
        <v>1059</v>
      </c>
      <c r="D1233" t="s">
        <v>69</v>
      </c>
      <c r="E1233" s="27" t="s">
        <v>1057</v>
      </c>
      <c r="F1233" s="28" t="s">
        <v>71</v>
      </c>
      <c r="G1233" s="29">
        <v>1</v>
      </c>
      <c r="H1233" s="28">
        <v>0</v>
      </c>
      <c r="I1233" s="30">
        <f>ROUND(G1233*H1233,P4)</f>
        <v>0</v>
      </c>
      <c r="L1233" s="31">
        <v>0</v>
      </c>
      <c r="M1233" s="24">
        <f>ROUND(G1233*L1233,P4)</f>
        <v>0</v>
      </c>
      <c r="N1233" s="25" t="s">
        <v>69</v>
      </c>
      <c r="O1233" s="32">
        <f>M1233*AA1233</f>
        <v>0</v>
      </c>
      <c r="P1233" s="1">
        <v>3</v>
      </c>
      <c r="AA1233" s="1">
        <f>IF(P1233=1,$O$3,IF(P1233=2,$O$4,$O$5))</f>
        <v>0</v>
      </c>
    </row>
    <row r="1234">
      <c r="A1234" s="1" t="s">
        <v>73</v>
      </c>
      <c r="E1234" s="27" t="s">
        <v>69</v>
      </c>
    </row>
    <row r="1235" ht="13">
      <c r="A1235" s="1" t="s">
        <v>74</v>
      </c>
      <c r="E1235" s="33" t="s">
        <v>229</v>
      </c>
    </row>
    <row r="1236">
      <c r="A1236" s="1" t="s">
        <v>76</v>
      </c>
      <c r="E1236" s="27" t="s">
        <v>1060</v>
      </c>
    </row>
    <row r="1237" ht="25">
      <c r="A1237" s="1" t="s">
        <v>67</v>
      </c>
      <c r="B1237" s="1">
        <v>364</v>
      </c>
      <c r="C1237" s="26" t="s">
        <v>1061</v>
      </c>
      <c r="D1237" t="s">
        <v>69</v>
      </c>
      <c r="E1237" s="27" t="s">
        <v>1057</v>
      </c>
      <c r="F1237" s="28" t="s">
        <v>71</v>
      </c>
      <c r="G1237" s="29">
        <v>1</v>
      </c>
      <c r="H1237" s="28">
        <v>0</v>
      </c>
      <c r="I1237" s="30">
        <f>ROUND(G1237*H1237,P4)</f>
        <v>0</v>
      </c>
      <c r="L1237" s="31">
        <v>0</v>
      </c>
      <c r="M1237" s="24">
        <f>ROUND(G1237*L1237,P4)</f>
        <v>0</v>
      </c>
      <c r="N1237" s="25" t="s">
        <v>69</v>
      </c>
      <c r="O1237" s="32">
        <f>M1237*AA1237</f>
        <v>0</v>
      </c>
      <c r="P1237" s="1">
        <v>3</v>
      </c>
      <c r="AA1237" s="1">
        <f>IF(P1237=1,$O$3,IF(P1237=2,$O$4,$O$5))</f>
        <v>0</v>
      </c>
    </row>
    <row r="1238">
      <c r="A1238" s="1" t="s">
        <v>73</v>
      </c>
      <c r="E1238" s="27" t="s">
        <v>69</v>
      </c>
    </row>
    <row r="1239" ht="13">
      <c r="A1239" s="1" t="s">
        <v>74</v>
      </c>
      <c r="E1239" s="33" t="s">
        <v>229</v>
      </c>
    </row>
    <row r="1240">
      <c r="A1240" s="1" t="s">
        <v>76</v>
      </c>
      <c r="E1240" s="27" t="s">
        <v>1062</v>
      </c>
    </row>
    <row r="1241" ht="25">
      <c r="A1241" s="1" t="s">
        <v>67</v>
      </c>
      <c r="B1241" s="1">
        <v>365</v>
      </c>
      <c r="C1241" s="26" t="s">
        <v>1063</v>
      </c>
      <c r="D1241" t="s">
        <v>69</v>
      </c>
      <c r="E1241" s="27" t="s">
        <v>1057</v>
      </c>
      <c r="F1241" s="28" t="s">
        <v>71</v>
      </c>
      <c r="G1241" s="29">
        <v>1</v>
      </c>
      <c r="H1241" s="28">
        <v>0</v>
      </c>
      <c r="I1241" s="30">
        <f>ROUND(G1241*H1241,P4)</f>
        <v>0</v>
      </c>
      <c r="L1241" s="31">
        <v>0</v>
      </c>
      <c r="M1241" s="24">
        <f>ROUND(G1241*L1241,P4)</f>
        <v>0</v>
      </c>
      <c r="N1241" s="25" t="s">
        <v>69</v>
      </c>
      <c r="O1241" s="32">
        <f>M1241*AA1241</f>
        <v>0</v>
      </c>
      <c r="P1241" s="1">
        <v>3</v>
      </c>
      <c r="AA1241" s="1">
        <f>IF(P1241=1,$O$3,IF(P1241=2,$O$4,$O$5))</f>
        <v>0</v>
      </c>
    </row>
    <row r="1242">
      <c r="A1242" s="1" t="s">
        <v>73</v>
      </c>
      <c r="E1242" s="27" t="s">
        <v>69</v>
      </c>
    </row>
    <row r="1243" ht="13">
      <c r="A1243" s="1" t="s">
        <v>74</v>
      </c>
      <c r="E1243" s="33" t="s">
        <v>229</v>
      </c>
    </row>
    <row r="1244">
      <c r="A1244" s="1" t="s">
        <v>76</v>
      </c>
      <c r="E1244" s="27" t="s">
        <v>1064</v>
      </c>
    </row>
    <row r="1245" ht="25">
      <c r="A1245" s="1" t="s">
        <v>67</v>
      </c>
      <c r="B1245" s="1">
        <v>366</v>
      </c>
      <c r="C1245" s="26" t="s">
        <v>1065</v>
      </c>
      <c r="D1245" t="s">
        <v>69</v>
      </c>
      <c r="E1245" s="27" t="s">
        <v>1057</v>
      </c>
      <c r="F1245" s="28" t="s">
        <v>71</v>
      </c>
      <c r="G1245" s="29">
        <v>1</v>
      </c>
      <c r="H1245" s="28">
        <v>0</v>
      </c>
      <c r="I1245" s="30">
        <f>ROUND(G1245*H1245,P4)</f>
        <v>0</v>
      </c>
      <c r="L1245" s="31">
        <v>0</v>
      </c>
      <c r="M1245" s="24">
        <f>ROUND(G1245*L1245,P4)</f>
        <v>0</v>
      </c>
      <c r="N1245" s="25" t="s">
        <v>69</v>
      </c>
      <c r="O1245" s="32">
        <f>M1245*AA1245</f>
        <v>0</v>
      </c>
      <c r="P1245" s="1">
        <v>3</v>
      </c>
      <c r="AA1245" s="1">
        <f>IF(P1245=1,$O$3,IF(P1245=2,$O$4,$O$5))</f>
        <v>0</v>
      </c>
    </row>
    <row r="1246">
      <c r="A1246" s="1" t="s">
        <v>73</v>
      </c>
      <c r="E1246" s="27" t="s">
        <v>69</v>
      </c>
    </row>
    <row r="1247" ht="13">
      <c r="A1247" s="1" t="s">
        <v>74</v>
      </c>
      <c r="E1247" s="33" t="s">
        <v>229</v>
      </c>
    </row>
    <row r="1248">
      <c r="A1248" s="1" t="s">
        <v>76</v>
      </c>
      <c r="E1248" s="27" t="s">
        <v>1066</v>
      </c>
    </row>
    <row r="1249" ht="25">
      <c r="A1249" s="1" t="s">
        <v>67</v>
      </c>
      <c r="B1249" s="1">
        <v>367</v>
      </c>
      <c r="C1249" s="26" t="s">
        <v>1067</v>
      </c>
      <c r="D1249" t="s">
        <v>69</v>
      </c>
      <c r="E1249" s="27" t="s">
        <v>1057</v>
      </c>
      <c r="F1249" s="28" t="s">
        <v>71</v>
      </c>
      <c r="G1249" s="29">
        <v>1</v>
      </c>
      <c r="H1249" s="28">
        <v>0</v>
      </c>
      <c r="I1249" s="30">
        <f>ROUND(G1249*H1249,P4)</f>
        <v>0</v>
      </c>
      <c r="L1249" s="31">
        <v>0</v>
      </c>
      <c r="M1249" s="24">
        <f>ROUND(G1249*L1249,P4)</f>
        <v>0</v>
      </c>
      <c r="N1249" s="25" t="s">
        <v>69</v>
      </c>
      <c r="O1249" s="32">
        <f>M1249*AA1249</f>
        <v>0</v>
      </c>
      <c r="P1249" s="1">
        <v>3</v>
      </c>
      <c r="AA1249" s="1">
        <f>IF(P1249=1,$O$3,IF(P1249=2,$O$4,$O$5))</f>
        <v>0</v>
      </c>
    </row>
    <row r="1250">
      <c r="A1250" s="1" t="s">
        <v>73</v>
      </c>
      <c r="E1250" s="27" t="s">
        <v>69</v>
      </c>
    </row>
    <row r="1251" ht="13">
      <c r="A1251" s="1" t="s">
        <v>74</v>
      </c>
      <c r="E1251" s="33" t="s">
        <v>229</v>
      </c>
    </row>
    <row r="1252">
      <c r="A1252" s="1" t="s">
        <v>76</v>
      </c>
      <c r="E1252" s="27" t="s">
        <v>1068</v>
      </c>
    </row>
    <row r="1253" ht="25">
      <c r="A1253" s="1" t="s">
        <v>67</v>
      </c>
      <c r="B1253" s="1">
        <v>368</v>
      </c>
      <c r="C1253" s="26" t="s">
        <v>1069</v>
      </c>
      <c r="D1253" t="s">
        <v>69</v>
      </c>
      <c r="E1253" s="27" t="s">
        <v>1057</v>
      </c>
      <c r="F1253" s="28" t="s">
        <v>71</v>
      </c>
      <c r="G1253" s="29">
        <v>1</v>
      </c>
      <c r="H1253" s="28">
        <v>0</v>
      </c>
      <c r="I1253" s="30">
        <f>ROUND(G1253*H1253,P4)</f>
        <v>0</v>
      </c>
      <c r="L1253" s="31">
        <v>0</v>
      </c>
      <c r="M1253" s="24">
        <f>ROUND(G1253*L1253,P4)</f>
        <v>0</v>
      </c>
      <c r="N1253" s="25" t="s">
        <v>69</v>
      </c>
      <c r="O1253" s="32">
        <f>M1253*AA1253</f>
        <v>0</v>
      </c>
      <c r="P1253" s="1">
        <v>3</v>
      </c>
      <c r="AA1253" s="1">
        <f>IF(P1253=1,$O$3,IF(P1253=2,$O$4,$O$5))</f>
        <v>0</v>
      </c>
    </row>
    <row r="1254">
      <c r="A1254" s="1" t="s">
        <v>73</v>
      </c>
      <c r="E1254" s="27" t="s">
        <v>69</v>
      </c>
    </row>
    <row r="1255" ht="13">
      <c r="A1255" s="1" t="s">
        <v>74</v>
      </c>
      <c r="E1255" s="33" t="s">
        <v>229</v>
      </c>
    </row>
    <row r="1256">
      <c r="A1256" s="1" t="s">
        <v>76</v>
      </c>
      <c r="E1256" s="27" t="s">
        <v>1070</v>
      </c>
    </row>
    <row r="1257" ht="25">
      <c r="A1257" s="1" t="s">
        <v>67</v>
      </c>
      <c r="B1257" s="1">
        <v>369</v>
      </c>
      <c r="C1257" s="26" t="s">
        <v>1071</v>
      </c>
      <c r="D1257" t="s">
        <v>69</v>
      </c>
      <c r="E1257" s="27" t="s">
        <v>1057</v>
      </c>
      <c r="F1257" s="28" t="s">
        <v>71</v>
      </c>
      <c r="G1257" s="29">
        <v>1</v>
      </c>
      <c r="H1257" s="28">
        <v>0</v>
      </c>
      <c r="I1257" s="30">
        <f>ROUND(G1257*H1257,P4)</f>
        <v>0</v>
      </c>
      <c r="L1257" s="31">
        <v>0</v>
      </c>
      <c r="M1257" s="24">
        <f>ROUND(G1257*L1257,P4)</f>
        <v>0</v>
      </c>
      <c r="N1257" s="25" t="s">
        <v>69</v>
      </c>
      <c r="O1257" s="32">
        <f>M1257*AA1257</f>
        <v>0</v>
      </c>
      <c r="P1257" s="1">
        <v>3</v>
      </c>
      <c r="AA1257" s="1">
        <f>IF(P1257=1,$O$3,IF(P1257=2,$O$4,$O$5))</f>
        <v>0</v>
      </c>
    </row>
    <row r="1258">
      <c r="A1258" s="1" t="s">
        <v>73</v>
      </c>
      <c r="E1258" s="27" t="s">
        <v>69</v>
      </c>
    </row>
    <row r="1259" ht="13">
      <c r="A1259" s="1" t="s">
        <v>74</v>
      </c>
      <c r="E1259" s="33" t="s">
        <v>229</v>
      </c>
    </row>
    <row r="1260">
      <c r="A1260" s="1" t="s">
        <v>76</v>
      </c>
      <c r="E1260" s="27" t="s">
        <v>1072</v>
      </c>
    </row>
    <row r="1261" ht="25">
      <c r="A1261" s="1" t="s">
        <v>67</v>
      </c>
      <c r="B1261" s="1">
        <v>370</v>
      </c>
      <c r="C1261" s="26" t="s">
        <v>1073</v>
      </c>
      <c r="D1261" t="s">
        <v>69</v>
      </c>
      <c r="E1261" s="27" t="s">
        <v>1057</v>
      </c>
      <c r="F1261" s="28" t="s">
        <v>71</v>
      </c>
      <c r="G1261" s="29">
        <v>1</v>
      </c>
      <c r="H1261" s="28">
        <v>0</v>
      </c>
      <c r="I1261" s="30">
        <f>ROUND(G1261*H1261,P4)</f>
        <v>0</v>
      </c>
      <c r="L1261" s="31">
        <v>0</v>
      </c>
      <c r="M1261" s="24">
        <f>ROUND(G1261*L1261,P4)</f>
        <v>0</v>
      </c>
      <c r="N1261" s="25" t="s">
        <v>69</v>
      </c>
      <c r="O1261" s="32">
        <f>M1261*AA1261</f>
        <v>0</v>
      </c>
      <c r="P1261" s="1">
        <v>3</v>
      </c>
      <c r="AA1261" s="1">
        <f>IF(P1261=1,$O$3,IF(P1261=2,$O$4,$O$5))</f>
        <v>0</v>
      </c>
    </row>
    <row r="1262">
      <c r="A1262" s="1" t="s">
        <v>73</v>
      </c>
      <c r="E1262" s="27" t="s">
        <v>69</v>
      </c>
    </row>
    <row r="1263" ht="13">
      <c r="A1263" s="1" t="s">
        <v>74</v>
      </c>
      <c r="E1263" s="33" t="s">
        <v>229</v>
      </c>
    </row>
    <row r="1264">
      <c r="A1264" s="1" t="s">
        <v>76</v>
      </c>
      <c r="E1264" s="27" t="s">
        <v>1074</v>
      </c>
    </row>
    <row r="1265" ht="25">
      <c r="A1265" s="1" t="s">
        <v>67</v>
      </c>
      <c r="B1265" s="1">
        <v>371</v>
      </c>
      <c r="C1265" s="26" t="s">
        <v>1075</v>
      </c>
      <c r="D1265" t="s">
        <v>69</v>
      </c>
      <c r="E1265" s="27" t="s">
        <v>1057</v>
      </c>
      <c r="F1265" s="28" t="s">
        <v>71</v>
      </c>
      <c r="G1265" s="29">
        <v>1</v>
      </c>
      <c r="H1265" s="28">
        <v>0</v>
      </c>
      <c r="I1265" s="30">
        <f>ROUND(G1265*H1265,P4)</f>
        <v>0</v>
      </c>
      <c r="L1265" s="31">
        <v>0</v>
      </c>
      <c r="M1265" s="24">
        <f>ROUND(G1265*L1265,P4)</f>
        <v>0</v>
      </c>
      <c r="N1265" s="25" t="s">
        <v>69</v>
      </c>
      <c r="O1265" s="32">
        <f>M1265*AA1265</f>
        <v>0</v>
      </c>
      <c r="P1265" s="1">
        <v>3</v>
      </c>
      <c r="AA1265" s="1">
        <f>IF(P1265=1,$O$3,IF(P1265=2,$O$4,$O$5))</f>
        <v>0</v>
      </c>
    </row>
    <row r="1266">
      <c r="A1266" s="1" t="s">
        <v>73</v>
      </c>
      <c r="E1266" s="27" t="s">
        <v>69</v>
      </c>
    </row>
    <row r="1267" ht="13">
      <c r="A1267" s="1" t="s">
        <v>74</v>
      </c>
      <c r="E1267" s="33" t="s">
        <v>229</v>
      </c>
    </row>
    <row r="1268">
      <c r="A1268" s="1" t="s">
        <v>76</v>
      </c>
      <c r="E1268" s="27" t="s">
        <v>1076</v>
      </c>
    </row>
    <row r="1269" ht="25">
      <c r="A1269" s="1" t="s">
        <v>67</v>
      </c>
      <c r="B1269" s="1">
        <v>372</v>
      </c>
      <c r="C1269" s="26" t="s">
        <v>1077</v>
      </c>
      <c r="D1269" t="s">
        <v>69</v>
      </c>
      <c r="E1269" s="27" t="s">
        <v>1057</v>
      </c>
      <c r="F1269" s="28" t="s">
        <v>71</v>
      </c>
      <c r="G1269" s="29">
        <v>1</v>
      </c>
      <c r="H1269" s="28">
        <v>0</v>
      </c>
      <c r="I1269" s="30">
        <f>ROUND(G1269*H1269,P4)</f>
        <v>0</v>
      </c>
      <c r="L1269" s="31">
        <v>0</v>
      </c>
      <c r="M1269" s="24">
        <f>ROUND(G1269*L1269,P4)</f>
        <v>0</v>
      </c>
      <c r="N1269" s="25" t="s">
        <v>69</v>
      </c>
      <c r="O1269" s="32">
        <f>M1269*AA1269</f>
        <v>0</v>
      </c>
      <c r="P1269" s="1">
        <v>3</v>
      </c>
      <c r="AA1269" s="1">
        <f>IF(P1269=1,$O$3,IF(P1269=2,$O$4,$O$5))</f>
        <v>0</v>
      </c>
    </row>
    <row r="1270">
      <c r="A1270" s="1" t="s">
        <v>73</v>
      </c>
      <c r="E1270" s="27" t="s">
        <v>69</v>
      </c>
    </row>
    <row r="1271" ht="13">
      <c r="A1271" s="1" t="s">
        <v>74</v>
      </c>
      <c r="E1271" s="33" t="s">
        <v>229</v>
      </c>
    </row>
    <row r="1272">
      <c r="A1272" s="1" t="s">
        <v>76</v>
      </c>
      <c r="E1272" s="27" t="s">
        <v>1078</v>
      </c>
    </row>
    <row r="1273" ht="37.5">
      <c r="A1273" s="1" t="s">
        <v>67</v>
      </c>
      <c r="B1273" s="1">
        <v>373</v>
      </c>
      <c r="C1273" s="26" t="s">
        <v>1079</v>
      </c>
      <c r="D1273" t="s">
        <v>69</v>
      </c>
      <c r="E1273" s="27" t="s">
        <v>1080</v>
      </c>
      <c r="F1273" s="28" t="s">
        <v>71</v>
      </c>
      <c r="G1273" s="29">
        <v>1</v>
      </c>
      <c r="H1273" s="28">
        <v>0</v>
      </c>
      <c r="I1273" s="30">
        <f>ROUND(G1273*H1273,P4)</f>
        <v>0</v>
      </c>
      <c r="L1273" s="31">
        <v>0</v>
      </c>
      <c r="M1273" s="24">
        <f>ROUND(G1273*L1273,P4)</f>
        <v>0</v>
      </c>
      <c r="N1273" s="25" t="s">
        <v>69</v>
      </c>
      <c r="O1273" s="32">
        <f>M1273*AA1273</f>
        <v>0</v>
      </c>
      <c r="P1273" s="1">
        <v>3</v>
      </c>
      <c r="AA1273" s="1">
        <f>IF(P1273=1,$O$3,IF(P1273=2,$O$4,$O$5))</f>
        <v>0</v>
      </c>
    </row>
    <row r="1274">
      <c r="A1274" s="1" t="s">
        <v>73</v>
      </c>
      <c r="E1274" s="27" t="s">
        <v>69</v>
      </c>
    </row>
    <row r="1275" ht="13">
      <c r="A1275" s="1" t="s">
        <v>74</v>
      </c>
      <c r="E1275" s="33" t="s">
        <v>229</v>
      </c>
    </row>
    <row r="1276">
      <c r="A1276" s="1" t="s">
        <v>76</v>
      </c>
      <c r="E1276" s="27" t="s">
        <v>1081</v>
      </c>
    </row>
    <row r="1277" ht="37.5">
      <c r="A1277" s="1" t="s">
        <v>67</v>
      </c>
      <c r="B1277" s="1">
        <v>374</v>
      </c>
      <c r="C1277" s="26" t="s">
        <v>1082</v>
      </c>
      <c r="D1277" t="s">
        <v>69</v>
      </c>
      <c r="E1277" s="27" t="s">
        <v>1080</v>
      </c>
      <c r="F1277" s="28" t="s">
        <v>71</v>
      </c>
      <c r="G1277" s="29">
        <v>1</v>
      </c>
      <c r="H1277" s="28">
        <v>0</v>
      </c>
      <c r="I1277" s="30">
        <f>ROUND(G1277*H1277,P4)</f>
        <v>0</v>
      </c>
      <c r="L1277" s="31">
        <v>0</v>
      </c>
      <c r="M1277" s="24">
        <f>ROUND(G1277*L1277,P4)</f>
        <v>0</v>
      </c>
      <c r="N1277" s="25" t="s">
        <v>69</v>
      </c>
      <c r="O1277" s="32">
        <f>M1277*AA1277</f>
        <v>0</v>
      </c>
      <c r="P1277" s="1">
        <v>3</v>
      </c>
      <c r="AA1277" s="1">
        <f>IF(P1277=1,$O$3,IF(P1277=2,$O$4,$O$5))</f>
        <v>0</v>
      </c>
    </row>
    <row r="1278">
      <c r="A1278" s="1" t="s">
        <v>73</v>
      </c>
      <c r="E1278" s="27" t="s">
        <v>69</v>
      </c>
    </row>
    <row r="1279" ht="13">
      <c r="A1279" s="1" t="s">
        <v>74</v>
      </c>
      <c r="E1279" s="33" t="s">
        <v>229</v>
      </c>
    </row>
    <row r="1280">
      <c r="A1280" s="1" t="s">
        <v>76</v>
      </c>
      <c r="E1280" s="27" t="s">
        <v>1083</v>
      </c>
    </row>
    <row r="1281" ht="37.5">
      <c r="A1281" s="1" t="s">
        <v>67</v>
      </c>
      <c r="B1281" s="1">
        <v>375</v>
      </c>
      <c r="C1281" s="26" t="s">
        <v>1084</v>
      </c>
      <c r="D1281" t="s">
        <v>69</v>
      </c>
      <c r="E1281" s="27" t="s">
        <v>1080</v>
      </c>
      <c r="F1281" s="28" t="s">
        <v>71</v>
      </c>
      <c r="G1281" s="29">
        <v>1</v>
      </c>
      <c r="H1281" s="28">
        <v>0</v>
      </c>
      <c r="I1281" s="30">
        <f>ROUND(G1281*H1281,P4)</f>
        <v>0</v>
      </c>
      <c r="L1281" s="31">
        <v>0</v>
      </c>
      <c r="M1281" s="24">
        <f>ROUND(G1281*L1281,P4)</f>
        <v>0</v>
      </c>
      <c r="N1281" s="25" t="s">
        <v>69</v>
      </c>
      <c r="O1281" s="32">
        <f>M1281*AA1281</f>
        <v>0</v>
      </c>
      <c r="P1281" s="1">
        <v>3</v>
      </c>
      <c r="AA1281" s="1">
        <f>IF(P1281=1,$O$3,IF(P1281=2,$O$4,$O$5))</f>
        <v>0</v>
      </c>
    </row>
    <row r="1282">
      <c r="A1282" s="1" t="s">
        <v>73</v>
      </c>
      <c r="E1282" s="27" t="s">
        <v>69</v>
      </c>
    </row>
    <row r="1283" ht="13">
      <c r="A1283" s="1" t="s">
        <v>74</v>
      </c>
      <c r="E1283" s="33" t="s">
        <v>229</v>
      </c>
    </row>
    <row r="1284">
      <c r="A1284" s="1" t="s">
        <v>76</v>
      </c>
      <c r="E1284" s="27" t="s">
        <v>1085</v>
      </c>
    </row>
    <row r="1285" ht="37.5">
      <c r="A1285" s="1" t="s">
        <v>67</v>
      </c>
      <c r="B1285" s="1">
        <v>376</v>
      </c>
      <c r="C1285" s="26" t="s">
        <v>1086</v>
      </c>
      <c r="D1285" t="s">
        <v>69</v>
      </c>
      <c r="E1285" s="27" t="s">
        <v>1080</v>
      </c>
      <c r="F1285" s="28" t="s">
        <v>71</v>
      </c>
      <c r="G1285" s="29">
        <v>1</v>
      </c>
      <c r="H1285" s="28">
        <v>0</v>
      </c>
      <c r="I1285" s="30">
        <f>ROUND(G1285*H1285,P4)</f>
        <v>0</v>
      </c>
      <c r="L1285" s="31">
        <v>0</v>
      </c>
      <c r="M1285" s="24">
        <f>ROUND(G1285*L1285,P4)</f>
        <v>0</v>
      </c>
      <c r="N1285" s="25" t="s">
        <v>69</v>
      </c>
      <c r="O1285" s="32">
        <f>M1285*AA1285</f>
        <v>0</v>
      </c>
      <c r="P1285" s="1">
        <v>3</v>
      </c>
      <c r="AA1285" s="1">
        <f>IF(P1285=1,$O$3,IF(P1285=2,$O$4,$O$5))</f>
        <v>0</v>
      </c>
    </row>
    <row r="1286">
      <c r="A1286" s="1" t="s">
        <v>73</v>
      </c>
      <c r="E1286" s="27" t="s">
        <v>69</v>
      </c>
    </row>
    <row r="1287" ht="13">
      <c r="A1287" s="1" t="s">
        <v>74</v>
      </c>
      <c r="E1287" s="33" t="s">
        <v>229</v>
      </c>
    </row>
    <row r="1288">
      <c r="A1288" s="1" t="s">
        <v>76</v>
      </c>
      <c r="E1288" s="27" t="s">
        <v>1087</v>
      </c>
    </row>
    <row r="1289" ht="37.5">
      <c r="A1289" s="1" t="s">
        <v>67</v>
      </c>
      <c r="B1289" s="1">
        <v>377</v>
      </c>
      <c r="C1289" s="26" t="s">
        <v>1088</v>
      </c>
      <c r="D1289" t="s">
        <v>69</v>
      </c>
      <c r="E1289" s="27" t="s">
        <v>1080</v>
      </c>
      <c r="F1289" s="28" t="s">
        <v>71</v>
      </c>
      <c r="G1289" s="29">
        <v>1</v>
      </c>
      <c r="H1289" s="28">
        <v>0</v>
      </c>
      <c r="I1289" s="30">
        <f>ROUND(G1289*H1289,P4)</f>
        <v>0</v>
      </c>
      <c r="L1289" s="31">
        <v>0</v>
      </c>
      <c r="M1289" s="24">
        <f>ROUND(G1289*L1289,P4)</f>
        <v>0</v>
      </c>
      <c r="N1289" s="25" t="s">
        <v>69</v>
      </c>
      <c r="O1289" s="32">
        <f>M1289*AA1289</f>
        <v>0</v>
      </c>
      <c r="P1289" s="1">
        <v>3</v>
      </c>
      <c r="AA1289" s="1">
        <f>IF(P1289=1,$O$3,IF(P1289=2,$O$4,$O$5))</f>
        <v>0</v>
      </c>
    </row>
    <row r="1290">
      <c r="A1290" s="1" t="s">
        <v>73</v>
      </c>
      <c r="E1290" s="27" t="s">
        <v>69</v>
      </c>
    </row>
    <row r="1291" ht="13">
      <c r="A1291" s="1" t="s">
        <v>74</v>
      </c>
      <c r="E1291" s="33" t="s">
        <v>229</v>
      </c>
    </row>
    <row r="1292">
      <c r="A1292" s="1" t="s">
        <v>76</v>
      </c>
      <c r="E1292" s="27" t="s">
        <v>1089</v>
      </c>
    </row>
    <row r="1293" ht="37.5">
      <c r="A1293" s="1" t="s">
        <v>67</v>
      </c>
      <c r="B1293" s="1">
        <v>378</v>
      </c>
      <c r="C1293" s="26" t="s">
        <v>1090</v>
      </c>
      <c r="D1293" t="s">
        <v>69</v>
      </c>
      <c r="E1293" s="27" t="s">
        <v>1080</v>
      </c>
      <c r="F1293" s="28" t="s">
        <v>71</v>
      </c>
      <c r="G1293" s="29">
        <v>1</v>
      </c>
      <c r="H1293" s="28">
        <v>0</v>
      </c>
      <c r="I1293" s="30">
        <f>ROUND(G1293*H1293,P4)</f>
        <v>0</v>
      </c>
      <c r="L1293" s="31">
        <v>0</v>
      </c>
      <c r="M1293" s="24">
        <f>ROUND(G1293*L1293,P4)</f>
        <v>0</v>
      </c>
      <c r="N1293" s="25" t="s">
        <v>69</v>
      </c>
      <c r="O1293" s="32">
        <f>M1293*AA1293</f>
        <v>0</v>
      </c>
      <c r="P1293" s="1">
        <v>3</v>
      </c>
      <c r="AA1293" s="1">
        <f>IF(P1293=1,$O$3,IF(P1293=2,$O$4,$O$5))</f>
        <v>0</v>
      </c>
    </row>
    <row r="1294">
      <c r="A1294" s="1" t="s">
        <v>73</v>
      </c>
      <c r="E1294" s="27" t="s">
        <v>69</v>
      </c>
    </row>
    <row r="1295" ht="13">
      <c r="A1295" s="1" t="s">
        <v>74</v>
      </c>
      <c r="E1295" s="33" t="s">
        <v>229</v>
      </c>
    </row>
    <row r="1296">
      <c r="A1296" s="1" t="s">
        <v>76</v>
      </c>
      <c r="E1296" s="27" t="s">
        <v>1091</v>
      </c>
    </row>
    <row r="1297" ht="25">
      <c r="A1297" s="1" t="s">
        <v>67</v>
      </c>
      <c r="B1297" s="1">
        <v>379</v>
      </c>
      <c r="C1297" s="26" t="s">
        <v>1092</v>
      </c>
      <c r="D1297" t="s">
        <v>69</v>
      </c>
      <c r="E1297" s="27" t="s">
        <v>1093</v>
      </c>
      <c r="F1297" s="28" t="s">
        <v>71</v>
      </c>
      <c r="G1297" s="29">
        <v>1</v>
      </c>
      <c r="H1297" s="28">
        <v>0</v>
      </c>
      <c r="I1297" s="30">
        <f>ROUND(G1297*H1297,P4)</f>
        <v>0</v>
      </c>
      <c r="L1297" s="31">
        <v>0</v>
      </c>
      <c r="M1297" s="24">
        <f>ROUND(G1297*L1297,P4)</f>
        <v>0</v>
      </c>
      <c r="N1297" s="25" t="s">
        <v>69</v>
      </c>
      <c r="O1297" s="32">
        <f>M1297*AA1297</f>
        <v>0</v>
      </c>
      <c r="P1297" s="1">
        <v>3</v>
      </c>
      <c r="AA1297" s="1">
        <f>IF(P1297=1,$O$3,IF(P1297=2,$O$4,$O$5))</f>
        <v>0</v>
      </c>
    </row>
    <row r="1298">
      <c r="A1298" s="1" t="s">
        <v>73</v>
      </c>
      <c r="E1298" s="27" t="s">
        <v>69</v>
      </c>
    </row>
    <row r="1299" ht="13">
      <c r="A1299" s="1" t="s">
        <v>74</v>
      </c>
      <c r="E1299" s="33" t="s">
        <v>229</v>
      </c>
    </row>
    <row r="1300">
      <c r="A1300" s="1" t="s">
        <v>76</v>
      </c>
      <c r="E1300" s="27" t="s">
        <v>1094</v>
      </c>
    </row>
    <row r="1301" ht="25">
      <c r="A1301" s="1" t="s">
        <v>67</v>
      </c>
      <c r="B1301" s="1">
        <v>380</v>
      </c>
      <c r="C1301" s="26" t="s">
        <v>1095</v>
      </c>
      <c r="D1301" t="s">
        <v>69</v>
      </c>
      <c r="E1301" s="27" t="s">
        <v>1093</v>
      </c>
      <c r="F1301" s="28" t="s">
        <v>71</v>
      </c>
      <c r="G1301" s="29">
        <v>1</v>
      </c>
      <c r="H1301" s="28">
        <v>0</v>
      </c>
      <c r="I1301" s="30">
        <f>ROUND(G1301*H1301,P4)</f>
        <v>0</v>
      </c>
      <c r="L1301" s="31">
        <v>0</v>
      </c>
      <c r="M1301" s="24">
        <f>ROUND(G1301*L1301,P4)</f>
        <v>0</v>
      </c>
      <c r="N1301" s="25" t="s">
        <v>69</v>
      </c>
      <c r="O1301" s="32">
        <f>M1301*AA1301</f>
        <v>0</v>
      </c>
      <c r="P1301" s="1">
        <v>3</v>
      </c>
      <c r="AA1301" s="1">
        <f>IF(P1301=1,$O$3,IF(P1301=2,$O$4,$O$5))</f>
        <v>0</v>
      </c>
    </row>
    <row r="1302">
      <c r="A1302" s="1" t="s">
        <v>73</v>
      </c>
      <c r="E1302" s="27" t="s">
        <v>69</v>
      </c>
    </row>
    <row r="1303" ht="13">
      <c r="A1303" s="1" t="s">
        <v>74</v>
      </c>
      <c r="E1303" s="33" t="s">
        <v>229</v>
      </c>
    </row>
    <row r="1304">
      <c r="A1304" s="1" t="s">
        <v>76</v>
      </c>
      <c r="E1304" s="27" t="s">
        <v>1096</v>
      </c>
    </row>
    <row r="1305" ht="25">
      <c r="A1305" s="1" t="s">
        <v>67</v>
      </c>
      <c r="B1305" s="1">
        <v>381</v>
      </c>
      <c r="C1305" s="26" t="s">
        <v>1097</v>
      </c>
      <c r="D1305" t="s">
        <v>69</v>
      </c>
      <c r="E1305" s="27" t="s">
        <v>1093</v>
      </c>
      <c r="F1305" s="28" t="s">
        <v>71</v>
      </c>
      <c r="G1305" s="29">
        <v>1</v>
      </c>
      <c r="H1305" s="28">
        <v>0</v>
      </c>
      <c r="I1305" s="30">
        <f>ROUND(G1305*H1305,P4)</f>
        <v>0</v>
      </c>
      <c r="L1305" s="31">
        <v>0</v>
      </c>
      <c r="M1305" s="24">
        <f>ROUND(G1305*L1305,P4)</f>
        <v>0</v>
      </c>
      <c r="N1305" s="25" t="s">
        <v>69</v>
      </c>
      <c r="O1305" s="32">
        <f>M1305*AA1305</f>
        <v>0</v>
      </c>
      <c r="P1305" s="1">
        <v>3</v>
      </c>
      <c r="AA1305" s="1">
        <f>IF(P1305=1,$O$3,IF(P1305=2,$O$4,$O$5))</f>
        <v>0</v>
      </c>
    </row>
    <row r="1306">
      <c r="A1306" s="1" t="s">
        <v>73</v>
      </c>
      <c r="E1306" s="27" t="s">
        <v>69</v>
      </c>
    </row>
    <row r="1307" ht="13">
      <c r="A1307" s="1" t="s">
        <v>74</v>
      </c>
      <c r="E1307" s="33" t="s">
        <v>229</v>
      </c>
    </row>
    <row r="1308">
      <c r="A1308" s="1" t="s">
        <v>76</v>
      </c>
      <c r="E1308" s="27" t="s">
        <v>1098</v>
      </c>
    </row>
    <row r="1309" ht="25">
      <c r="A1309" s="1" t="s">
        <v>67</v>
      </c>
      <c r="B1309" s="1">
        <v>382</v>
      </c>
      <c r="C1309" s="26" t="s">
        <v>1099</v>
      </c>
      <c r="D1309" t="s">
        <v>69</v>
      </c>
      <c r="E1309" s="27" t="s">
        <v>1093</v>
      </c>
      <c r="F1309" s="28" t="s">
        <v>71</v>
      </c>
      <c r="G1309" s="29">
        <v>1</v>
      </c>
      <c r="H1309" s="28">
        <v>0</v>
      </c>
      <c r="I1309" s="30">
        <f>ROUND(G1309*H1309,P4)</f>
        <v>0</v>
      </c>
      <c r="L1309" s="31">
        <v>0</v>
      </c>
      <c r="M1309" s="24">
        <f>ROUND(G1309*L1309,P4)</f>
        <v>0</v>
      </c>
      <c r="N1309" s="25" t="s">
        <v>69</v>
      </c>
      <c r="O1309" s="32">
        <f>M1309*AA1309</f>
        <v>0</v>
      </c>
      <c r="P1309" s="1">
        <v>3</v>
      </c>
      <c r="AA1309" s="1">
        <f>IF(P1309=1,$O$3,IF(P1309=2,$O$4,$O$5))</f>
        <v>0</v>
      </c>
    </row>
    <row r="1310">
      <c r="A1310" s="1" t="s">
        <v>73</v>
      </c>
      <c r="E1310" s="27" t="s">
        <v>69</v>
      </c>
    </row>
    <row r="1311" ht="13">
      <c r="A1311" s="1" t="s">
        <v>74</v>
      </c>
      <c r="E1311" s="33" t="s">
        <v>229</v>
      </c>
    </row>
    <row r="1312">
      <c r="A1312" s="1" t="s">
        <v>76</v>
      </c>
      <c r="E1312" s="27" t="s">
        <v>1100</v>
      </c>
    </row>
    <row r="1313" ht="25">
      <c r="A1313" s="1" t="s">
        <v>67</v>
      </c>
      <c r="B1313" s="1">
        <v>383</v>
      </c>
      <c r="C1313" s="26" t="s">
        <v>1101</v>
      </c>
      <c r="D1313" t="s">
        <v>69</v>
      </c>
      <c r="E1313" s="27" t="s">
        <v>1093</v>
      </c>
      <c r="F1313" s="28" t="s">
        <v>71</v>
      </c>
      <c r="G1313" s="29">
        <v>1</v>
      </c>
      <c r="H1313" s="28">
        <v>0</v>
      </c>
      <c r="I1313" s="30">
        <f>ROUND(G1313*H1313,P4)</f>
        <v>0</v>
      </c>
      <c r="L1313" s="31">
        <v>0</v>
      </c>
      <c r="M1313" s="24">
        <f>ROUND(G1313*L1313,P4)</f>
        <v>0</v>
      </c>
      <c r="N1313" s="25" t="s">
        <v>69</v>
      </c>
      <c r="O1313" s="32">
        <f>M1313*AA1313</f>
        <v>0</v>
      </c>
      <c r="P1313" s="1">
        <v>3</v>
      </c>
      <c r="AA1313" s="1">
        <f>IF(P1313=1,$O$3,IF(P1313=2,$O$4,$O$5))</f>
        <v>0</v>
      </c>
    </row>
    <row r="1314">
      <c r="A1314" s="1" t="s">
        <v>73</v>
      </c>
      <c r="E1314" s="27" t="s">
        <v>69</v>
      </c>
    </row>
    <row r="1315" ht="13">
      <c r="A1315" s="1" t="s">
        <v>74</v>
      </c>
      <c r="E1315" s="33" t="s">
        <v>229</v>
      </c>
    </row>
    <row r="1316">
      <c r="A1316" s="1" t="s">
        <v>76</v>
      </c>
      <c r="E1316" s="27" t="s">
        <v>1102</v>
      </c>
    </row>
    <row r="1317" ht="25">
      <c r="A1317" s="1" t="s">
        <v>67</v>
      </c>
      <c r="B1317" s="1">
        <v>384</v>
      </c>
      <c r="C1317" s="26" t="s">
        <v>1103</v>
      </c>
      <c r="D1317" t="s">
        <v>69</v>
      </c>
      <c r="E1317" s="27" t="s">
        <v>1093</v>
      </c>
      <c r="F1317" s="28" t="s">
        <v>71</v>
      </c>
      <c r="G1317" s="29">
        <v>1</v>
      </c>
      <c r="H1317" s="28">
        <v>0</v>
      </c>
      <c r="I1317" s="30">
        <f>ROUND(G1317*H1317,P4)</f>
        <v>0</v>
      </c>
      <c r="L1317" s="31">
        <v>0</v>
      </c>
      <c r="M1317" s="24">
        <f>ROUND(G1317*L1317,P4)</f>
        <v>0</v>
      </c>
      <c r="N1317" s="25" t="s">
        <v>69</v>
      </c>
      <c r="O1317" s="32">
        <f>M1317*AA1317</f>
        <v>0</v>
      </c>
      <c r="P1317" s="1">
        <v>3</v>
      </c>
      <c r="AA1317" s="1">
        <f>IF(P1317=1,$O$3,IF(P1317=2,$O$4,$O$5))</f>
        <v>0</v>
      </c>
    </row>
    <row r="1318">
      <c r="A1318" s="1" t="s">
        <v>73</v>
      </c>
      <c r="E1318" s="27" t="s">
        <v>69</v>
      </c>
    </row>
    <row r="1319" ht="13">
      <c r="A1319" s="1" t="s">
        <v>74</v>
      </c>
      <c r="E1319" s="33" t="s">
        <v>229</v>
      </c>
    </row>
    <row r="1320">
      <c r="A1320" s="1" t="s">
        <v>76</v>
      </c>
      <c r="E1320" s="27" t="s">
        <v>1104</v>
      </c>
    </row>
    <row r="1321" ht="25">
      <c r="A1321" s="1" t="s">
        <v>67</v>
      </c>
      <c r="B1321" s="1">
        <v>385</v>
      </c>
      <c r="C1321" s="26" t="s">
        <v>1105</v>
      </c>
      <c r="D1321" t="s">
        <v>69</v>
      </c>
      <c r="E1321" s="27" t="s">
        <v>1093</v>
      </c>
      <c r="F1321" s="28" t="s">
        <v>71</v>
      </c>
      <c r="G1321" s="29">
        <v>1</v>
      </c>
      <c r="H1321" s="28">
        <v>0</v>
      </c>
      <c r="I1321" s="30">
        <f>ROUND(G1321*H1321,P4)</f>
        <v>0</v>
      </c>
      <c r="L1321" s="31">
        <v>0</v>
      </c>
      <c r="M1321" s="24">
        <f>ROUND(G1321*L1321,P4)</f>
        <v>0</v>
      </c>
      <c r="N1321" s="25" t="s">
        <v>69</v>
      </c>
      <c r="O1321" s="32">
        <f>M1321*AA1321</f>
        <v>0</v>
      </c>
      <c r="P1321" s="1">
        <v>3</v>
      </c>
      <c r="AA1321" s="1">
        <f>IF(P1321=1,$O$3,IF(P1321=2,$O$4,$O$5))</f>
        <v>0</v>
      </c>
    </row>
    <row r="1322">
      <c r="A1322" s="1" t="s">
        <v>73</v>
      </c>
      <c r="E1322" s="27" t="s">
        <v>69</v>
      </c>
    </row>
    <row r="1323" ht="13">
      <c r="A1323" s="1" t="s">
        <v>74</v>
      </c>
      <c r="E1323" s="33" t="s">
        <v>229</v>
      </c>
    </row>
    <row r="1324">
      <c r="A1324" s="1" t="s">
        <v>76</v>
      </c>
      <c r="E1324" s="27" t="s">
        <v>1106</v>
      </c>
    </row>
    <row r="1325" ht="25">
      <c r="A1325" s="1" t="s">
        <v>67</v>
      </c>
      <c r="B1325" s="1">
        <v>386</v>
      </c>
      <c r="C1325" s="26" t="s">
        <v>1107</v>
      </c>
      <c r="D1325" t="s">
        <v>69</v>
      </c>
      <c r="E1325" s="27" t="s">
        <v>1093</v>
      </c>
      <c r="F1325" s="28" t="s">
        <v>71</v>
      </c>
      <c r="G1325" s="29">
        <v>1</v>
      </c>
      <c r="H1325" s="28">
        <v>0</v>
      </c>
      <c r="I1325" s="30">
        <f>ROUND(G1325*H1325,P4)</f>
        <v>0</v>
      </c>
      <c r="L1325" s="31">
        <v>0</v>
      </c>
      <c r="M1325" s="24">
        <f>ROUND(G1325*L1325,P4)</f>
        <v>0</v>
      </c>
      <c r="N1325" s="25" t="s">
        <v>69</v>
      </c>
      <c r="O1325" s="32">
        <f>M1325*AA1325</f>
        <v>0</v>
      </c>
      <c r="P1325" s="1">
        <v>3</v>
      </c>
      <c r="AA1325" s="1">
        <f>IF(P1325=1,$O$3,IF(P1325=2,$O$4,$O$5))</f>
        <v>0</v>
      </c>
    </row>
    <row r="1326">
      <c r="A1326" s="1" t="s">
        <v>73</v>
      </c>
      <c r="E1326" s="27" t="s">
        <v>69</v>
      </c>
    </row>
    <row r="1327" ht="13">
      <c r="A1327" s="1" t="s">
        <v>74</v>
      </c>
      <c r="E1327" s="33" t="s">
        <v>229</v>
      </c>
    </row>
    <row r="1328">
      <c r="A1328" s="1" t="s">
        <v>76</v>
      </c>
      <c r="E1328" s="27" t="s">
        <v>1108</v>
      </c>
    </row>
    <row r="1329" ht="25">
      <c r="A1329" s="1" t="s">
        <v>67</v>
      </c>
      <c r="B1329" s="1">
        <v>387</v>
      </c>
      <c r="C1329" s="26" t="s">
        <v>1109</v>
      </c>
      <c r="D1329" t="s">
        <v>69</v>
      </c>
      <c r="E1329" s="27" t="s">
        <v>1093</v>
      </c>
      <c r="F1329" s="28" t="s">
        <v>71</v>
      </c>
      <c r="G1329" s="29">
        <v>1</v>
      </c>
      <c r="H1329" s="28">
        <v>0</v>
      </c>
      <c r="I1329" s="30">
        <f>ROUND(G1329*H1329,P4)</f>
        <v>0</v>
      </c>
      <c r="L1329" s="31">
        <v>0</v>
      </c>
      <c r="M1329" s="24">
        <f>ROUND(G1329*L1329,P4)</f>
        <v>0</v>
      </c>
      <c r="N1329" s="25" t="s">
        <v>69</v>
      </c>
      <c r="O1329" s="32">
        <f>M1329*AA1329</f>
        <v>0</v>
      </c>
      <c r="P1329" s="1">
        <v>3</v>
      </c>
      <c r="AA1329" s="1">
        <f>IF(P1329=1,$O$3,IF(P1329=2,$O$4,$O$5))</f>
        <v>0</v>
      </c>
    </row>
    <row r="1330">
      <c r="A1330" s="1" t="s">
        <v>73</v>
      </c>
      <c r="E1330" s="27" t="s">
        <v>69</v>
      </c>
    </row>
    <row r="1331" ht="13">
      <c r="A1331" s="1" t="s">
        <v>74</v>
      </c>
      <c r="E1331" s="33" t="s">
        <v>229</v>
      </c>
    </row>
    <row r="1332">
      <c r="A1332" s="1" t="s">
        <v>76</v>
      </c>
      <c r="E1332" s="27" t="s">
        <v>1110</v>
      </c>
    </row>
    <row r="1333" ht="25">
      <c r="A1333" s="1" t="s">
        <v>67</v>
      </c>
      <c r="B1333" s="1">
        <v>388</v>
      </c>
      <c r="C1333" s="26" t="s">
        <v>1111</v>
      </c>
      <c r="D1333" t="s">
        <v>69</v>
      </c>
      <c r="E1333" s="27" t="s">
        <v>1093</v>
      </c>
      <c r="F1333" s="28" t="s">
        <v>71</v>
      </c>
      <c r="G1333" s="29">
        <v>1</v>
      </c>
      <c r="H1333" s="28">
        <v>0</v>
      </c>
      <c r="I1333" s="30">
        <f>ROUND(G1333*H1333,P4)</f>
        <v>0</v>
      </c>
      <c r="L1333" s="31">
        <v>0</v>
      </c>
      <c r="M1333" s="24">
        <f>ROUND(G1333*L1333,P4)</f>
        <v>0</v>
      </c>
      <c r="N1333" s="25" t="s">
        <v>69</v>
      </c>
      <c r="O1333" s="32">
        <f>M1333*AA1333</f>
        <v>0</v>
      </c>
      <c r="P1333" s="1">
        <v>3</v>
      </c>
      <c r="AA1333" s="1">
        <f>IF(P1333=1,$O$3,IF(P1333=2,$O$4,$O$5))</f>
        <v>0</v>
      </c>
    </row>
    <row r="1334">
      <c r="A1334" s="1" t="s">
        <v>73</v>
      </c>
      <c r="E1334" s="27" t="s">
        <v>69</v>
      </c>
    </row>
    <row r="1335" ht="13">
      <c r="A1335" s="1" t="s">
        <v>74</v>
      </c>
      <c r="E1335" s="33" t="s">
        <v>229</v>
      </c>
    </row>
    <row r="1336">
      <c r="A1336" s="1" t="s">
        <v>76</v>
      </c>
      <c r="E1336" s="27" t="s">
        <v>1112</v>
      </c>
    </row>
    <row r="1337" ht="25">
      <c r="A1337" s="1" t="s">
        <v>67</v>
      </c>
      <c r="B1337" s="1">
        <v>389</v>
      </c>
      <c r="C1337" s="26" t="s">
        <v>1113</v>
      </c>
      <c r="D1337" t="s">
        <v>69</v>
      </c>
      <c r="E1337" s="27" t="s">
        <v>1093</v>
      </c>
      <c r="F1337" s="28" t="s">
        <v>71</v>
      </c>
      <c r="G1337" s="29">
        <v>1</v>
      </c>
      <c r="H1337" s="28">
        <v>0</v>
      </c>
      <c r="I1337" s="30">
        <f>ROUND(G1337*H1337,P4)</f>
        <v>0</v>
      </c>
      <c r="L1337" s="31">
        <v>0</v>
      </c>
      <c r="M1337" s="24">
        <f>ROUND(G1337*L1337,P4)</f>
        <v>0</v>
      </c>
      <c r="N1337" s="25" t="s">
        <v>69</v>
      </c>
      <c r="O1337" s="32">
        <f>M1337*AA1337</f>
        <v>0</v>
      </c>
      <c r="P1337" s="1">
        <v>3</v>
      </c>
      <c r="AA1337" s="1">
        <f>IF(P1337=1,$O$3,IF(P1337=2,$O$4,$O$5))</f>
        <v>0</v>
      </c>
    </row>
    <row r="1338">
      <c r="A1338" s="1" t="s">
        <v>73</v>
      </c>
      <c r="E1338" s="27" t="s">
        <v>69</v>
      </c>
    </row>
    <row r="1339" ht="13">
      <c r="A1339" s="1" t="s">
        <v>74</v>
      </c>
      <c r="E1339" s="33" t="s">
        <v>229</v>
      </c>
    </row>
    <row r="1340">
      <c r="A1340" s="1" t="s">
        <v>76</v>
      </c>
      <c r="E1340" s="27" t="s">
        <v>1114</v>
      </c>
    </row>
    <row r="1341" ht="25">
      <c r="A1341" s="1" t="s">
        <v>67</v>
      </c>
      <c r="B1341" s="1">
        <v>390</v>
      </c>
      <c r="C1341" s="26" t="s">
        <v>1115</v>
      </c>
      <c r="D1341" t="s">
        <v>69</v>
      </c>
      <c r="E1341" s="27" t="s">
        <v>1093</v>
      </c>
      <c r="F1341" s="28" t="s">
        <v>71</v>
      </c>
      <c r="G1341" s="29">
        <v>1</v>
      </c>
      <c r="H1341" s="28">
        <v>0</v>
      </c>
      <c r="I1341" s="30">
        <f>ROUND(G1341*H1341,P4)</f>
        <v>0</v>
      </c>
      <c r="L1341" s="31">
        <v>0</v>
      </c>
      <c r="M1341" s="24">
        <f>ROUND(G1341*L1341,P4)</f>
        <v>0</v>
      </c>
      <c r="N1341" s="25" t="s">
        <v>69</v>
      </c>
      <c r="O1341" s="32">
        <f>M1341*AA1341</f>
        <v>0</v>
      </c>
      <c r="P1341" s="1">
        <v>3</v>
      </c>
      <c r="AA1341" s="1">
        <f>IF(P1341=1,$O$3,IF(P1341=2,$O$4,$O$5))</f>
        <v>0</v>
      </c>
    </row>
    <row r="1342">
      <c r="A1342" s="1" t="s">
        <v>73</v>
      </c>
      <c r="E1342" s="27" t="s">
        <v>69</v>
      </c>
    </row>
    <row r="1343" ht="13">
      <c r="A1343" s="1" t="s">
        <v>74</v>
      </c>
      <c r="E1343" s="33" t="s">
        <v>229</v>
      </c>
    </row>
    <row r="1344">
      <c r="A1344" s="1" t="s">
        <v>76</v>
      </c>
      <c r="E1344" s="27" t="s">
        <v>1116</v>
      </c>
    </row>
    <row r="1345" ht="25">
      <c r="A1345" s="1" t="s">
        <v>67</v>
      </c>
      <c r="B1345" s="1">
        <v>391</v>
      </c>
      <c r="C1345" s="26" t="s">
        <v>1117</v>
      </c>
      <c r="D1345" t="s">
        <v>69</v>
      </c>
      <c r="E1345" s="27" t="s">
        <v>1093</v>
      </c>
      <c r="F1345" s="28" t="s">
        <v>71</v>
      </c>
      <c r="G1345" s="29">
        <v>1</v>
      </c>
      <c r="H1345" s="28">
        <v>0</v>
      </c>
      <c r="I1345" s="30">
        <f>ROUND(G1345*H1345,P4)</f>
        <v>0</v>
      </c>
      <c r="L1345" s="31">
        <v>0</v>
      </c>
      <c r="M1345" s="24">
        <f>ROUND(G1345*L1345,P4)</f>
        <v>0</v>
      </c>
      <c r="N1345" s="25" t="s">
        <v>69</v>
      </c>
      <c r="O1345" s="32">
        <f>M1345*AA1345</f>
        <v>0</v>
      </c>
      <c r="P1345" s="1">
        <v>3</v>
      </c>
      <c r="AA1345" s="1">
        <f>IF(P1345=1,$O$3,IF(P1345=2,$O$4,$O$5))</f>
        <v>0</v>
      </c>
    </row>
    <row r="1346">
      <c r="A1346" s="1" t="s">
        <v>73</v>
      </c>
      <c r="E1346" s="27" t="s">
        <v>69</v>
      </c>
    </row>
    <row r="1347" ht="13">
      <c r="A1347" s="1" t="s">
        <v>74</v>
      </c>
      <c r="E1347" s="33" t="s">
        <v>229</v>
      </c>
    </row>
    <row r="1348">
      <c r="A1348" s="1" t="s">
        <v>76</v>
      </c>
      <c r="E1348" s="27" t="s">
        <v>1118</v>
      </c>
    </row>
    <row r="1349" ht="25">
      <c r="A1349" s="1" t="s">
        <v>67</v>
      </c>
      <c r="B1349" s="1">
        <v>392</v>
      </c>
      <c r="C1349" s="26" t="s">
        <v>1119</v>
      </c>
      <c r="D1349" t="s">
        <v>69</v>
      </c>
      <c r="E1349" s="27" t="s">
        <v>1093</v>
      </c>
      <c r="F1349" s="28" t="s">
        <v>71</v>
      </c>
      <c r="G1349" s="29">
        <v>1</v>
      </c>
      <c r="H1349" s="28">
        <v>0</v>
      </c>
      <c r="I1349" s="30">
        <f>ROUND(G1349*H1349,P4)</f>
        <v>0</v>
      </c>
      <c r="L1349" s="31">
        <v>0</v>
      </c>
      <c r="M1349" s="24">
        <f>ROUND(G1349*L1349,P4)</f>
        <v>0</v>
      </c>
      <c r="N1349" s="25" t="s">
        <v>69</v>
      </c>
      <c r="O1349" s="32">
        <f>M1349*AA1349</f>
        <v>0</v>
      </c>
      <c r="P1349" s="1">
        <v>3</v>
      </c>
      <c r="AA1349" s="1">
        <f>IF(P1349=1,$O$3,IF(P1349=2,$O$4,$O$5))</f>
        <v>0</v>
      </c>
    </row>
    <row r="1350">
      <c r="A1350" s="1" t="s">
        <v>73</v>
      </c>
      <c r="E1350" s="27" t="s">
        <v>69</v>
      </c>
    </row>
    <row r="1351" ht="13">
      <c r="A1351" s="1" t="s">
        <v>74</v>
      </c>
      <c r="E1351" s="33" t="s">
        <v>229</v>
      </c>
    </row>
    <row r="1352">
      <c r="A1352" s="1" t="s">
        <v>76</v>
      </c>
      <c r="E1352" s="27" t="s">
        <v>1120</v>
      </c>
    </row>
    <row r="1353" ht="25">
      <c r="A1353" s="1" t="s">
        <v>67</v>
      </c>
      <c r="B1353" s="1">
        <v>393</v>
      </c>
      <c r="C1353" s="26" t="s">
        <v>1121</v>
      </c>
      <c r="D1353" t="s">
        <v>69</v>
      </c>
      <c r="E1353" s="27" t="s">
        <v>1093</v>
      </c>
      <c r="F1353" s="28" t="s">
        <v>71</v>
      </c>
      <c r="G1353" s="29">
        <v>1</v>
      </c>
      <c r="H1353" s="28">
        <v>0</v>
      </c>
      <c r="I1353" s="30">
        <f>ROUND(G1353*H1353,P4)</f>
        <v>0</v>
      </c>
      <c r="L1353" s="31">
        <v>0</v>
      </c>
      <c r="M1353" s="24">
        <f>ROUND(G1353*L1353,P4)</f>
        <v>0</v>
      </c>
      <c r="N1353" s="25" t="s">
        <v>69</v>
      </c>
      <c r="O1353" s="32">
        <f>M1353*AA1353</f>
        <v>0</v>
      </c>
      <c r="P1353" s="1">
        <v>3</v>
      </c>
      <c r="AA1353" s="1">
        <f>IF(P1353=1,$O$3,IF(P1353=2,$O$4,$O$5))</f>
        <v>0</v>
      </c>
    </row>
    <row r="1354">
      <c r="A1354" s="1" t="s">
        <v>73</v>
      </c>
      <c r="E1354" s="27" t="s">
        <v>69</v>
      </c>
    </row>
    <row r="1355" ht="13">
      <c r="A1355" s="1" t="s">
        <v>74</v>
      </c>
      <c r="E1355" s="33" t="s">
        <v>229</v>
      </c>
    </row>
    <row r="1356">
      <c r="A1356" s="1" t="s">
        <v>76</v>
      </c>
      <c r="E1356" s="27" t="s">
        <v>1122</v>
      </c>
    </row>
    <row r="1357" ht="25">
      <c r="A1357" s="1" t="s">
        <v>67</v>
      </c>
      <c r="B1357" s="1">
        <v>394</v>
      </c>
      <c r="C1357" s="26" t="s">
        <v>1123</v>
      </c>
      <c r="D1357" t="s">
        <v>69</v>
      </c>
      <c r="E1357" s="27" t="s">
        <v>1093</v>
      </c>
      <c r="F1357" s="28" t="s">
        <v>71</v>
      </c>
      <c r="G1357" s="29">
        <v>1</v>
      </c>
      <c r="H1357" s="28">
        <v>0</v>
      </c>
      <c r="I1357" s="30">
        <f>ROUND(G1357*H1357,P4)</f>
        <v>0</v>
      </c>
      <c r="L1357" s="31">
        <v>0</v>
      </c>
      <c r="M1357" s="24">
        <f>ROUND(G1357*L1357,P4)</f>
        <v>0</v>
      </c>
      <c r="N1357" s="25" t="s">
        <v>69</v>
      </c>
      <c r="O1357" s="32">
        <f>M1357*AA1357</f>
        <v>0</v>
      </c>
      <c r="P1357" s="1">
        <v>3</v>
      </c>
      <c r="AA1357" s="1">
        <f>IF(P1357=1,$O$3,IF(P1357=2,$O$4,$O$5))</f>
        <v>0</v>
      </c>
    </row>
    <row r="1358">
      <c r="A1358" s="1" t="s">
        <v>73</v>
      </c>
      <c r="E1358" s="27" t="s">
        <v>69</v>
      </c>
    </row>
    <row r="1359" ht="13">
      <c r="A1359" s="1" t="s">
        <v>74</v>
      </c>
      <c r="E1359" s="33" t="s">
        <v>229</v>
      </c>
    </row>
    <row r="1360">
      <c r="A1360" s="1" t="s">
        <v>76</v>
      </c>
      <c r="E1360" s="27" t="s">
        <v>1124</v>
      </c>
    </row>
    <row r="1361" ht="25">
      <c r="A1361" s="1" t="s">
        <v>67</v>
      </c>
      <c r="B1361" s="1">
        <v>395</v>
      </c>
      <c r="C1361" s="26" t="s">
        <v>1125</v>
      </c>
      <c r="D1361" t="s">
        <v>69</v>
      </c>
      <c r="E1361" s="27" t="s">
        <v>1093</v>
      </c>
      <c r="F1361" s="28" t="s">
        <v>71</v>
      </c>
      <c r="G1361" s="29">
        <v>1</v>
      </c>
      <c r="H1361" s="28">
        <v>0</v>
      </c>
      <c r="I1361" s="30">
        <f>ROUND(G1361*H1361,P4)</f>
        <v>0</v>
      </c>
      <c r="L1361" s="31">
        <v>0</v>
      </c>
      <c r="M1361" s="24">
        <f>ROUND(G1361*L1361,P4)</f>
        <v>0</v>
      </c>
      <c r="N1361" s="25" t="s">
        <v>69</v>
      </c>
      <c r="O1361" s="32">
        <f>M1361*AA1361</f>
        <v>0</v>
      </c>
      <c r="P1361" s="1">
        <v>3</v>
      </c>
      <c r="AA1361" s="1">
        <f>IF(P1361=1,$O$3,IF(P1361=2,$O$4,$O$5))</f>
        <v>0</v>
      </c>
    </row>
    <row r="1362">
      <c r="A1362" s="1" t="s">
        <v>73</v>
      </c>
      <c r="E1362" s="27" t="s">
        <v>69</v>
      </c>
    </row>
    <row r="1363" ht="13">
      <c r="A1363" s="1" t="s">
        <v>74</v>
      </c>
      <c r="E1363" s="33" t="s">
        <v>229</v>
      </c>
    </row>
    <row r="1364">
      <c r="A1364" s="1" t="s">
        <v>76</v>
      </c>
      <c r="E1364" s="27" t="s">
        <v>1126</v>
      </c>
    </row>
    <row r="1365" ht="25">
      <c r="A1365" s="1" t="s">
        <v>67</v>
      </c>
      <c r="B1365" s="1">
        <v>396</v>
      </c>
      <c r="C1365" s="26" t="s">
        <v>1127</v>
      </c>
      <c r="D1365" t="s">
        <v>69</v>
      </c>
      <c r="E1365" s="27" t="s">
        <v>1128</v>
      </c>
      <c r="F1365" s="28" t="s">
        <v>71</v>
      </c>
      <c r="G1365" s="29">
        <v>1</v>
      </c>
      <c r="H1365" s="28">
        <v>0</v>
      </c>
      <c r="I1365" s="30">
        <f>ROUND(G1365*H1365,P4)</f>
        <v>0</v>
      </c>
      <c r="L1365" s="31">
        <v>0</v>
      </c>
      <c r="M1365" s="24">
        <f>ROUND(G1365*L1365,P4)</f>
        <v>0</v>
      </c>
      <c r="N1365" s="25" t="s">
        <v>69</v>
      </c>
      <c r="O1365" s="32">
        <f>M1365*AA1365</f>
        <v>0</v>
      </c>
      <c r="P1365" s="1">
        <v>3</v>
      </c>
      <c r="AA1365" s="1">
        <f>IF(P1365=1,$O$3,IF(P1365=2,$O$4,$O$5))</f>
        <v>0</v>
      </c>
    </row>
    <row r="1366">
      <c r="A1366" s="1" t="s">
        <v>73</v>
      </c>
      <c r="E1366" s="27" t="s">
        <v>69</v>
      </c>
    </row>
    <row r="1367" ht="13">
      <c r="A1367" s="1" t="s">
        <v>74</v>
      </c>
      <c r="E1367" s="33" t="s">
        <v>229</v>
      </c>
    </row>
    <row r="1368">
      <c r="A1368" s="1" t="s">
        <v>76</v>
      </c>
      <c r="E1368" s="27" t="s">
        <v>1129</v>
      </c>
    </row>
    <row r="1369" ht="25">
      <c r="A1369" s="1" t="s">
        <v>67</v>
      </c>
      <c r="B1369" s="1">
        <v>397</v>
      </c>
      <c r="C1369" s="26" t="s">
        <v>1130</v>
      </c>
      <c r="D1369" t="s">
        <v>69</v>
      </c>
      <c r="E1369" s="27" t="s">
        <v>1131</v>
      </c>
      <c r="F1369" s="28" t="s">
        <v>71</v>
      </c>
      <c r="G1369" s="29">
        <v>1</v>
      </c>
      <c r="H1369" s="28">
        <v>0</v>
      </c>
      <c r="I1369" s="30">
        <f>ROUND(G1369*H1369,P4)</f>
        <v>0</v>
      </c>
      <c r="L1369" s="31">
        <v>0</v>
      </c>
      <c r="M1369" s="24">
        <f>ROUND(G1369*L1369,P4)</f>
        <v>0</v>
      </c>
      <c r="N1369" s="25" t="s">
        <v>69</v>
      </c>
      <c r="O1369" s="32">
        <f>M1369*AA1369</f>
        <v>0</v>
      </c>
      <c r="P1369" s="1">
        <v>3</v>
      </c>
      <c r="AA1369" s="1">
        <f>IF(P1369=1,$O$3,IF(P1369=2,$O$4,$O$5))</f>
        <v>0</v>
      </c>
    </row>
    <row r="1370">
      <c r="A1370" s="1" t="s">
        <v>73</v>
      </c>
      <c r="E1370" s="27" t="s">
        <v>69</v>
      </c>
    </row>
    <row r="1371" ht="13">
      <c r="A1371" s="1" t="s">
        <v>74</v>
      </c>
      <c r="E1371" s="33" t="s">
        <v>229</v>
      </c>
    </row>
    <row r="1372">
      <c r="A1372" s="1" t="s">
        <v>76</v>
      </c>
      <c r="E1372" s="27" t="s">
        <v>1132</v>
      </c>
    </row>
    <row r="1373" ht="25">
      <c r="A1373" s="1" t="s">
        <v>67</v>
      </c>
      <c r="B1373" s="1">
        <v>398</v>
      </c>
      <c r="C1373" s="26" t="s">
        <v>1133</v>
      </c>
      <c r="D1373" t="s">
        <v>69</v>
      </c>
      <c r="E1373" s="27" t="s">
        <v>1131</v>
      </c>
      <c r="F1373" s="28" t="s">
        <v>71</v>
      </c>
      <c r="G1373" s="29">
        <v>1</v>
      </c>
      <c r="H1373" s="28">
        <v>0</v>
      </c>
      <c r="I1373" s="30">
        <f>ROUND(G1373*H1373,P4)</f>
        <v>0</v>
      </c>
      <c r="L1373" s="31">
        <v>0</v>
      </c>
      <c r="M1373" s="24">
        <f>ROUND(G1373*L1373,P4)</f>
        <v>0</v>
      </c>
      <c r="N1373" s="25" t="s">
        <v>69</v>
      </c>
      <c r="O1373" s="32">
        <f>M1373*AA1373</f>
        <v>0</v>
      </c>
      <c r="P1373" s="1">
        <v>3</v>
      </c>
      <c r="AA1373" s="1">
        <f>IF(P1373=1,$O$3,IF(P1373=2,$O$4,$O$5))</f>
        <v>0</v>
      </c>
    </row>
    <row r="1374">
      <c r="A1374" s="1" t="s">
        <v>73</v>
      </c>
      <c r="E1374" s="27" t="s">
        <v>69</v>
      </c>
    </row>
    <row r="1375" ht="13">
      <c r="A1375" s="1" t="s">
        <v>74</v>
      </c>
      <c r="E1375" s="33" t="s">
        <v>229</v>
      </c>
    </row>
    <row r="1376">
      <c r="A1376" s="1" t="s">
        <v>76</v>
      </c>
      <c r="E1376" s="27" t="s">
        <v>1134</v>
      </c>
    </row>
    <row r="1377" ht="25">
      <c r="A1377" s="1" t="s">
        <v>67</v>
      </c>
      <c r="B1377" s="1">
        <v>399</v>
      </c>
      <c r="C1377" s="26" t="s">
        <v>1135</v>
      </c>
      <c r="D1377" t="s">
        <v>69</v>
      </c>
      <c r="E1377" s="27" t="s">
        <v>1131</v>
      </c>
      <c r="F1377" s="28" t="s">
        <v>71</v>
      </c>
      <c r="G1377" s="29">
        <v>1</v>
      </c>
      <c r="H1377" s="28">
        <v>0</v>
      </c>
      <c r="I1377" s="30">
        <f>ROUND(G1377*H1377,P4)</f>
        <v>0</v>
      </c>
      <c r="L1377" s="31">
        <v>0</v>
      </c>
      <c r="M1377" s="24">
        <f>ROUND(G1377*L1377,P4)</f>
        <v>0</v>
      </c>
      <c r="N1377" s="25" t="s">
        <v>69</v>
      </c>
      <c r="O1377" s="32">
        <f>M1377*AA1377</f>
        <v>0</v>
      </c>
      <c r="P1377" s="1">
        <v>3</v>
      </c>
      <c r="AA1377" s="1">
        <f>IF(P1377=1,$O$3,IF(P1377=2,$O$4,$O$5))</f>
        <v>0</v>
      </c>
    </row>
    <row r="1378">
      <c r="A1378" s="1" t="s">
        <v>73</v>
      </c>
      <c r="E1378" s="27" t="s">
        <v>69</v>
      </c>
    </row>
    <row r="1379" ht="13">
      <c r="A1379" s="1" t="s">
        <v>74</v>
      </c>
      <c r="E1379" s="33" t="s">
        <v>229</v>
      </c>
    </row>
    <row r="1380">
      <c r="A1380" s="1" t="s">
        <v>76</v>
      </c>
      <c r="E1380" s="27" t="s">
        <v>1136</v>
      </c>
    </row>
    <row r="1381" ht="25">
      <c r="A1381" s="1" t="s">
        <v>67</v>
      </c>
      <c r="B1381" s="1">
        <v>400</v>
      </c>
      <c r="C1381" s="26" t="s">
        <v>1137</v>
      </c>
      <c r="D1381" t="s">
        <v>69</v>
      </c>
      <c r="E1381" s="27" t="s">
        <v>1131</v>
      </c>
      <c r="F1381" s="28" t="s">
        <v>71</v>
      </c>
      <c r="G1381" s="29">
        <v>1</v>
      </c>
      <c r="H1381" s="28">
        <v>0</v>
      </c>
      <c r="I1381" s="30">
        <f>ROUND(G1381*H1381,P4)</f>
        <v>0</v>
      </c>
      <c r="L1381" s="31">
        <v>0</v>
      </c>
      <c r="M1381" s="24">
        <f>ROUND(G1381*L1381,P4)</f>
        <v>0</v>
      </c>
      <c r="N1381" s="25" t="s">
        <v>69</v>
      </c>
      <c r="O1381" s="32">
        <f>M1381*AA1381</f>
        <v>0</v>
      </c>
      <c r="P1381" s="1">
        <v>3</v>
      </c>
      <c r="AA1381" s="1">
        <f>IF(P1381=1,$O$3,IF(P1381=2,$O$4,$O$5))</f>
        <v>0</v>
      </c>
    </row>
    <row r="1382">
      <c r="A1382" s="1" t="s">
        <v>73</v>
      </c>
      <c r="E1382" s="27" t="s">
        <v>69</v>
      </c>
    </row>
    <row r="1383" ht="13">
      <c r="A1383" s="1" t="s">
        <v>74</v>
      </c>
      <c r="E1383" s="33" t="s">
        <v>229</v>
      </c>
    </row>
    <row r="1384">
      <c r="A1384" s="1" t="s">
        <v>76</v>
      </c>
      <c r="E1384" s="27" t="s">
        <v>1138</v>
      </c>
    </row>
    <row r="1385" ht="25">
      <c r="A1385" s="1" t="s">
        <v>67</v>
      </c>
      <c r="B1385" s="1">
        <v>401</v>
      </c>
      <c r="C1385" s="26" t="s">
        <v>1139</v>
      </c>
      <c r="D1385" t="s">
        <v>69</v>
      </c>
      <c r="E1385" s="27" t="s">
        <v>1131</v>
      </c>
      <c r="F1385" s="28" t="s">
        <v>71</v>
      </c>
      <c r="G1385" s="29">
        <v>1</v>
      </c>
      <c r="H1385" s="28">
        <v>0</v>
      </c>
      <c r="I1385" s="30">
        <f>ROUND(G1385*H1385,P4)</f>
        <v>0</v>
      </c>
      <c r="L1385" s="31">
        <v>0</v>
      </c>
      <c r="M1385" s="24">
        <f>ROUND(G1385*L1385,P4)</f>
        <v>0</v>
      </c>
      <c r="N1385" s="25" t="s">
        <v>69</v>
      </c>
      <c r="O1385" s="32">
        <f>M1385*AA1385</f>
        <v>0</v>
      </c>
      <c r="P1385" s="1">
        <v>3</v>
      </c>
      <c r="AA1385" s="1">
        <f>IF(P1385=1,$O$3,IF(P1385=2,$O$4,$O$5))</f>
        <v>0</v>
      </c>
    </row>
    <row r="1386">
      <c r="A1386" s="1" t="s">
        <v>73</v>
      </c>
      <c r="E1386" s="27" t="s">
        <v>69</v>
      </c>
    </row>
    <row r="1387" ht="13">
      <c r="A1387" s="1" t="s">
        <v>74</v>
      </c>
      <c r="E1387" s="33" t="s">
        <v>229</v>
      </c>
    </row>
    <row r="1388">
      <c r="A1388" s="1" t="s">
        <v>76</v>
      </c>
      <c r="E1388" s="27" t="s">
        <v>1138</v>
      </c>
    </row>
    <row r="1389" ht="25">
      <c r="A1389" s="1" t="s">
        <v>67</v>
      </c>
      <c r="B1389" s="1">
        <v>402</v>
      </c>
      <c r="C1389" s="26" t="s">
        <v>1140</v>
      </c>
      <c r="D1389" t="s">
        <v>69</v>
      </c>
      <c r="E1389" s="27" t="s">
        <v>1131</v>
      </c>
      <c r="F1389" s="28" t="s">
        <v>71</v>
      </c>
      <c r="G1389" s="29">
        <v>1</v>
      </c>
      <c r="H1389" s="28">
        <v>0</v>
      </c>
      <c r="I1389" s="30">
        <f>ROUND(G1389*H1389,P4)</f>
        <v>0</v>
      </c>
      <c r="L1389" s="31">
        <v>0</v>
      </c>
      <c r="M1389" s="24">
        <f>ROUND(G1389*L1389,P4)</f>
        <v>0</v>
      </c>
      <c r="N1389" s="25" t="s">
        <v>69</v>
      </c>
      <c r="O1389" s="32">
        <f>M1389*AA1389</f>
        <v>0</v>
      </c>
      <c r="P1389" s="1">
        <v>3</v>
      </c>
      <c r="AA1389" s="1">
        <f>IF(P1389=1,$O$3,IF(P1389=2,$O$4,$O$5))</f>
        <v>0</v>
      </c>
    </row>
    <row r="1390">
      <c r="A1390" s="1" t="s">
        <v>73</v>
      </c>
      <c r="E1390" s="27" t="s">
        <v>69</v>
      </c>
    </row>
    <row r="1391" ht="13">
      <c r="A1391" s="1" t="s">
        <v>74</v>
      </c>
      <c r="E1391" s="33" t="s">
        <v>229</v>
      </c>
    </row>
    <row r="1392">
      <c r="A1392" s="1" t="s">
        <v>76</v>
      </c>
      <c r="E1392" s="27" t="s">
        <v>1141</v>
      </c>
    </row>
    <row r="1393" ht="25">
      <c r="A1393" s="1" t="s">
        <v>67</v>
      </c>
      <c r="B1393" s="1">
        <v>403</v>
      </c>
      <c r="C1393" s="26" t="s">
        <v>1142</v>
      </c>
      <c r="D1393" t="s">
        <v>69</v>
      </c>
      <c r="E1393" s="27" t="s">
        <v>1131</v>
      </c>
      <c r="F1393" s="28" t="s">
        <v>71</v>
      </c>
      <c r="G1393" s="29">
        <v>1</v>
      </c>
      <c r="H1393" s="28">
        <v>0</v>
      </c>
      <c r="I1393" s="30">
        <f>ROUND(G1393*H1393,P4)</f>
        <v>0</v>
      </c>
      <c r="L1393" s="31">
        <v>0</v>
      </c>
      <c r="M1393" s="24">
        <f>ROUND(G1393*L1393,P4)</f>
        <v>0</v>
      </c>
      <c r="N1393" s="25" t="s">
        <v>69</v>
      </c>
      <c r="O1393" s="32">
        <f>M1393*AA1393</f>
        <v>0</v>
      </c>
      <c r="P1393" s="1">
        <v>3</v>
      </c>
      <c r="AA1393" s="1">
        <f>IF(P1393=1,$O$3,IF(P1393=2,$O$4,$O$5))</f>
        <v>0</v>
      </c>
    </row>
    <row r="1394">
      <c r="A1394" s="1" t="s">
        <v>73</v>
      </c>
      <c r="E1394" s="27" t="s">
        <v>69</v>
      </c>
    </row>
    <row r="1395" ht="13">
      <c r="A1395" s="1" t="s">
        <v>74</v>
      </c>
      <c r="E1395" s="33" t="s">
        <v>229</v>
      </c>
    </row>
    <row r="1396">
      <c r="A1396" s="1" t="s">
        <v>76</v>
      </c>
      <c r="E1396" s="27" t="s">
        <v>1143</v>
      </c>
    </row>
    <row r="1397" ht="25">
      <c r="A1397" s="1" t="s">
        <v>67</v>
      </c>
      <c r="B1397" s="1">
        <v>404</v>
      </c>
      <c r="C1397" s="26" t="s">
        <v>1144</v>
      </c>
      <c r="D1397" t="s">
        <v>69</v>
      </c>
      <c r="E1397" s="27" t="s">
        <v>1131</v>
      </c>
      <c r="F1397" s="28" t="s">
        <v>71</v>
      </c>
      <c r="G1397" s="29">
        <v>1</v>
      </c>
      <c r="H1397" s="28">
        <v>0</v>
      </c>
      <c r="I1397" s="30">
        <f>ROUND(G1397*H1397,P4)</f>
        <v>0</v>
      </c>
      <c r="L1397" s="31">
        <v>0</v>
      </c>
      <c r="M1397" s="24">
        <f>ROUND(G1397*L1397,P4)</f>
        <v>0</v>
      </c>
      <c r="N1397" s="25" t="s">
        <v>69</v>
      </c>
      <c r="O1397" s="32">
        <f>M1397*AA1397</f>
        <v>0</v>
      </c>
      <c r="P1397" s="1">
        <v>3</v>
      </c>
      <c r="AA1397" s="1">
        <f>IF(P1397=1,$O$3,IF(P1397=2,$O$4,$O$5))</f>
        <v>0</v>
      </c>
    </row>
    <row r="1398">
      <c r="A1398" s="1" t="s">
        <v>73</v>
      </c>
      <c r="E1398" s="27" t="s">
        <v>69</v>
      </c>
    </row>
    <row r="1399" ht="13">
      <c r="A1399" s="1" t="s">
        <v>74</v>
      </c>
      <c r="E1399" s="33" t="s">
        <v>229</v>
      </c>
    </row>
    <row r="1400">
      <c r="A1400" s="1" t="s">
        <v>76</v>
      </c>
      <c r="E1400" s="27" t="s">
        <v>1145</v>
      </c>
    </row>
    <row r="1401" ht="25">
      <c r="A1401" s="1" t="s">
        <v>67</v>
      </c>
      <c r="B1401" s="1">
        <v>405</v>
      </c>
      <c r="C1401" s="26" t="s">
        <v>1146</v>
      </c>
      <c r="D1401" t="s">
        <v>69</v>
      </c>
      <c r="E1401" s="27" t="s">
        <v>1131</v>
      </c>
      <c r="F1401" s="28" t="s">
        <v>71</v>
      </c>
      <c r="G1401" s="29">
        <v>1</v>
      </c>
      <c r="H1401" s="28">
        <v>0</v>
      </c>
      <c r="I1401" s="30">
        <f>ROUND(G1401*H1401,P4)</f>
        <v>0</v>
      </c>
      <c r="L1401" s="31">
        <v>0</v>
      </c>
      <c r="M1401" s="24">
        <f>ROUND(G1401*L1401,P4)</f>
        <v>0</v>
      </c>
      <c r="N1401" s="25" t="s">
        <v>69</v>
      </c>
      <c r="O1401" s="32">
        <f>M1401*AA1401</f>
        <v>0</v>
      </c>
      <c r="P1401" s="1">
        <v>3</v>
      </c>
      <c r="AA1401" s="1">
        <f>IF(P1401=1,$O$3,IF(P1401=2,$O$4,$O$5))</f>
        <v>0</v>
      </c>
    </row>
    <row r="1402">
      <c r="A1402" s="1" t="s">
        <v>73</v>
      </c>
      <c r="E1402" s="27" t="s">
        <v>69</v>
      </c>
    </row>
    <row r="1403" ht="13">
      <c r="A1403" s="1" t="s">
        <v>74</v>
      </c>
      <c r="E1403" s="33" t="s">
        <v>229</v>
      </c>
    </row>
    <row r="1404">
      <c r="A1404" s="1" t="s">
        <v>76</v>
      </c>
      <c r="E1404" s="27" t="s">
        <v>1147</v>
      </c>
    </row>
    <row r="1405" ht="25">
      <c r="A1405" s="1" t="s">
        <v>67</v>
      </c>
      <c r="B1405" s="1">
        <v>406</v>
      </c>
      <c r="C1405" s="26" t="s">
        <v>1148</v>
      </c>
      <c r="D1405" t="s">
        <v>69</v>
      </c>
      <c r="E1405" s="27" t="s">
        <v>1131</v>
      </c>
      <c r="F1405" s="28" t="s">
        <v>71</v>
      </c>
      <c r="G1405" s="29">
        <v>1</v>
      </c>
      <c r="H1405" s="28">
        <v>0</v>
      </c>
      <c r="I1405" s="30">
        <f>ROUND(G1405*H1405,P4)</f>
        <v>0</v>
      </c>
      <c r="L1405" s="31">
        <v>0</v>
      </c>
      <c r="M1405" s="24">
        <f>ROUND(G1405*L1405,P4)</f>
        <v>0</v>
      </c>
      <c r="N1405" s="25" t="s">
        <v>69</v>
      </c>
      <c r="O1405" s="32">
        <f>M1405*AA1405</f>
        <v>0</v>
      </c>
      <c r="P1405" s="1">
        <v>3</v>
      </c>
      <c r="AA1405" s="1">
        <f>IF(P1405=1,$O$3,IF(P1405=2,$O$4,$O$5))</f>
        <v>0</v>
      </c>
    </row>
    <row r="1406">
      <c r="A1406" s="1" t="s">
        <v>73</v>
      </c>
      <c r="E1406" s="27" t="s">
        <v>69</v>
      </c>
    </row>
    <row r="1407" ht="13">
      <c r="A1407" s="1" t="s">
        <v>74</v>
      </c>
      <c r="E1407" s="33" t="s">
        <v>229</v>
      </c>
    </row>
    <row r="1408">
      <c r="A1408" s="1" t="s">
        <v>76</v>
      </c>
      <c r="E1408" s="27" t="s">
        <v>1149</v>
      </c>
    </row>
    <row r="1409" ht="25">
      <c r="A1409" s="1" t="s">
        <v>67</v>
      </c>
      <c r="B1409" s="1">
        <v>407</v>
      </c>
      <c r="C1409" s="26" t="s">
        <v>1150</v>
      </c>
      <c r="D1409" t="s">
        <v>69</v>
      </c>
      <c r="E1409" s="27" t="s">
        <v>1131</v>
      </c>
      <c r="F1409" s="28" t="s">
        <v>71</v>
      </c>
      <c r="G1409" s="29">
        <v>1</v>
      </c>
      <c r="H1409" s="28">
        <v>0</v>
      </c>
      <c r="I1409" s="30">
        <f>ROUND(G1409*H1409,P4)</f>
        <v>0</v>
      </c>
      <c r="L1409" s="31">
        <v>0</v>
      </c>
      <c r="M1409" s="24">
        <f>ROUND(G1409*L1409,P4)</f>
        <v>0</v>
      </c>
      <c r="N1409" s="25" t="s">
        <v>69</v>
      </c>
      <c r="O1409" s="32">
        <f>M1409*AA1409</f>
        <v>0</v>
      </c>
      <c r="P1409" s="1">
        <v>3</v>
      </c>
      <c r="AA1409" s="1">
        <f>IF(P1409=1,$O$3,IF(P1409=2,$O$4,$O$5))</f>
        <v>0</v>
      </c>
    </row>
    <row r="1410">
      <c r="A1410" s="1" t="s">
        <v>73</v>
      </c>
      <c r="E1410" s="27" t="s">
        <v>69</v>
      </c>
    </row>
    <row r="1411" ht="13">
      <c r="A1411" s="1" t="s">
        <v>74</v>
      </c>
      <c r="E1411" s="33" t="s">
        <v>229</v>
      </c>
    </row>
    <row r="1412">
      <c r="A1412" s="1" t="s">
        <v>76</v>
      </c>
      <c r="E1412" s="27" t="s">
        <v>1151</v>
      </c>
    </row>
    <row r="1413" ht="25">
      <c r="A1413" s="1" t="s">
        <v>67</v>
      </c>
      <c r="B1413" s="1">
        <v>408</v>
      </c>
      <c r="C1413" s="26" t="s">
        <v>1152</v>
      </c>
      <c r="D1413" t="s">
        <v>69</v>
      </c>
      <c r="E1413" s="27" t="s">
        <v>1131</v>
      </c>
      <c r="F1413" s="28" t="s">
        <v>71</v>
      </c>
      <c r="G1413" s="29">
        <v>1</v>
      </c>
      <c r="H1413" s="28">
        <v>0</v>
      </c>
      <c r="I1413" s="30">
        <f>ROUND(G1413*H1413,P4)</f>
        <v>0</v>
      </c>
      <c r="L1413" s="31">
        <v>0</v>
      </c>
      <c r="M1413" s="24">
        <f>ROUND(G1413*L1413,P4)</f>
        <v>0</v>
      </c>
      <c r="N1413" s="25" t="s">
        <v>69</v>
      </c>
      <c r="O1413" s="32">
        <f>M1413*AA1413</f>
        <v>0</v>
      </c>
      <c r="P1413" s="1">
        <v>3</v>
      </c>
      <c r="AA1413" s="1">
        <f>IF(P1413=1,$O$3,IF(P1413=2,$O$4,$O$5))</f>
        <v>0</v>
      </c>
    </row>
    <row r="1414">
      <c r="A1414" s="1" t="s">
        <v>73</v>
      </c>
      <c r="E1414" s="27" t="s">
        <v>69</v>
      </c>
    </row>
    <row r="1415" ht="13">
      <c r="A1415" s="1" t="s">
        <v>74</v>
      </c>
      <c r="E1415" s="33" t="s">
        <v>229</v>
      </c>
    </row>
    <row r="1416">
      <c r="A1416" s="1" t="s">
        <v>76</v>
      </c>
      <c r="E1416" s="27" t="s">
        <v>1153</v>
      </c>
    </row>
    <row r="1417" ht="25">
      <c r="A1417" s="1" t="s">
        <v>67</v>
      </c>
      <c r="B1417" s="1">
        <v>409</v>
      </c>
      <c r="C1417" s="26" t="s">
        <v>1154</v>
      </c>
      <c r="D1417" t="s">
        <v>69</v>
      </c>
      <c r="E1417" s="27" t="s">
        <v>1131</v>
      </c>
      <c r="F1417" s="28" t="s">
        <v>71</v>
      </c>
      <c r="G1417" s="29">
        <v>1</v>
      </c>
      <c r="H1417" s="28">
        <v>0</v>
      </c>
      <c r="I1417" s="30">
        <f>ROUND(G1417*H1417,P4)</f>
        <v>0</v>
      </c>
      <c r="L1417" s="31">
        <v>0</v>
      </c>
      <c r="M1417" s="24">
        <f>ROUND(G1417*L1417,P4)</f>
        <v>0</v>
      </c>
      <c r="N1417" s="25" t="s">
        <v>69</v>
      </c>
      <c r="O1417" s="32">
        <f>M1417*AA1417</f>
        <v>0</v>
      </c>
      <c r="P1417" s="1">
        <v>3</v>
      </c>
      <c r="AA1417" s="1">
        <f>IF(P1417=1,$O$3,IF(P1417=2,$O$4,$O$5))</f>
        <v>0</v>
      </c>
    </row>
    <row r="1418">
      <c r="A1418" s="1" t="s">
        <v>73</v>
      </c>
      <c r="E1418" s="27" t="s">
        <v>69</v>
      </c>
    </row>
    <row r="1419" ht="13">
      <c r="A1419" s="1" t="s">
        <v>74</v>
      </c>
      <c r="E1419" s="33" t="s">
        <v>229</v>
      </c>
    </row>
    <row r="1420">
      <c r="A1420" s="1" t="s">
        <v>76</v>
      </c>
      <c r="E1420" s="27" t="s">
        <v>1155</v>
      </c>
    </row>
    <row r="1421" ht="25">
      <c r="A1421" s="1" t="s">
        <v>67</v>
      </c>
      <c r="B1421" s="1">
        <v>410</v>
      </c>
      <c r="C1421" s="26" t="s">
        <v>1156</v>
      </c>
      <c r="D1421" t="s">
        <v>69</v>
      </c>
      <c r="E1421" s="27" t="s">
        <v>1131</v>
      </c>
      <c r="F1421" s="28" t="s">
        <v>71</v>
      </c>
      <c r="G1421" s="29">
        <v>1</v>
      </c>
      <c r="H1421" s="28">
        <v>0</v>
      </c>
      <c r="I1421" s="30">
        <f>ROUND(G1421*H1421,P4)</f>
        <v>0</v>
      </c>
      <c r="L1421" s="31">
        <v>0</v>
      </c>
      <c r="M1421" s="24">
        <f>ROUND(G1421*L1421,P4)</f>
        <v>0</v>
      </c>
      <c r="N1421" s="25" t="s">
        <v>69</v>
      </c>
      <c r="O1421" s="32">
        <f>M1421*AA1421</f>
        <v>0</v>
      </c>
      <c r="P1421" s="1">
        <v>3</v>
      </c>
      <c r="AA1421" s="1">
        <f>IF(P1421=1,$O$3,IF(P1421=2,$O$4,$O$5))</f>
        <v>0</v>
      </c>
    </row>
    <row r="1422">
      <c r="A1422" s="1" t="s">
        <v>73</v>
      </c>
      <c r="E1422" s="27" t="s">
        <v>69</v>
      </c>
    </row>
    <row r="1423" ht="13">
      <c r="A1423" s="1" t="s">
        <v>74</v>
      </c>
      <c r="E1423" s="33" t="s">
        <v>229</v>
      </c>
    </row>
    <row r="1424">
      <c r="A1424" s="1" t="s">
        <v>76</v>
      </c>
      <c r="E1424" s="27" t="s">
        <v>1157</v>
      </c>
    </row>
    <row r="1425" ht="25">
      <c r="A1425" s="1" t="s">
        <v>67</v>
      </c>
      <c r="B1425" s="1">
        <v>411</v>
      </c>
      <c r="C1425" s="26" t="s">
        <v>1158</v>
      </c>
      <c r="D1425" t="s">
        <v>69</v>
      </c>
      <c r="E1425" s="27" t="s">
        <v>1131</v>
      </c>
      <c r="F1425" s="28" t="s">
        <v>71</v>
      </c>
      <c r="G1425" s="29">
        <v>1</v>
      </c>
      <c r="H1425" s="28">
        <v>0</v>
      </c>
      <c r="I1425" s="30">
        <f>ROUND(G1425*H1425,P4)</f>
        <v>0</v>
      </c>
      <c r="L1425" s="31">
        <v>0</v>
      </c>
      <c r="M1425" s="24">
        <f>ROUND(G1425*L1425,P4)</f>
        <v>0</v>
      </c>
      <c r="N1425" s="25" t="s">
        <v>69</v>
      </c>
      <c r="O1425" s="32">
        <f>M1425*AA1425</f>
        <v>0</v>
      </c>
      <c r="P1425" s="1">
        <v>3</v>
      </c>
      <c r="AA1425" s="1">
        <f>IF(P1425=1,$O$3,IF(P1425=2,$O$4,$O$5))</f>
        <v>0</v>
      </c>
    </row>
    <row r="1426">
      <c r="A1426" s="1" t="s">
        <v>73</v>
      </c>
      <c r="E1426" s="27" t="s">
        <v>69</v>
      </c>
    </row>
    <row r="1427" ht="13">
      <c r="A1427" s="1" t="s">
        <v>74</v>
      </c>
      <c r="E1427" s="33" t="s">
        <v>229</v>
      </c>
    </row>
    <row r="1428">
      <c r="A1428" s="1" t="s">
        <v>76</v>
      </c>
      <c r="E1428" s="27" t="s">
        <v>1159</v>
      </c>
    </row>
    <row r="1429" ht="37.5">
      <c r="A1429" s="1" t="s">
        <v>67</v>
      </c>
      <c r="B1429" s="1">
        <v>412</v>
      </c>
      <c r="C1429" s="26" t="s">
        <v>1160</v>
      </c>
      <c r="D1429" t="s">
        <v>69</v>
      </c>
      <c r="E1429" s="27" t="s">
        <v>1161</v>
      </c>
      <c r="F1429" s="28" t="s">
        <v>71</v>
      </c>
      <c r="G1429" s="29">
        <v>1</v>
      </c>
      <c r="H1429" s="28">
        <v>0</v>
      </c>
      <c r="I1429" s="30">
        <f>ROUND(G1429*H1429,P4)</f>
        <v>0</v>
      </c>
      <c r="L1429" s="31">
        <v>0</v>
      </c>
      <c r="M1429" s="24">
        <f>ROUND(G1429*L1429,P4)</f>
        <v>0</v>
      </c>
      <c r="N1429" s="25" t="s">
        <v>69</v>
      </c>
      <c r="O1429" s="32">
        <f>M1429*AA1429</f>
        <v>0</v>
      </c>
      <c r="P1429" s="1">
        <v>3</v>
      </c>
      <c r="AA1429" s="1">
        <f>IF(P1429=1,$O$3,IF(P1429=2,$O$4,$O$5))</f>
        <v>0</v>
      </c>
    </row>
    <row r="1430">
      <c r="A1430" s="1" t="s">
        <v>73</v>
      </c>
      <c r="E1430" s="27" t="s">
        <v>69</v>
      </c>
    </row>
    <row r="1431" ht="13">
      <c r="A1431" s="1" t="s">
        <v>74</v>
      </c>
      <c r="E1431" s="33" t="s">
        <v>229</v>
      </c>
    </row>
    <row r="1432">
      <c r="A1432" s="1" t="s">
        <v>76</v>
      </c>
      <c r="E1432" s="27" t="s">
        <v>1162</v>
      </c>
    </row>
    <row r="1433" ht="37.5">
      <c r="A1433" s="1" t="s">
        <v>67</v>
      </c>
      <c r="B1433" s="1">
        <v>413</v>
      </c>
      <c r="C1433" s="26" t="s">
        <v>1163</v>
      </c>
      <c r="D1433" t="s">
        <v>69</v>
      </c>
      <c r="E1433" s="27" t="s">
        <v>1161</v>
      </c>
      <c r="F1433" s="28" t="s">
        <v>71</v>
      </c>
      <c r="G1433" s="29">
        <v>1</v>
      </c>
      <c r="H1433" s="28">
        <v>0</v>
      </c>
      <c r="I1433" s="30">
        <f>ROUND(G1433*H1433,P4)</f>
        <v>0</v>
      </c>
      <c r="L1433" s="31">
        <v>0</v>
      </c>
      <c r="M1433" s="24">
        <f>ROUND(G1433*L1433,P4)</f>
        <v>0</v>
      </c>
      <c r="N1433" s="25" t="s">
        <v>69</v>
      </c>
      <c r="O1433" s="32">
        <f>M1433*AA1433</f>
        <v>0</v>
      </c>
      <c r="P1433" s="1">
        <v>3</v>
      </c>
      <c r="AA1433" s="1">
        <f>IF(P1433=1,$O$3,IF(P1433=2,$O$4,$O$5))</f>
        <v>0</v>
      </c>
    </row>
    <row r="1434">
      <c r="A1434" s="1" t="s">
        <v>73</v>
      </c>
      <c r="E1434" s="27" t="s">
        <v>69</v>
      </c>
    </row>
    <row r="1435" ht="13">
      <c r="A1435" s="1" t="s">
        <v>74</v>
      </c>
      <c r="E1435" s="33" t="s">
        <v>229</v>
      </c>
    </row>
    <row r="1436">
      <c r="A1436" s="1" t="s">
        <v>76</v>
      </c>
      <c r="E1436" s="27" t="s">
        <v>1164</v>
      </c>
    </row>
    <row r="1437" ht="37.5">
      <c r="A1437" s="1" t="s">
        <v>67</v>
      </c>
      <c r="B1437" s="1">
        <v>414</v>
      </c>
      <c r="C1437" s="26" t="s">
        <v>1165</v>
      </c>
      <c r="D1437" t="s">
        <v>69</v>
      </c>
      <c r="E1437" s="27" t="s">
        <v>1161</v>
      </c>
      <c r="F1437" s="28" t="s">
        <v>71</v>
      </c>
      <c r="G1437" s="29">
        <v>1</v>
      </c>
      <c r="H1437" s="28">
        <v>0</v>
      </c>
      <c r="I1437" s="30">
        <f>ROUND(G1437*H1437,P4)</f>
        <v>0</v>
      </c>
      <c r="L1437" s="31">
        <v>0</v>
      </c>
      <c r="M1437" s="24">
        <f>ROUND(G1437*L1437,P4)</f>
        <v>0</v>
      </c>
      <c r="N1437" s="25" t="s">
        <v>69</v>
      </c>
      <c r="O1437" s="32">
        <f>M1437*AA1437</f>
        <v>0</v>
      </c>
      <c r="P1437" s="1">
        <v>3</v>
      </c>
      <c r="AA1437" s="1">
        <f>IF(P1437=1,$O$3,IF(P1437=2,$O$4,$O$5))</f>
        <v>0</v>
      </c>
    </row>
    <row r="1438">
      <c r="A1438" s="1" t="s">
        <v>73</v>
      </c>
      <c r="E1438" s="27" t="s">
        <v>69</v>
      </c>
    </row>
    <row r="1439" ht="13">
      <c r="A1439" s="1" t="s">
        <v>74</v>
      </c>
      <c r="E1439" s="33" t="s">
        <v>229</v>
      </c>
    </row>
    <row r="1440">
      <c r="A1440" s="1" t="s">
        <v>76</v>
      </c>
      <c r="E1440" s="27" t="s">
        <v>1166</v>
      </c>
    </row>
    <row r="1441" ht="37.5">
      <c r="A1441" s="1" t="s">
        <v>67</v>
      </c>
      <c r="B1441" s="1">
        <v>415</v>
      </c>
      <c r="C1441" s="26" t="s">
        <v>1167</v>
      </c>
      <c r="D1441" t="s">
        <v>69</v>
      </c>
      <c r="E1441" s="27" t="s">
        <v>1161</v>
      </c>
      <c r="F1441" s="28" t="s">
        <v>71</v>
      </c>
      <c r="G1441" s="29">
        <v>1</v>
      </c>
      <c r="H1441" s="28">
        <v>0</v>
      </c>
      <c r="I1441" s="30">
        <f>ROUND(G1441*H1441,P4)</f>
        <v>0</v>
      </c>
      <c r="L1441" s="31">
        <v>0</v>
      </c>
      <c r="M1441" s="24">
        <f>ROUND(G1441*L1441,P4)</f>
        <v>0</v>
      </c>
      <c r="N1441" s="25" t="s">
        <v>69</v>
      </c>
      <c r="O1441" s="32">
        <f>M1441*AA1441</f>
        <v>0</v>
      </c>
      <c r="P1441" s="1">
        <v>3</v>
      </c>
      <c r="AA1441" s="1">
        <f>IF(P1441=1,$O$3,IF(P1441=2,$O$4,$O$5))</f>
        <v>0</v>
      </c>
    </row>
    <row r="1442">
      <c r="A1442" s="1" t="s">
        <v>73</v>
      </c>
      <c r="E1442" s="27" t="s">
        <v>69</v>
      </c>
    </row>
    <row r="1443" ht="13">
      <c r="A1443" s="1" t="s">
        <v>74</v>
      </c>
      <c r="E1443" s="33" t="s">
        <v>229</v>
      </c>
    </row>
    <row r="1444">
      <c r="A1444" s="1" t="s">
        <v>76</v>
      </c>
      <c r="E1444" s="27" t="s">
        <v>1168</v>
      </c>
    </row>
    <row r="1445" ht="37.5">
      <c r="A1445" s="1" t="s">
        <v>67</v>
      </c>
      <c r="B1445" s="1">
        <v>416</v>
      </c>
      <c r="C1445" s="26" t="s">
        <v>1169</v>
      </c>
      <c r="D1445" t="s">
        <v>69</v>
      </c>
      <c r="E1445" s="27" t="s">
        <v>1170</v>
      </c>
      <c r="F1445" s="28" t="s">
        <v>71</v>
      </c>
      <c r="G1445" s="29">
        <v>1</v>
      </c>
      <c r="H1445" s="28">
        <v>0</v>
      </c>
      <c r="I1445" s="30">
        <f>ROUND(G1445*H1445,P4)</f>
        <v>0</v>
      </c>
      <c r="L1445" s="31">
        <v>0</v>
      </c>
      <c r="M1445" s="24">
        <f>ROUND(G1445*L1445,P4)</f>
        <v>0</v>
      </c>
      <c r="N1445" s="25" t="s">
        <v>69</v>
      </c>
      <c r="O1445" s="32">
        <f>M1445*AA1445</f>
        <v>0</v>
      </c>
      <c r="P1445" s="1">
        <v>3</v>
      </c>
      <c r="AA1445" s="1">
        <f>IF(P1445=1,$O$3,IF(P1445=2,$O$4,$O$5))</f>
        <v>0</v>
      </c>
    </row>
    <row r="1446">
      <c r="A1446" s="1" t="s">
        <v>73</v>
      </c>
      <c r="E1446" s="27" t="s">
        <v>69</v>
      </c>
    </row>
    <row r="1447" ht="13">
      <c r="A1447" s="1" t="s">
        <v>74</v>
      </c>
      <c r="E1447" s="33" t="s">
        <v>229</v>
      </c>
    </row>
    <row r="1448">
      <c r="A1448" s="1" t="s">
        <v>76</v>
      </c>
      <c r="E1448" s="27" t="s">
        <v>1171</v>
      </c>
    </row>
    <row r="1449" ht="37.5">
      <c r="A1449" s="1" t="s">
        <v>67</v>
      </c>
      <c r="B1449" s="1">
        <v>417</v>
      </c>
      <c r="C1449" s="26" t="s">
        <v>1172</v>
      </c>
      <c r="D1449" t="s">
        <v>69</v>
      </c>
      <c r="E1449" s="27" t="s">
        <v>1173</v>
      </c>
      <c r="F1449" s="28" t="s">
        <v>71</v>
      </c>
      <c r="G1449" s="29">
        <v>1</v>
      </c>
      <c r="H1449" s="28">
        <v>0</v>
      </c>
      <c r="I1449" s="30">
        <f>ROUND(G1449*H1449,P4)</f>
        <v>0</v>
      </c>
      <c r="L1449" s="31">
        <v>0</v>
      </c>
      <c r="M1449" s="24">
        <f>ROUND(G1449*L1449,P4)</f>
        <v>0</v>
      </c>
      <c r="N1449" s="25" t="s">
        <v>69</v>
      </c>
      <c r="O1449" s="32">
        <f>M1449*AA1449</f>
        <v>0</v>
      </c>
      <c r="P1449" s="1">
        <v>3</v>
      </c>
      <c r="AA1449" s="1">
        <f>IF(P1449=1,$O$3,IF(P1449=2,$O$4,$O$5))</f>
        <v>0</v>
      </c>
    </row>
    <row r="1450">
      <c r="A1450" s="1" t="s">
        <v>73</v>
      </c>
      <c r="E1450" s="27" t="s">
        <v>69</v>
      </c>
    </row>
    <row r="1451" ht="13">
      <c r="A1451" s="1" t="s">
        <v>74</v>
      </c>
      <c r="E1451" s="33" t="s">
        <v>229</v>
      </c>
    </row>
    <row r="1452">
      <c r="A1452" s="1" t="s">
        <v>76</v>
      </c>
      <c r="E1452" s="27" t="s">
        <v>1174</v>
      </c>
    </row>
    <row r="1453" ht="37.5">
      <c r="A1453" s="1" t="s">
        <v>67</v>
      </c>
      <c r="B1453" s="1">
        <v>418</v>
      </c>
      <c r="C1453" s="26" t="s">
        <v>1175</v>
      </c>
      <c r="D1453" t="s">
        <v>69</v>
      </c>
      <c r="E1453" s="27" t="s">
        <v>1170</v>
      </c>
      <c r="F1453" s="28" t="s">
        <v>71</v>
      </c>
      <c r="G1453" s="29">
        <v>1</v>
      </c>
      <c r="H1453" s="28">
        <v>0</v>
      </c>
      <c r="I1453" s="30">
        <f>ROUND(G1453*H1453,P4)</f>
        <v>0</v>
      </c>
      <c r="L1453" s="31">
        <v>0</v>
      </c>
      <c r="M1453" s="24">
        <f>ROUND(G1453*L1453,P4)</f>
        <v>0</v>
      </c>
      <c r="N1453" s="25" t="s">
        <v>69</v>
      </c>
      <c r="O1453" s="32">
        <f>M1453*AA1453</f>
        <v>0</v>
      </c>
      <c r="P1453" s="1">
        <v>3</v>
      </c>
      <c r="AA1453" s="1">
        <f>IF(P1453=1,$O$3,IF(P1453=2,$O$4,$O$5))</f>
        <v>0</v>
      </c>
    </row>
    <row r="1454">
      <c r="A1454" s="1" t="s">
        <v>73</v>
      </c>
      <c r="E1454" s="27" t="s">
        <v>69</v>
      </c>
    </row>
    <row r="1455" ht="13">
      <c r="A1455" s="1" t="s">
        <v>74</v>
      </c>
      <c r="E1455" s="33" t="s">
        <v>229</v>
      </c>
    </row>
    <row r="1456">
      <c r="A1456" s="1" t="s">
        <v>76</v>
      </c>
      <c r="E1456" s="27" t="s">
        <v>1176</v>
      </c>
    </row>
    <row r="1457" ht="37.5">
      <c r="A1457" s="1" t="s">
        <v>67</v>
      </c>
      <c r="B1457" s="1">
        <v>419</v>
      </c>
      <c r="C1457" s="26" t="s">
        <v>1177</v>
      </c>
      <c r="D1457" t="s">
        <v>69</v>
      </c>
      <c r="E1457" s="27" t="s">
        <v>1173</v>
      </c>
      <c r="F1457" s="28" t="s">
        <v>71</v>
      </c>
      <c r="G1457" s="29">
        <v>1</v>
      </c>
      <c r="H1457" s="28">
        <v>0</v>
      </c>
      <c r="I1457" s="30">
        <f>ROUND(G1457*H1457,P4)</f>
        <v>0</v>
      </c>
      <c r="L1457" s="31">
        <v>0</v>
      </c>
      <c r="M1457" s="24">
        <f>ROUND(G1457*L1457,P4)</f>
        <v>0</v>
      </c>
      <c r="N1457" s="25" t="s">
        <v>69</v>
      </c>
      <c r="O1457" s="32">
        <f>M1457*AA1457</f>
        <v>0</v>
      </c>
      <c r="P1457" s="1">
        <v>3</v>
      </c>
      <c r="AA1457" s="1">
        <f>IF(P1457=1,$O$3,IF(P1457=2,$O$4,$O$5))</f>
        <v>0</v>
      </c>
    </row>
    <row r="1458">
      <c r="A1458" s="1" t="s">
        <v>73</v>
      </c>
      <c r="E1458" s="27" t="s">
        <v>69</v>
      </c>
    </row>
    <row r="1459" ht="13">
      <c r="A1459" s="1" t="s">
        <v>74</v>
      </c>
      <c r="E1459" s="33" t="s">
        <v>229</v>
      </c>
    </row>
    <row r="1460">
      <c r="A1460" s="1" t="s">
        <v>76</v>
      </c>
      <c r="E1460" s="27" t="s">
        <v>1178</v>
      </c>
    </row>
    <row r="1461">
      <c r="A1461" s="1" t="s">
        <v>67</v>
      </c>
      <c r="B1461" s="1">
        <v>420</v>
      </c>
      <c r="C1461" s="26" t="s">
        <v>1179</v>
      </c>
      <c r="D1461" t="s">
        <v>69</v>
      </c>
      <c r="E1461" s="27" t="s">
        <v>1180</v>
      </c>
      <c r="F1461" s="28" t="s">
        <v>71</v>
      </c>
      <c r="G1461" s="29">
        <v>8</v>
      </c>
      <c r="H1461" s="28">
        <v>0</v>
      </c>
      <c r="I1461" s="30">
        <f>ROUND(G1461*H1461,P4)</f>
        <v>0</v>
      </c>
      <c r="L1461" s="31">
        <v>0</v>
      </c>
      <c r="M1461" s="24">
        <f>ROUND(G1461*L1461,P4)</f>
        <v>0</v>
      </c>
      <c r="N1461" s="25" t="s">
        <v>72</v>
      </c>
      <c r="O1461" s="32">
        <f>M1461*AA1461</f>
        <v>0</v>
      </c>
      <c r="P1461" s="1">
        <v>3</v>
      </c>
      <c r="AA1461" s="1">
        <f>IF(P1461=1,$O$3,IF(P1461=2,$O$4,$O$5))</f>
        <v>0</v>
      </c>
    </row>
    <row r="1462">
      <c r="A1462" s="1" t="s">
        <v>73</v>
      </c>
      <c r="E1462" s="27" t="s">
        <v>69</v>
      </c>
    </row>
    <row r="1463" ht="13">
      <c r="A1463" s="1" t="s">
        <v>74</v>
      </c>
      <c r="E1463" s="33" t="s">
        <v>167</v>
      </c>
    </row>
    <row r="1464">
      <c r="A1464" s="1" t="s">
        <v>76</v>
      </c>
      <c r="E1464" s="27" t="s">
        <v>69</v>
      </c>
    </row>
    <row r="1465" ht="25">
      <c r="A1465" s="1" t="s">
        <v>67</v>
      </c>
      <c r="B1465" s="1">
        <v>421</v>
      </c>
      <c r="C1465" s="26" t="s">
        <v>1181</v>
      </c>
      <c r="D1465" t="s">
        <v>69</v>
      </c>
      <c r="E1465" s="27" t="s">
        <v>1182</v>
      </c>
      <c r="F1465" s="28" t="s">
        <v>139</v>
      </c>
      <c r="G1465" s="29">
        <v>19.800000000000001</v>
      </c>
      <c r="H1465" s="28">
        <v>0</v>
      </c>
      <c r="I1465" s="30">
        <f>ROUND(G1465*H1465,P4)</f>
        <v>0</v>
      </c>
      <c r="L1465" s="31">
        <v>0</v>
      </c>
      <c r="M1465" s="24">
        <f>ROUND(G1465*L1465,P4)</f>
        <v>0</v>
      </c>
      <c r="N1465" s="25" t="s">
        <v>72</v>
      </c>
      <c r="O1465" s="32">
        <f>M1465*AA1465</f>
        <v>0</v>
      </c>
      <c r="P1465" s="1">
        <v>3</v>
      </c>
      <c r="AA1465" s="1">
        <f>IF(P1465=1,$O$3,IF(P1465=2,$O$4,$O$5))</f>
        <v>0</v>
      </c>
    </row>
    <row r="1466">
      <c r="A1466" s="1" t="s">
        <v>73</v>
      </c>
      <c r="E1466" s="27" t="s">
        <v>69</v>
      </c>
    </row>
    <row r="1467" ht="13">
      <c r="A1467" s="1" t="s">
        <v>74</v>
      </c>
      <c r="E1467" s="33" t="s">
        <v>1183</v>
      </c>
    </row>
    <row r="1468">
      <c r="A1468" s="1" t="s">
        <v>76</v>
      </c>
      <c r="E1468" s="27" t="s">
        <v>1184</v>
      </c>
    </row>
    <row r="1469" ht="25">
      <c r="A1469" s="1" t="s">
        <v>67</v>
      </c>
      <c r="B1469" s="1">
        <v>423</v>
      </c>
      <c r="C1469" s="26" t="s">
        <v>1185</v>
      </c>
      <c r="D1469" t="s">
        <v>69</v>
      </c>
      <c r="E1469" s="27" t="s">
        <v>1186</v>
      </c>
      <c r="F1469" s="28" t="s">
        <v>139</v>
      </c>
      <c r="G1469" s="29">
        <v>1.2</v>
      </c>
      <c r="H1469" s="28">
        <v>0</v>
      </c>
      <c r="I1469" s="30">
        <f>ROUND(G1469*H1469,P4)</f>
        <v>0</v>
      </c>
      <c r="L1469" s="31">
        <v>0</v>
      </c>
      <c r="M1469" s="24">
        <f>ROUND(G1469*L1469,P4)</f>
        <v>0</v>
      </c>
      <c r="N1469" s="25" t="s">
        <v>72</v>
      </c>
      <c r="O1469" s="32">
        <f>M1469*AA1469</f>
        <v>0</v>
      </c>
      <c r="P1469" s="1">
        <v>3</v>
      </c>
      <c r="AA1469" s="1">
        <f>IF(P1469=1,$O$3,IF(P1469=2,$O$4,$O$5))</f>
        <v>0</v>
      </c>
    </row>
    <row r="1470">
      <c r="A1470" s="1" t="s">
        <v>73</v>
      </c>
      <c r="E1470" s="27" t="s">
        <v>69</v>
      </c>
    </row>
    <row r="1471" ht="39">
      <c r="A1471" s="1" t="s">
        <v>74</v>
      </c>
      <c r="E1471" s="33" t="s">
        <v>1187</v>
      </c>
    </row>
    <row r="1472">
      <c r="A1472" s="1" t="s">
        <v>76</v>
      </c>
      <c r="E1472" s="27" t="s">
        <v>69</v>
      </c>
    </row>
    <row r="1473" ht="25">
      <c r="A1473" s="1" t="s">
        <v>67</v>
      </c>
      <c r="B1473" s="1">
        <v>425</v>
      </c>
      <c r="C1473" s="26" t="s">
        <v>1188</v>
      </c>
      <c r="D1473" t="s">
        <v>69</v>
      </c>
      <c r="E1473" s="27" t="s">
        <v>1189</v>
      </c>
      <c r="F1473" s="28" t="s">
        <v>118</v>
      </c>
      <c r="G1473" s="29">
        <v>0.080000000000000002</v>
      </c>
      <c r="H1473" s="28">
        <v>0</v>
      </c>
      <c r="I1473" s="30">
        <f>ROUND(G1473*H1473,P4)</f>
        <v>0</v>
      </c>
      <c r="L1473" s="31">
        <v>0</v>
      </c>
      <c r="M1473" s="24">
        <f>ROUND(G1473*L1473,P4)</f>
        <v>0</v>
      </c>
      <c r="N1473" s="25" t="s">
        <v>72</v>
      </c>
      <c r="O1473" s="32">
        <f>M1473*AA1473</f>
        <v>0</v>
      </c>
      <c r="P1473" s="1">
        <v>3</v>
      </c>
      <c r="AA1473" s="1">
        <f>IF(P1473=1,$O$3,IF(P1473=2,$O$4,$O$5))</f>
        <v>0</v>
      </c>
    </row>
    <row r="1474">
      <c r="A1474" s="1" t="s">
        <v>73</v>
      </c>
      <c r="E1474" s="27" t="s">
        <v>69</v>
      </c>
    </row>
    <row r="1475" ht="13">
      <c r="A1475" s="1" t="s">
        <v>74</v>
      </c>
      <c r="E1475" s="33" t="s">
        <v>1190</v>
      </c>
    </row>
    <row r="1476">
      <c r="A1476" s="1" t="s">
        <v>76</v>
      </c>
      <c r="E1476" s="27" t="s">
        <v>69</v>
      </c>
    </row>
    <row r="1477" ht="13">
      <c r="A1477" s="1" t="s">
        <v>64</v>
      </c>
      <c r="C1477" s="22" t="s">
        <v>1191</v>
      </c>
      <c r="E1477" s="23" t="s">
        <v>1192</v>
      </c>
      <c r="L1477" s="24">
        <f>SUMIFS(L1478:L1981,A1478:A1981,"P")</f>
        <v>0</v>
      </c>
      <c r="M1477" s="24">
        <f>SUMIFS(M1478:M1981,A1478:A1981,"P")</f>
        <v>0</v>
      </c>
      <c r="N1477" s="25"/>
    </row>
    <row r="1478" ht="25">
      <c r="A1478" s="1" t="s">
        <v>67</v>
      </c>
      <c r="B1478" s="1">
        <v>527</v>
      </c>
      <c r="C1478" s="26" t="s">
        <v>1193</v>
      </c>
      <c r="D1478" t="s">
        <v>69</v>
      </c>
      <c r="E1478" s="27" t="s">
        <v>1194</v>
      </c>
      <c r="F1478" s="28" t="s">
        <v>139</v>
      </c>
      <c r="G1478" s="29">
        <v>110</v>
      </c>
      <c r="H1478" s="28">
        <v>0.00024000000000000001</v>
      </c>
      <c r="I1478" s="30">
        <f>ROUND(G1478*H1478,P4)</f>
        <v>0</v>
      </c>
      <c r="L1478" s="31">
        <v>0</v>
      </c>
      <c r="M1478" s="24">
        <f>ROUND(G1478*L1478,P4)</f>
        <v>0</v>
      </c>
      <c r="N1478" s="25" t="s">
        <v>72</v>
      </c>
      <c r="O1478" s="32">
        <f>M1478*AA1478</f>
        <v>0</v>
      </c>
      <c r="P1478" s="1">
        <v>3</v>
      </c>
      <c r="AA1478" s="1">
        <f>IF(P1478=1,$O$3,IF(P1478=2,$O$4,$O$5))</f>
        <v>0</v>
      </c>
    </row>
    <row r="1479">
      <c r="A1479" s="1" t="s">
        <v>73</v>
      </c>
      <c r="E1479" s="27" t="s">
        <v>69</v>
      </c>
    </row>
    <row r="1480" ht="52">
      <c r="A1480" s="1" t="s">
        <v>74</v>
      </c>
      <c r="E1480" s="33" t="s">
        <v>1195</v>
      </c>
    </row>
    <row r="1481">
      <c r="A1481" s="1" t="s">
        <v>76</v>
      </c>
      <c r="E1481" s="27" t="s">
        <v>69</v>
      </c>
    </row>
    <row r="1482" ht="25">
      <c r="A1482" s="1" t="s">
        <v>67</v>
      </c>
      <c r="B1482" s="1">
        <v>528</v>
      </c>
      <c r="C1482" s="26" t="s">
        <v>1196</v>
      </c>
      <c r="D1482" t="s">
        <v>69</v>
      </c>
      <c r="E1482" s="27" t="s">
        <v>1197</v>
      </c>
      <c r="F1482" s="28" t="s">
        <v>71</v>
      </c>
      <c r="G1482" s="29">
        <v>9</v>
      </c>
      <c r="H1482" s="28">
        <v>0.00084000000000000003</v>
      </c>
      <c r="I1482" s="30">
        <f>ROUND(G1482*H1482,P4)</f>
        <v>0</v>
      </c>
      <c r="L1482" s="31">
        <v>0</v>
      </c>
      <c r="M1482" s="24">
        <f>ROUND(G1482*L1482,P4)</f>
        <v>0</v>
      </c>
      <c r="N1482" s="25" t="s">
        <v>72</v>
      </c>
      <c r="O1482" s="32">
        <f>M1482*AA1482</f>
        <v>0</v>
      </c>
      <c r="P1482" s="1">
        <v>3</v>
      </c>
      <c r="AA1482" s="1">
        <f>IF(P1482=1,$O$3,IF(P1482=2,$O$4,$O$5))</f>
        <v>0</v>
      </c>
    </row>
    <row r="1483">
      <c r="A1483" s="1" t="s">
        <v>73</v>
      </c>
      <c r="E1483" s="27" t="s">
        <v>69</v>
      </c>
    </row>
    <row r="1484" ht="13">
      <c r="A1484" s="1" t="s">
        <v>74</v>
      </c>
      <c r="E1484" s="33" t="s">
        <v>1198</v>
      </c>
    </row>
    <row r="1485">
      <c r="A1485" s="1" t="s">
        <v>76</v>
      </c>
      <c r="E1485" s="27" t="s">
        <v>69</v>
      </c>
    </row>
    <row r="1486">
      <c r="A1486" s="1" t="s">
        <v>67</v>
      </c>
      <c r="B1486" s="1">
        <v>526</v>
      </c>
      <c r="C1486" s="26" t="s">
        <v>1199</v>
      </c>
      <c r="D1486" t="s">
        <v>69</v>
      </c>
      <c r="E1486" s="27" t="s">
        <v>1200</v>
      </c>
      <c r="F1486" s="28" t="s">
        <v>71</v>
      </c>
      <c r="G1486" s="29">
        <v>9</v>
      </c>
      <c r="H1486" s="28">
        <v>0.00032000000000000003</v>
      </c>
      <c r="I1486" s="30">
        <f>ROUND(G1486*H1486,P4)</f>
        <v>0</v>
      </c>
      <c r="L1486" s="31">
        <v>0</v>
      </c>
      <c r="M1486" s="24">
        <f>ROUND(G1486*L1486,P4)</f>
        <v>0</v>
      </c>
      <c r="N1486" s="25" t="s">
        <v>72</v>
      </c>
      <c r="O1486" s="32">
        <f>M1486*AA1486</f>
        <v>0</v>
      </c>
      <c r="P1486" s="1">
        <v>3</v>
      </c>
      <c r="AA1486" s="1">
        <f>IF(P1486=1,$O$3,IF(P1486=2,$O$4,$O$5))</f>
        <v>0</v>
      </c>
    </row>
    <row r="1487">
      <c r="A1487" s="1" t="s">
        <v>73</v>
      </c>
      <c r="E1487" s="27" t="s">
        <v>69</v>
      </c>
    </row>
    <row r="1488" ht="13">
      <c r="A1488" s="1" t="s">
        <v>74</v>
      </c>
      <c r="E1488" s="33" t="s">
        <v>1198</v>
      </c>
    </row>
    <row r="1489">
      <c r="A1489" s="1" t="s">
        <v>76</v>
      </c>
      <c r="E1489" s="27" t="s">
        <v>69</v>
      </c>
    </row>
    <row r="1490">
      <c r="A1490" s="1" t="s">
        <v>67</v>
      </c>
      <c r="B1490" s="1">
        <v>470</v>
      </c>
      <c r="C1490" s="26" t="s">
        <v>1201</v>
      </c>
      <c r="D1490" t="s">
        <v>69</v>
      </c>
      <c r="E1490" s="27" t="s">
        <v>1202</v>
      </c>
      <c r="F1490" s="28" t="s">
        <v>81</v>
      </c>
      <c r="G1490" s="29">
        <v>0.71999999999999997</v>
      </c>
      <c r="H1490" s="28">
        <v>0.024029999999999999</v>
      </c>
      <c r="I1490" s="30">
        <f>ROUND(G1490*H1490,P4)</f>
        <v>0</v>
      </c>
      <c r="L1490" s="31">
        <v>0</v>
      </c>
      <c r="M1490" s="24">
        <f>ROUND(G1490*L1490,P4)</f>
        <v>0</v>
      </c>
      <c r="N1490" s="25" t="s">
        <v>72</v>
      </c>
      <c r="O1490" s="32">
        <f>M1490*AA1490</f>
        <v>0</v>
      </c>
      <c r="P1490" s="1">
        <v>3</v>
      </c>
      <c r="AA1490" s="1">
        <f>IF(P1490=1,$O$3,IF(P1490=2,$O$4,$O$5))</f>
        <v>0</v>
      </c>
    </row>
    <row r="1491">
      <c r="A1491" s="1" t="s">
        <v>73</v>
      </c>
      <c r="E1491" s="27" t="s">
        <v>69</v>
      </c>
    </row>
    <row r="1492" ht="13">
      <c r="A1492" s="1" t="s">
        <v>74</v>
      </c>
      <c r="E1492" s="33" t="s">
        <v>1203</v>
      </c>
    </row>
    <row r="1493">
      <c r="A1493" s="1" t="s">
        <v>76</v>
      </c>
      <c r="E1493" s="27" t="s">
        <v>69</v>
      </c>
    </row>
    <row r="1494">
      <c r="A1494" s="1" t="s">
        <v>67</v>
      </c>
      <c r="B1494" s="1">
        <v>472</v>
      </c>
      <c r="C1494" s="26" t="s">
        <v>1204</v>
      </c>
      <c r="D1494" t="s">
        <v>69</v>
      </c>
      <c r="E1494" s="27" t="s">
        <v>1205</v>
      </c>
      <c r="F1494" s="28" t="s">
        <v>81</v>
      </c>
      <c r="G1494" s="29">
        <v>15.638</v>
      </c>
      <c r="H1494" s="28">
        <v>0.027</v>
      </c>
      <c r="I1494" s="30">
        <f>ROUND(G1494*H1494,P4)</f>
        <v>0</v>
      </c>
      <c r="L1494" s="31">
        <v>0</v>
      </c>
      <c r="M1494" s="24">
        <f>ROUND(G1494*L1494,P4)</f>
        <v>0</v>
      </c>
      <c r="N1494" s="25" t="s">
        <v>72</v>
      </c>
      <c r="O1494" s="32">
        <f>M1494*AA1494</f>
        <v>0</v>
      </c>
      <c r="P1494" s="1">
        <v>3</v>
      </c>
      <c r="AA1494" s="1">
        <f>IF(P1494=1,$O$3,IF(P1494=2,$O$4,$O$5))</f>
        <v>0</v>
      </c>
    </row>
    <row r="1495">
      <c r="A1495" s="1" t="s">
        <v>73</v>
      </c>
      <c r="E1495" s="27" t="s">
        <v>69</v>
      </c>
    </row>
    <row r="1496" ht="13">
      <c r="A1496" s="1" t="s">
        <v>74</v>
      </c>
      <c r="E1496" s="33" t="s">
        <v>1206</v>
      </c>
    </row>
    <row r="1497">
      <c r="A1497" s="1" t="s">
        <v>76</v>
      </c>
      <c r="E1497" s="27" t="s">
        <v>69</v>
      </c>
    </row>
    <row r="1498">
      <c r="A1498" s="1" t="s">
        <v>67</v>
      </c>
      <c r="B1498" s="1">
        <v>474</v>
      </c>
      <c r="C1498" s="26" t="s">
        <v>1207</v>
      </c>
      <c r="D1498" t="s">
        <v>69</v>
      </c>
      <c r="E1498" s="27" t="s">
        <v>1208</v>
      </c>
      <c r="F1498" s="28" t="s">
        <v>81</v>
      </c>
      <c r="G1498" s="29">
        <v>9.2059999999999995</v>
      </c>
      <c r="H1498" s="28">
        <v>0.027799999999999998</v>
      </c>
      <c r="I1498" s="30">
        <f>ROUND(G1498*H1498,P4)</f>
        <v>0</v>
      </c>
      <c r="L1498" s="31">
        <v>0</v>
      </c>
      <c r="M1498" s="24">
        <f>ROUND(G1498*L1498,P4)</f>
        <v>0</v>
      </c>
      <c r="N1498" s="25" t="s">
        <v>72</v>
      </c>
      <c r="O1498" s="32">
        <f>M1498*AA1498</f>
        <v>0</v>
      </c>
      <c r="P1498" s="1">
        <v>3</v>
      </c>
      <c r="AA1498" s="1">
        <f>IF(P1498=1,$O$3,IF(P1498=2,$O$4,$O$5))</f>
        <v>0</v>
      </c>
    </row>
    <row r="1499">
      <c r="A1499" s="1" t="s">
        <v>73</v>
      </c>
      <c r="E1499" s="27" t="s">
        <v>69</v>
      </c>
    </row>
    <row r="1500" ht="13">
      <c r="A1500" s="1" t="s">
        <v>74</v>
      </c>
      <c r="E1500" s="33" t="s">
        <v>1209</v>
      </c>
    </row>
    <row r="1501">
      <c r="A1501" s="1" t="s">
        <v>76</v>
      </c>
      <c r="E1501" s="27" t="s">
        <v>69</v>
      </c>
    </row>
    <row r="1502" ht="25">
      <c r="A1502" s="1" t="s">
        <v>67</v>
      </c>
      <c r="B1502" s="1">
        <v>477</v>
      </c>
      <c r="C1502" s="26" t="s">
        <v>1210</v>
      </c>
      <c r="D1502" t="s">
        <v>69</v>
      </c>
      <c r="E1502" s="27" t="s">
        <v>1211</v>
      </c>
      <c r="F1502" s="28" t="s">
        <v>81</v>
      </c>
      <c r="G1502" s="29">
        <v>5.2199999999999998</v>
      </c>
      <c r="H1502" s="28">
        <v>0.026790000000000001</v>
      </c>
      <c r="I1502" s="30">
        <f>ROUND(G1502*H1502,P4)</f>
        <v>0</v>
      </c>
      <c r="L1502" s="31">
        <v>0</v>
      </c>
      <c r="M1502" s="24">
        <f>ROUND(G1502*L1502,P4)</f>
        <v>0</v>
      </c>
      <c r="N1502" s="25" t="s">
        <v>69</v>
      </c>
      <c r="O1502" s="32">
        <f>M1502*AA1502</f>
        <v>0</v>
      </c>
      <c r="P1502" s="1">
        <v>3</v>
      </c>
      <c r="AA1502" s="1">
        <f>IF(P1502=1,$O$3,IF(P1502=2,$O$4,$O$5))</f>
        <v>0</v>
      </c>
    </row>
    <row r="1503">
      <c r="A1503" s="1" t="s">
        <v>73</v>
      </c>
      <c r="E1503" s="27" t="s">
        <v>69</v>
      </c>
    </row>
    <row r="1504" ht="13">
      <c r="A1504" s="1" t="s">
        <v>74</v>
      </c>
      <c r="E1504" s="33" t="s">
        <v>1212</v>
      </c>
    </row>
    <row r="1505">
      <c r="A1505" s="1" t="s">
        <v>76</v>
      </c>
      <c r="E1505" s="27" t="s">
        <v>69</v>
      </c>
    </row>
    <row r="1506" ht="25">
      <c r="A1506" s="1" t="s">
        <v>67</v>
      </c>
      <c r="B1506" s="1">
        <v>479</v>
      </c>
      <c r="C1506" s="26" t="s">
        <v>1213</v>
      </c>
      <c r="D1506" t="s">
        <v>69</v>
      </c>
      <c r="E1506" s="27" t="s">
        <v>1214</v>
      </c>
      <c r="F1506" s="28" t="s">
        <v>81</v>
      </c>
      <c r="G1506" s="29">
        <v>3.1320000000000001</v>
      </c>
      <c r="H1506" s="28">
        <v>0.027</v>
      </c>
      <c r="I1506" s="30">
        <f>ROUND(G1506*H1506,P4)</f>
        <v>0</v>
      </c>
      <c r="L1506" s="31">
        <v>0</v>
      </c>
      <c r="M1506" s="24">
        <f>ROUND(G1506*L1506,P4)</f>
        <v>0</v>
      </c>
      <c r="N1506" s="25" t="s">
        <v>69</v>
      </c>
      <c r="O1506" s="32">
        <f>M1506*AA1506</f>
        <v>0</v>
      </c>
      <c r="P1506" s="1">
        <v>3</v>
      </c>
      <c r="AA1506" s="1">
        <f>IF(P1506=1,$O$3,IF(P1506=2,$O$4,$O$5))</f>
        <v>0</v>
      </c>
    </row>
    <row r="1507">
      <c r="A1507" s="1" t="s">
        <v>73</v>
      </c>
      <c r="E1507" s="27" t="s">
        <v>69</v>
      </c>
    </row>
    <row r="1508" ht="13">
      <c r="A1508" s="1" t="s">
        <v>74</v>
      </c>
      <c r="E1508" s="33" t="s">
        <v>1215</v>
      </c>
    </row>
    <row r="1509">
      <c r="A1509" s="1" t="s">
        <v>76</v>
      </c>
      <c r="E1509" s="27" t="s">
        <v>69</v>
      </c>
    </row>
    <row r="1510">
      <c r="A1510" s="1" t="s">
        <v>67</v>
      </c>
      <c r="B1510" s="1">
        <v>499</v>
      </c>
      <c r="C1510" s="26" t="s">
        <v>1216</v>
      </c>
      <c r="D1510" t="s">
        <v>69</v>
      </c>
      <c r="E1510" s="27" t="s">
        <v>1217</v>
      </c>
      <c r="F1510" s="28" t="s">
        <v>71</v>
      </c>
      <c r="G1510" s="29">
        <v>1</v>
      </c>
      <c r="H1510" s="28">
        <v>0.0032000000000000002</v>
      </c>
      <c r="I1510" s="30">
        <f>ROUND(G1510*H1510,P4)</f>
        <v>0</v>
      </c>
      <c r="L1510" s="31">
        <v>0</v>
      </c>
      <c r="M1510" s="24">
        <f>ROUND(G1510*L1510,P4)</f>
        <v>0</v>
      </c>
      <c r="N1510" s="25" t="s">
        <v>69</v>
      </c>
      <c r="O1510" s="32">
        <f>M1510*AA1510</f>
        <v>0</v>
      </c>
      <c r="P1510" s="1">
        <v>3</v>
      </c>
      <c r="AA1510" s="1">
        <f>IF(P1510=1,$O$3,IF(P1510=2,$O$4,$O$5))</f>
        <v>0</v>
      </c>
    </row>
    <row r="1511">
      <c r="A1511" s="1" t="s">
        <v>73</v>
      </c>
      <c r="E1511" s="27" t="s">
        <v>69</v>
      </c>
    </row>
    <row r="1512" ht="13">
      <c r="A1512" s="1" t="s">
        <v>74</v>
      </c>
      <c r="E1512" s="33" t="s">
        <v>1218</v>
      </c>
    </row>
    <row r="1513">
      <c r="A1513" s="1" t="s">
        <v>76</v>
      </c>
      <c r="E1513" s="27" t="s">
        <v>69</v>
      </c>
    </row>
    <row r="1514">
      <c r="A1514" s="1" t="s">
        <v>67</v>
      </c>
      <c r="B1514" s="1">
        <v>452</v>
      </c>
      <c r="C1514" s="26" t="s">
        <v>1219</v>
      </c>
      <c r="D1514" t="s">
        <v>69</v>
      </c>
      <c r="E1514" s="27" t="s">
        <v>1220</v>
      </c>
      <c r="F1514" s="28" t="s">
        <v>139</v>
      </c>
      <c r="G1514" s="29">
        <v>4.8399999999999999</v>
      </c>
      <c r="H1514" s="28">
        <v>0</v>
      </c>
      <c r="I1514" s="30">
        <f>ROUND(G1514*H1514,P4)</f>
        <v>0</v>
      </c>
      <c r="L1514" s="31">
        <v>0</v>
      </c>
      <c r="M1514" s="24">
        <f>ROUND(G1514*L1514,P4)</f>
        <v>0</v>
      </c>
      <c r="N1514" s="25" t="s">
        <v>69</v>
      </c>
      <c r="O1514" s="32">
        <f>M1514*AA1514</f>
        <v>0</v>
      </c>
      <c r="P1514" s="1">
        <v>3</v>
      </c>
      <c r="AA1514" s="1">
        <f>IF(P1514=1,$O$3,IF(P1514=2,$O$4,$O$5))</f>
        <v>0</v>
      </c>
    </row>
    <row r="1515">
      <c r="A1515" s="1" t="s">
        <v>73</v>
      </c>
      <c r="E1515" s="27" t="s">
        <v>69</v>
      </c>
    </row>
    <row r="1516" ht="65">
      <c r="A1516" s="1" t="s">
        <v>74</v>
      </c>
      <c r="E1516" s="33" t="s">
        <v>1221</v>
      </c>
    </row>
    <row r="1517">
      <c r="A1517" s="1" t="s">
        <v>76</v>
      </c>
      <c r="E1517" s="27" t="s">
        <v>69</v>
      </c>
    </row>
    <row r="1518">
      <c r="A1518" s="1" t="s">
        <v>67</v>
      </c>
      <c r="B1518" s="1">
        <v>453</v>
      </c>
      <c r="C1518" s="26" t="s">
        <v>1222</v>
      </c>
      <c r="D1518" t="s">
        <v>69</v>
      </c>
      <c r="E1518" s="27" t="s">
        <v>1223</v>
      </c>
      <c r="F1518" s="28" t="s">
        <v>139</v>
      </c>
      <c r="G1518" s="29">
        <v>30.559000000000001</v>
      </c>
      <c r="H1518" s="28">
        <v>0</v>
      </c>
      <c r="I1518" s="30">
        <f>ROUND(G1518*H1518,P4)</f>
        <v>0</v>
      </c>
      <c r="L1518" s="31">
        <v>0</v>
      </c>
      <c r="M1518" s="24">
        <f>ROUND(G1518*L1518,P4)</f>
        <v>0</v>
      </c>
      <c r="N1518" s="25" t="s">
        <v>69</v>
      </c>
      <c r="O1518" s="32">
        <f>M1518*AA1518</f>
        <v>0</v>
      </c>
      <c r="P1518" s="1">
        <v>3</v>
      </c>
      <c r="AA1518" s="1">
        <f>IF(P1518=1,$O$3,IF(P1518=2,$O$4,$O$5))</f>
        <v>0</v>
      </c>
    </row>
    <row r="1519">
      <c r="A1519" s="1" t="s">
        <v>73</v>
      </c>
      <c r="E1519" s="27" t="s">
        <v>69</v>
      </c>
    </row>
    <row r="1520" ht="117">
      <c r="A1520" s="1" t="s">
        <v>74</v>
      </c>
      <c r="E1520" s="33" t="s">
        <v>1224</v>
      </c>
    </row>
    <row r="1521">
      <c r="A1521" s="1" t="s">
        <v>76</v>
      </c>
      <c r="E1521" s="27" t="s">
        <v>69</v>
      </c>
    </row>
    <row r="1522">
      <c r="A1522" s="1" t="s">
        <v>67</v>
      </c>
      <c r="B1522" s="1">
        <v>487</v>
      </c>
      <c r="C1522" s="26" t="s">
        <v>1225</v>
      </c>
      <c r="D1522" t="s">
        <v>69</v>
      </c>
      <c r="E1522" s="27" t="s">
        <v>1226</v>
      </c>
      <c r="F1522" s="28" t="s">
        <v>71</v>
      </c>
      <c r="G1522" s="29">
        <v>4</v>
      </c>
      <c r="H1522" s="28">
        <v>0.0022000000000000001</v>
      </c>
      <c r="I1522" s="30">
        <f>ROUND(G1522*H1522,P4)</f>
        <v>0</v>
      </c>
      <c r="L1522" s="31">
        <v>0</v>
      </c>
      <c r="M1522" s="24">
        <f>ROUND(G1522*L1522,P4)</f>
        <v>0</v>
      </c>
      <c r="N1522" s="25" t="s">
        <v>72</v>
      </c>
      <c r="O1522" s="32">
        <f>M1522*AA1522</f>
        <v>0</v>
      </c>
      <c r="P1522" s="1">
        <v>3</v>
      </c>
      <c r="AA1522" s="1">
        <f>IF(P1522=1,$O$3,IF(P1522=2,$O$4,$O$5))</f>
        <v>0</v>
      </c>
    </row>
    <row r="1523">
      <c r="A1523" s="1" t="s">
        <v>73</v>
      </c>
      <c r="E1523" s="27" t="s">
        <v>69</v>
      </c>
    </row>
    <row r="1524" ht="13">
      <c r="A1524" s="1" t="s">
        <v>74</v>
      </c>
      <c r="E1524" s="33" t="s">
        <v>1227</v>
      </c>
    </row>
    <row r="1525">
      <c r="A1525" s="1" t="s">
        <v>76</v>
      </c>
      <c r="E1525" s="27" t="s">
        <v>69</v>
      </c>
    </row>
    <row r="1526">
      <c r="A1526" s="1" t="s">
        <v>67</v>
      </c>
      <c r="B1526" s="1">
        <v>489</v>
      </c>
      <c r="C1526" s="26" t="s">
        <v>1228</v>
      </c>
      <c r="D1526" t="s">
        <v>69</v>
      </c>
      <c r="E1526" s="27" t="s">
        <v>1229</v>
      </c>
      <c r="F1526" s="28" t="s">
        <v>71</v>
      </c>
      <c r="G1526" s="29">
        <v>12</v>
      </c>
      <c r="H1526" s="28">
        <v>0.0032000000000000002</v>
      </c>
      <c r="I1526" s="30">
        <f>ROUND(G1526*H1526,P4)</f>
        <v>0</v>
      </c>
      <c r="L1526" s="31">
        <v>0</v>
      </c>
      <c r="M1526" s="24">
        <f>ROUND(G1526*L1526,P4)</f>
        <v>0</v>
      </c>
      <c r="N1526" s="25" t="s">
        <v>72</v>
      </c>
      <c r="O1526" s="32">
        <f>M1526*AA1526</f>
        <v>0</v>
      </c>
      <c r="P1526" s="1">
        <v>3</v>
      </c>
      <c r="AA1526" s="1">
        <f>IF(P1526=1,$O$3,IF(P1526=2,$O$4,$O$5))</f>
        <v>0</v>
      </c>
    </row>
    <row r="1527">
      <c r="A1527" s="1" t="s">
        <v>73</v>
      </c>
      <c r="E1527" s="27" t="s">
        <v>69</v>
      </c>
    </row>
    <row r="1528" ht="39">
      <c r="A1528" s="1" t="s">
        <v>74</v>
      </c>
      <c r="E1528" s="33" t="s">
        <v>1230</v>
      </c>
    </row>
    <row r="1529">
      <c r="A1529" s="1" t="s">
        <v>76</v>
      </c>
      <c r="E1529" s="27" t="s">
        <v>69</v>
      </c>
    </row>
    <row r="1530">
      <c r="A1530" s="1" t="s">
        <v>67</v>
      </c>
      <c r="B1530" s="1">
        <v>491</v>
      </c>
      <c r="C1530" s="26" t="s">
        <v>1231</v>
      </c>
      <c r="D1530" t="s">
        <v>69</v>
      </c>
      <c r="E1530" s="27" t="s">
        <v>1232</v>
      </c>
      <c r="F1530" s="28" t="s">
        <v>71</v>
      </c>
      <c r="G1530" s="29">
        <v>55</v>
      </c>
      <c r="H1530" s="28">
        <v>0.0041999999999999997</v>
      </c>
      <c r="I1530" s="30">
        <f>ROUND(G1530*H1530,P4)</f>
        <v>0</v>
      </c>
      <c r="L1530" s="31">
        <v>0</v>
      </c>
      <c r="M1530" s="24">
        <f>ROUND(G1530*L1530,P4)</f>
        <v>0</v>
      </c>
      <c r="N1530" s="25" t="s">
        <v>72</v>
      </c>
      <c r="O1530" s="32">
        <f>M1530*AA1530</f>
        <v>0</v>
      </c>
      <c r="P1530" s="1">
        <v>3</v>
      </c>
      <c r="AA1530" s="1">
        <f>IF(P1530=1,$O$3,IF(P1530=2,$O$4,$O$5))</f>
        <v>0</v>
      </c>
    </row>
    <row r="1531">
      <c r="A1531" s="1" t="s">
        <v>73</v>
      </c>
      <c r="E1531" s="27" t="s">
        <v>69</v>
      </c>
    </row>
    <row r="1532" ht="39">
      <c r="A1532" s="1" t="s">
        <v>74</v>
      </c>
      <c r="E1532" s="33" t="s">
        <v>1233</v>
      </c>
    </row>
    <row r="1533">
      <c r="A1533" s="1" t="s">
        <v>76</v>
      </c>
      <c r="E1533" s="27" t="s">
        <v>69</v>
      </c>
    </row>
    <row r="1534">
      <c r="A1534" s="1" t="s">
        <v>67</v>
      </c>
      <c r="B1534" s="1">
        <v>495</v>
      </c>
      <c r="C1534" s="26" t="s">
        <v>1234</v>
      </c>
      <c r="D1534" t="s">
        <v>69</v>
      </c>
      <c r="E1534" s="27" t="s">
        <v>1235</v>
      </c>
      <c r="F1534" s="28" t="s">
        <v>71</v>
      </c>
      <c r="G1534" s="29">
        <v>2</v>
      </c>
      <c r="H1534" s="28">
        <v>0.0118</v>
      </c>
      <c r="I1534" s="30">
        <f>ROUND(G1534*H1534,P4)</f>
        <v>0</v>
      </c>
      <c r="L1534" s="31">
        <v>0</v>
      </c>
      <c r="M1534" s="24">
        <f>ROUND(G1534*L1534,P4)</f>
        <v>0</v>
      </c>
      <c r="N1534" s="25" t="s">
        <v>72</v>
      </c>
      <c r="O1534" s="32">
        <f>M1534*AA1534</f>
        <v>0</v>
      </c>
      <c r="P1534" s="1">
        <v>3</v>
      </c>
      <c r="AA1534" s="1">
        <f>IF(P1534=1,$O$3,IF(P1534=2,$O$4,$O$5))</f>
        <v>0</v>
      </c>
    </row>
    <row r="1535">
      <c r="A1535" s="1" t="s">
        <v>73</v>
      </c>
      <c r="E1535" s="27" t="s">
        <v>69</v>
      </c>
    </row>
    <row r="1536" ht="13">
      <c r="A1536" s="1" t="s">
        <v>74</v>
      </c>
      <c r="E1536" s="33" t="s">
        <v>1236</v>
      </c>
    </row>
    <row r="1537">
      <c r="A1537" s="1" t="s">
        <v>76</v>
      </c>
      <c r="E1537" s="27" t="s">
        <v>69</v>
      </c>
    </row>
    <row r="1538">
      <c r="A1538" s="1" t="s">
        <v>67</v>
      </c>
      <c r="B1538" s="1">
        <v>485</v>
      </c>
      <c r="C1538" s="26" t="s">
        <v>1237</v>
      </c>
      <c r="D1538" t="s">
        <v>69</v>
      </c>
      <c r="E1538" s="27" t="s">
        <v>1238</v>
      </c>
      <c r="F1538" s="28" t="s">
        <v>71</v>
      </c>
      <c r="G1538" s="29">
        <v>14</v>
      </c>
      <c r="H1538" s="28">
        <v>0.0041000000000000003</v>
      </c>
      <c r="I1538" s="30">
        <f>ROUND(G1538*H1538,P4)</f>
        <v>0</v>
      </c>
      <c r="L1538" s="31">
        <v>0</v>
      </c>
      <c r="M1538" s="24">
        <f>ROUND(G1538*L1538,P4)</f>
        <v>0</v>
      </c>
      <c r="N1538" s="25" t="s">
        <v>69</v>
      </c>
      <c r="O1538" s="32">
        <f>M1538*AA1538</f>
        <v>0</v>
      </c>
      <c r="P1538" s="1">
        <v>3</v>
      </c>
      <c r="AA1538" s="1">
        <f>IF(P1538=1,$O$3,IF(P1538=2,$O$4,$O$5))</f>
        <v>0</v>
      </c>
    </row>
    <row r="1539">
      <c r="A1539" s="1" t="s">
        <v>73</v>
      </c>
      <c r="E1539" s="27" t="s">
        <v>69</v>
      </c>
    </row>
    <row r="1540" ht="13">
      <c r="A1540" s="1" t="s">
        <v>74</v>
      </c>
      <c r="E1540" s="33" t="s">
        <v>1239</v>
      </c>
    </row>
    <row r="1541">
      <c r="A1541" s="1" t="s">
        <v>76</v>
      </c>
      <c r="E1541" s="27" t="s">
        <v>69</v>
      </c>
    </row>
    <row r="1542">
      <c r="A1542" s="1" t="s">
        <v>67</v>
      </c>
      <c r="B1542" s="1">
        <v>486</v>
      </c>
      <c r="C1542" s="26" t="s">
        <v>1240</v>
      </c>
      <c r="D1542" t="s">
        <v>69</v>
      </c>
      <c r="E1542" s="27" t="s">
        <v>1241</v>
      </c>
      <c r="F1542" s="28" t="s">
        <v>71</v>
      </c>
      <c r="G1542" s="29">
        <v>1</v>
      </c>
      <c r="H1542" s="28">
        <v>0.0041000000000000003</v>
      </c>
      <c r="I1542" s="30">
        <f>ROUND(G1542*H1542,P4)</f>
        <v>0</v>
      </c>
      <c r="L1542" s="31">
        <v>0</v>
      </c>
      <c r="M1542" s="24">
        <f>ROUND(G1542*L1542,P4)</f>
        <v>0</v>
      </c>
      <c r="N1542" s="25" t="s">
        <v>69</v>
      </c>
      <c r="O1542" s="32">
        <f>M1542*AA1542</f>
        <v>0</v>
      </c>
      <c r="P1542" s="1">
        <v>3</v>
      </c>
      <c r="AA1542" s="1">
        <f>IF(P1542=1,$O$3,IF(P1542=2,$O$4,$O$5))</f>
        <v>0</v>
      </c>
    </row>
    <row r="1543">
      <c r="A1543" s="1" t="s">
        <v>73</v>
      </c>
      <c r="E1543" s="27" t="s">
        <v>69</v>
      </c>
    </row>
    <row r="1544" ht="13">
      <c r="A1544" s="1" t="s">
        <v>74</v>
      </c>
      <c r="E1544" s="33" t="s">
        <v>1242</v>
      </c>
    </row>
    <row r="1545">
      <c r="A1545" s="1" t="s">
        <v>76</v>
      </c>
      <c r="E1545" s="27" t="s">
        <v>69</v>
      </c>
    </row>
    <row r="1546">
      <c r="A1546" s="1" t="s">
        <v>67</v>
      </c>
      <c r="B1546" s="1">
        <v>488</v>
      </c>
      <c r="C1546" s="26" t="s">
        <v>1243</v>
      </c>
      <c r="D1546" t="s">
        <v>69</v>
      </c>
      <c r="E1546" s="27" t="s">
        <v>1244</v>
      </c>
      <c r="F1546" s="28" t="s">
        <v>71</v>
      </c>
      <c r="G1546" s="29">
        <v>67</v>
      </c>
      <c r="H1546" s="28">
        <v>0.0022000000000000001</v>
      </c>
      <c r="I1546" s="30">
        <f>ROUND(G1546*H1546,P4)</f>
        <v>0</v>
      </c>
      <c r="L1546" s="31">
        <v>0</v>
      </c>
      <c r="M1546" s="24">
        <f>ROUND(G1546*L1546,P4)</f>
        <v>0</v>
      </c>
      <c r="N1546" s="25" t="s">
        <v>69</v>
      </c>
      <c r="O1546" s="32">
        <f>M1546*AA1546</f>
        <v>0</v>
      </c>
      <c r="P1546" s="1">
        <v>3</v>
      </c>
      <c r="AA1546" s="1">
        <f>IF(P1546=1,$O$3,IF(P1546=2,$O$4,$O$5))</f>
        <v>0</v>
      </c>
    </row>
    <row r="1547">
      <c r="A1547" s="1" t="s">
        <v>73</v>
      </c>
      <c r="E1547" s="27" t="s">
        <v>69</v>
      </c>
    </row>
    <row r="1548" ht="13">
      <c r="A1548" s="1" t="s">
        <v>74</v>
      </c>
      <c r="E1548" s="33" t="s">
        <v>1245</v>
      </c>
    </row>
    <row r="1549">
      <c r="A1549" s="1" t="s">
        <v>76</v>
      </c>
      <c r="E1549" s="27" t="s">
        <v>69</v>
      </c>
    </row>
    <row r="1550">
      <c r="A1550" s="1" t="s">
        <v>67</v>
      </c>
      <c r="B1550" s="1">
        <v>490</v>
      </c>
      <c r="C1550" s="26" t="s">
        <v>1246</v>
      </c>
      <c r="D1550" t="s">
        <v>69</v>
      </c>
      <c r="E1550" s="27" t="s">
        <v>1247</v>
      </c>
      <c r="F1550" s="28" t="s">
        <v>71</v>
      </c>
      <c r="G1550" s="29">
        <v>1</v>
      </c>
      <c r="H1550" s="28">
        <v>0.0066</v>
      </c>
      <c r="I1550" s="30">
        <f>ROUND(G1550*H1550,P4)</f>
        <v>0</v>
      </c>
      <c r="L1550" s="31">
        <v>0</v>
      </c>
      <c r="M1550" s="24">
        <f>ROUND(G1550*L1550,P4)</f>
        <v>0</v>
      </c>
      <c r="N1550" s="25" t="s">
        <v>69</v>
      </c>
      <c r="O1550" s="32">
        <f>M1550*AA1550</f>
        <v>0</v>
      </c>
      <c r="P1550" s="1">
        <v>3</v>
      </c>
      <c r="AA1550" s="1">
        <f>IF(P1550=1,$O$3,IF(P1550=2,$O$4,$O$5))</f>
        <v>0</v>
      </c>
    </row>
    <row r="1551">
      <c r="A1551" s="1" t="s">
        <v>73</v>
      </c>
      <c r="E1551" s="27" t="s">
        <v>69</v>
      </c>
    </row>
    <row r="1552" ht="13">
      <c r="A1552" s="1" t="s">
        <v>74</v>
      </c>
      <c r="E1552" s="33" t="s">
        <v>1248</v>
      </c>
    </row>
    <row r="1553">
      <c r="A1553" s="1" t="s">
        <v>76</v>
      </c>
      <c r="E1553" s="27" t="s">
        <v>69</v>
      </c>
    </row>
    <row r="1554">
      <c r="A1554" s="1" t="s">
        <v>67</v>
      </c>
      <c r="B1554" s="1">
        <v>492</v>
      </c>
      <c r="C1554" s="26" t="s">
        <v>1249</v>
      </c>
      <c r="D1554" t="s">
        <v>69</v>
      </c>
      <c r="E1554" s="27" t="s">
        <v>1250</v>
      </c>
      <c r="F1554" s="28" t="s">
        <v>71</v>
      </c>
      <c r="G1554" s="29">
        <v>7</v>
      </c>
      <c r="H1554" s="28">
        <v>0.002</v>
      </c>
      <c r="I1554" s="30">
        <f>ROUND(G1554*H1554,P4)</f>
        <v>0</v>
      </c>
      <c r="L1554" s="31">
        <v>0</v>
      </c>
      <c r="M1554" s="24">
        <f>ROUND(G1554*L1554,P4)</f>
        <v>0</v>
      </c>
      <c r="N1554" s="25" t="s">
        <v>69</v>
      </c>
      <c r="O1554" s="32">
        <f>M1554*AA1554</f>
        <v>0</v>
      </c>
      <c r="P1554" s="1">
        <v>3</v>
      </c>
      <c r="AA1554" s="1">
        <f>IF(P1554=1,$O$3,IF(P1554=2,$O$4,$O$5))</f>
        <v>0</v>
      </c>
    </row>
    <row r="1555">
      <c r="A1555" s="1" t="s">
        <v>73</v>
      </c>
      <c r="E1555" s="27" t="s">
        <v>69</v>
      </c>
    </row>
    <row r="1556" ht="13">
      <c r="A1556" s="1" t="s">
        <v>74</v>
      </c>
      <c r="E1556" s="33" t="s">
        <v>1251</v>
      </c>
    </row>
    <row r="1557">
      <c r="A1557" s="1" t="s">
        <v>76</v>
      </c>
      <c r="E1557" s="27" t="s">
        <v>69</v>
      </c>
    </row>
    <row r="1558">
      <c r="A1558" s="1" t="s">
        <v>67</v>
      </c>
      <c r="B1558" s="1">
        <v>501</v>
      </c>
      <c r="C1558" s="26" t="s">
        <v>1252</v>
      </c>
      <c r="D1558" t="s">
        <v>69</v>
      </c>
      <c r="E1558" s="27" t="s">
        <v>1253</v>
      </c>
      <c r="F1558" s="28" t="s">
        <v>71</v>
      </c>
      <c r="G1558" s="29">
        <v>5</v>
      </c>
      <c r="H1558" s="28">
        <v>0.0146</v>
      </c>
      <c r="I1558" s="30">
        <f>ROUND(G1558*H1558,P4)</f>
        <v>0</v>
      </c>
      <c r="L1558" s="31">
        <v>0</v>
      </c>
      <c r="M1558" s="24">
        <f>ROUND(G1558*L1558,P4)</f>
        <v>0</v>
      </c>
      <c r="N1558" s="25" t="s">
        <v>69</v>
      </c>
      <c r="O1558" s="32">
        <f>M1558*AA1558</f>
        <v>0</v>
      </c>
      <c r="P1558" s="1">
        <v>3</v>
      </c>
      <c r="AA1558" s="1">
        <f>IF(P1558=1,$O$3,IF(P1558=2,$O$4,$O$5))</f>
        <v>0</v>
      </c>
    </row>
    <row r="1559">
      <c r="A1559" s="1" t="s">
        <v>73</v>
      </c>
      <c r="E1559" s="27" t="s">
        <v>69</v>
      </c>
    </row>
    <row r="1560" ht="13">
      <c r="A1560" s="1" t="s">
        <v>74</v>
      </c>
      <c r="E1560" s="33" t="s">
        <v>1254</v>
      </c>
    </row>
    <row r="1561">
      <c r="A1561" s="1" t="s">
        <v>76</v>
      </c>
      <c r="E1561" s="27" t="s">
        <v>69</v>
      </c>
    </row>
    <row r="1562">
      <c r="A1562" s="1" t="s">
        <v>67</v>
      </c>
      <c r="B1562" s="1">
        <v>493</v>
      </c>
      <c r="C1562" s="26" t="s">
        <v>1255</v>
      </c>
      <c r="D1562" t="s">
        <v>69</v>
      </c>
      <c r="E1562" s="27" t="s">
        <v>1256</v>
      </c>
      <c r="F1562" s="28" t="s">
        <v>71</v>
      </c>
      <c r="G1562" s="29">
        <v>4</v>
      </c>
      <c r="H1562" s="28">
        <v>0.013599999999999999</v>
      </c>
      <c r="I1562" s="30">
        <f>ROUND(G1562*H1562,P4)</f>
        <v>0</v>
      </c>
      <c r="L1562" s="31">
        <v>0</v>
      </c>
      <c r="M1562" s="24">
        <f>ROUND(G1562*L1562,P4)</f>
        <v>0</v>
      </c>
      <c r="N1562" s="25" t="s">
        <v>69</v>
      </c>
      <c r="O1562" s="32">
        <f>M1562*AA1562</f>
        <v>0</v>
      </c>
      <c r="P1562" s="1">
        <v>3</v>
      </c>
      <c r="AA1562" s="1">
        <f>IF(P1562=1,$O$3,IF(P1562=2,$O$4,$O$5))</f>
        <v>0</v>
      </c>
    </row>
    <row r="1563">
      <c r="A1563" s="1" t="s">
        <v>73</v>
      </c>
      <c r="E1563" s="27" t="s">
        <v>69</v>
      </c>
    </row>
    <row r="1564" ht="13">
      <c r="A1564" s="1" t="s">
        <v>74</v>
      </c>
      <c r="E1564" s="33" t="s">
        <v>1257</v>
      </c>
    </row>
    <row r="1565">
      <c r="A1565" s="1" t="s">
        <v>76</v>
      </c>
      <c r="E1565" s="27" t="s">
        <v>69</v>
      </c>
    </row>
    <row r="1566">
      <c r="A1566" s="1" t="s">
        <v>67</v>
      </c>
      <c r="B1566" s="1">
        <v>494</v>
      </c>
      <c r="C1566" s="26" t="s">
        <v>1258</v>
      </c>
      <c r="D1566" t="s">
        <v>69</v>
      </c>
      <c r="E1566" s="27" t="s">
        <v>1256</v>
      </c>
      <c r="F1566" s="28" t="s">
        <v>71</v>
      </c>
      <c r="G1566" s="29">
        <v>4</v>
      </c>
      <c r="H1566" s="28">
        <v>0.013599999999999999</v>
      </c>
      <c r="I1566" s="30">
        <f>ROUND(G1566*H1566,P4)</f>
        <v>0</v>
      </c>
      <c r="L1566" s="31">
        <v>0</v>
      </c>
      <c r="M1566" s="24">
        <f>ROUND(G1566*L1566,P4)</f>
        <v>0</v>
      </c>
      <c r="N1566" s="25" t="s">
        <v>69</v>
      </c>
      <c r="O1566" s="32">
        <f>M1566*AA1566</f>
        <v>0</v>
      </c>
      <c r="P1566" s="1">
        <v>3</v>
      </c>
      <c r="AA1566" s="1">
        <f>IF(P1566=1,$O$3,IF(P1566=2,$O$4,$O$5))</f>
        <v>0</v>
      </c>
    </row>
    <row r="1567">
      <c r="A1567" s="1" t="s">
        <v>73</v>
      </c>
      <c r="E1567" s="27" t="s">
        <v>69</v>
      </c>
    </row>
    <row r="1568" ht="13">
      <c r="A1568" s="1" t="s">
        <v>74</v>
      </c>
      <c r="E1568" s="33" t="s">
        <v>1259</v>
      </c>
    </row>
    <row r="1569">
      <c r="A1569" s="1" t="s">
        <v>76</v>
      </c>
      <c r="E1569" s="27" t="s">
        <v>69</v>
      </c>
    </row>
    <row r="1570">
      <c r="A1570" s="1" t="s">
        <v>67</v>
      </c>
      <c r="B1570" s="1">
        <v>498</v>
      </c>
      <c r="C1570" s="26" t="s">
        <v>1260</v>
      </c>
      <c r="D1570" t="s">
        <v>69</v>
      </c>
      <c r="E1570" s="27" t="s">
        <v>1261</v>
      </c>
      <c r="F1570" s="28" t="s">
        <v>71</v>
      </c>
      <c r="G1570" s="29">
        <v>1</v>
      </c>
      <c r="H1570" s="28">
        <v>0.0089999999999999993</v>
      </c>
      <c r="I1570" s="30">
        <f>ROUND(G1570*H1570,P4)</f>
        <v>0</v>
      </c>
      <c r="L1570" s="31">
        <v>0</v>
      </c>
      <c r="M1570" s="24">
        <f>ROUND(G1570*L1570,P4)</f>
        <v>0</v>
      </c>
      <c r="N1570" s="25" t="s">
        <v>69</v>
      </c>
      <c r="O1570" s="32">
        <f>M1570*AA1570</f>
        <v>0</v>
      </c>
      <c r="P1570" s="1">
        <v>3</v>
      </c>
      <c r="AA1570" s="1">
        <f>IF(P1570=1,$O$3,IF(P1570=2,$O$4,$O$5))</f>
        <v>0</v>
      </c>
    </row>
    <row r="1571">
      <c r="A1571" s="1" t="s">
        <v>73</v>
      </c>
      <c r="E1571" s="27" t="s">
        <v>69</v>
      </c>
    </row>
    <row r="1572" ht="13">
      <c r="A1572" s="1" t="s">
        <v>74</v>
      </c>
      <c r="E1572" s="33" t="s">
        <v>1262</v>
      </c>
    </row>
    <row r="1573">
      <c r="A1573" s="1" t="s">
        <v>76</v>
      </c>
      <c r="E1573" s="27" t="s">
        <v>69</v>
      </c>
    </row>
    <row r="1574">
      <c r="A1574" s="1" t="s">
        <v>67</v>
      </c>
      <c r="B1574" s="1">
        <v>496</v>
      </c>
      <c r="C1574" s="26" t="s">
        <v>1263</v>
      </c>
      <c r="D1574" t="s">
        <v>69</v>
      </c>
      <c r="E1574" s="27" t="s">
        <v>1264</v>
      </c>
      <c r="F1574" s="28" t="s">
        <v>71</v>
      </c>
      <c r="G1574" s="29">
        <v>2</v>
      </c>
      <c r="H1574" s="28">
        <v>0.0066</v>
      </c>
      <c r="I1574" s="30">
        <f>ROUND(G1574*H1574,P4)</f>
        <v>0</v>
      </c>
      <c r="L1574" s="31">
        <v>0</v>
      </c>
      <c r="M1574" s="24">
        <f>ROUND(G1574*L1574,P4)</f>
        <v>0</v>
      </c>
      <c r="N1574" s="25" t="s">
        <v>69</v>
      </c>
      <c r="O1574" s="32">
        <f>M1574*AA1574</f>
        <v>0</v>
      </c>
      <c r="P1574" s="1">
        <v>3</v>
      </c>
      <c r="AA1574" s="1">
        <f>IF(P1574=1,$O$3,IF(P1574=2,$O$4,$O$5))</f>
        <v>0</v>
      </c>
    </row>
    <row r="1575">
      <c r="A1575" s="1" t="s">
        <v>73</v>
      </c>
      <c r="E1575" s="27" t="s">
        <v>69</v>
      </c>
    </row>
    <row r="1576" ht="13">
      <c r="A1576" s="1" t="s">
        <v>74</v>
      </c>
      <c r="E1576" s="33" t="s">
        <v>1265</v>
      </c>
    </row>
    <row r="1577">
      <c r="A1577" s="1" t="s">
        <v>76</v>
      </c>
      <c r="E1577" s="27" t="s">
        <v>69</v>
      </c>
    </row>
    <row r="1578">
      <c r="A1578" s="1" t="s">
        <v>67</v>
      </c>
      <c r="B1578" s="1">
        <v>455</v>
      </c>
      <c r="C1578" s="26" t="s">
        <v>1266</v>
      </c>
      <c r="D1578" t="s">
        <v>69</v>
      </c>
      <c r="E1578" s="27" t="s">
        <v>1267</v>
      </c>
      <c r="F1578" s="28" t="s">
        <v>71</v>
      </c>
      <c r="G1578" s="29">
        <v>1</v>
      </c>
      <c r="H1578" s="28">
        <v>0.029999999999999999</v>
      </c>
      <c r="I1578" s="30">
        <f>ROUND(G1578*H1578,P4)</f>
        <v>0</v>
      </c>
      <c r="L1578" s="31">
        <v>0</v>
      </c>
      <c r="M1578" s="24">
        <f>ROUND(G1578*L1578,P4)</f>
        <v>0</v>
      </c>
      <c r="N1578" s="25" t="s">
        <v>69</v>
      </c>
      <c r="O1578" s="32">
        <f>M1578*AA1578</f>
        <v>0</v>
      </c>
      <c r="P1578" s="1">
        <v>3</v>
      </c>
      <c r="AA1578" s="1">
        <f>IF(P1578=1,$O$3,IF(P1578=2,$O$4,$O$5))</f>
        <v>0</v>
      </c>
    </row>
    <row r="1579">
      <c r="A1579" s="1" t="s">
        <v>73</v>
      </c>
      <c r="E1579" s="27" t="s">
        <v>69</v>
      </c>
    </row>
    <row r="1580" ht="13">
      <c r="A1580" s="1" t="s">
        <v>74</v>
      </c>
      <c r="E1580" s="33" t="s">
        <v>229</v>
      </c>
    </row>
    <row r="1581">
      <c r="A1581" s="1" t="s">
        <v>76</v>
      </c>
      <c r="E1581" s="27" t="s">
        <v>1268</v>
      </c>
    </row>
    <row r="1582" ht="25">
      <c r="A1582" s="1" t="s">
        <v>67</v>
      </c>
      <c r="B1582" s="1">
        <v>456</v>
      </c>
      <c r="C1582" s="26" t="s">
        <v>1269</v>
      </c>
      <c r="D1582" t="s">
        <v>69</v>
      </c>
      <c r="E1582" s="27" t="s">
        <v>1270</v>
      </c>
      <c r="F1582" s="28" t="s">
        <v>71</v>
      </c>
      <c r="G1582" s="29">
        <v>1</v>
      </c>
      <c r="H1582" s="28">
        <v>0.029999999999999999</v>
      </c>
      <c r="I1582" s="30">
        <f>ROUND(G1582*H1582,P4)</f>
        <v>0</v>
      </c>
      <c r="L1582" s="31">
        <v>0</v>
      </c>
      <c r="M1582" s="24">
        <f>ROUND(G1582*L1582,P4)</f>
        <v>0</v>
      </c>
      <c r="N1582" s="25" t="s">
        <v>69</v>
      </c>
      <c r="O1582" s="32">
        <f>M1582*AA1582</f>
        <v>0</v>
      </c>
      <c r="P1582" s="1">
        <v>3</v>
      </c>
      <c r="AA1582" s="1">
        <f>IF(P1582=1,$O$3,IF(P1582=2,$O$4,$O$5))</f>
        <v>0</v>
      </c>
    </row>
    <row r="1583">
      <c r="A1583" s="1" t="s">
        <v>73</v>
      </c>
      <c r="E1583" s="27" t="s">
        <v>69</v>
      </c>
    </row>
    <row r="1584" ht="13">
      <c r="A1584" s="1" t="s">
        <v>74</v>
      </c>
      <c r="E1584" s="33" t="s">
        <v>229</v>
      </c>
    </row>
    <row r="1585">
      <c r="A1585" s="1" t="s">
        <v>76</v>
      </c>
      <c r="E1585" s="27" t="s">
        <v>1271</v>
      </c>
    </row>
    <row r="1586">
      <c r="A1586" s="1" t="s">
        <v>67</v>
      </c>
      <c r="B1586" s="1">
        <v>457</v>
      </c>
      <c r="C1586" s="26" t="s">
        <v>1272</v>
      </c>
      <c r="D1586" t="s">
        <v>69</v>
      </c>
      <c r="E1586" s="27" t="s">
        <v>1273</v>
      </c>
      <c r="F1586" s="28" t="s">
        <v>71</v>
      </c>
      <c r="G1586" s="29">
        <v>1</v>
      </c>
      <c r="H1586" s="28">
        <v>0.029999999999999999</v>
      </c>
      <c r="I1586" s="30">
        <f>ROUND(G1586*H1586,P4)</f>
        <v>0</v>
      </c>
      <c r="L1586" s="31">
        <v>0</v>
      </c>
      <c r="M1586" s="24">
        <f>ROUND(G1586*L1586,P4)</f>
        <v>0</v>
      </c>
      <c r="N1586" s="25" t="s">
        <v>69</v>
      </c>
      <c r="O1586" s="32">
        <f>M1586*AA1586</f>
        <v>0</v>
      </c>
      <c r="P1586" s="1">
        <v>3</v>
      </c>
      <c r="AA1586" s="1">
        <f>IF(P1586=1,$O$3,IF(P1586=2,$O$4,$O$5))</f>
        <v>0</v>
      </c>
    </row>
    <row r="1587">
      <c r="A1587" s="1" t="s">
        <v>73</v>
      </c>
      <c r="E1587" s="27" t="s">
        <v>69</v>
      </c>
    </row>
    <row r="1588" ht="13">
      <c r="A1588" s="1" t="s">
        <v>74</v>
      </c>
      <c r="E1588" s="33" t="s">
        <v>229</v>
      </c>
    </row>
    <row r="1589">
      <c r="A1589" s="1" t="s">
        <v>76</v>
      </c>
      <c r="E1589" s="27" t="s">
        <v>1274</v>
      </c>
    </row>
    <row r="1590">
      <c r="A1590" s="1" t="s">
        <v>67</v>
      </c>
      <c r="B1590" s="1">
        <v>480</v>
      </c>
      <c r="C1590" s="26" t="s">
        <v>1275</v>
      </c>
      <c r="D1590" t="s">
        <v>69</v>
      </c>
      <c r="E1590" s="27" t="s">
        <v>1276</v>
      </c>
      <c r="F1590" s="28" t="s">
        <v>81</v>
      </c>
      <c r="G1590" s="29">
        <v>10.962</v>
      </c>
      <c r="H1590" s="28">
        <v>0.0001</v>
      </c>
      <c r="I1590" s="30">
        <f>ROUND(G1590*H1590,P4)</f>
        <v>0</v>
      </c>
      <c r="L1590" s="31">
        <v>0</v>
      </c>
      <c r="M1590" s="24">
        <f>ROUND(G1590*L1590,P4)</f>
        <v>0</v>
      </c>
      <c r="N1590" s="25" t="s">
        <v>69</v>
      </c>
      <c r="O1590" s="32">
        <f>M1590*AA1590</f>
        <v>0</v>
      </c>
      <c r="P1590" s="1">
        <v>3</v>
      </c>
      <c r="AA1590" s="1">
        <f>IF(P1590=1,$O$3,IF(P1590=2,$O$4,$O$5))</f>
        <v>0</v>
      </c>
    </row>
    <row r="1591">
      <c r="A1591" s="1" t="s">
        <v>73</v>
      </c>
      <c r="E1591" s="27" t="s">
        <v>69</v>
      </c>
    </row>
    <row r="1592" ht="13">
      <c r="A1592" s="1" t="s">
        <v>74</v>
      </c>
      <c r="E1592" s="33" t="s">
        <v>1277</v>
      </c>
    </row>
    <row r="1593">
      <c r="A1593" s="1" t="s">
        <v>76</v>
      </c>
      <c r="E1593" s="27" t="s">
        <v>69</v>
      </c>
    </row>
    <row r="1594">
      <c r="A1594" s="1" t="s">
        <v>67</v>
      </c>
      <c r="B1594" s="1">
        <v>463</v>
      </c>
      <c r="C1594" s="26" t="s">
        <v>1278</v>
      </c>
      <c r="D1594" t="s">
        <v>69</v>
      </c>
      <c r="E1594" s="27" t="s">
        <v>1279</v>
      </c>
      <c r="F1594" s="28" t="s">
        <v>81</v>
      </c>
      <c r="G1594" s="29">
        <v>10.065</v>
      </c>
      <c r="H1594" s="28">
        <v>0.017999999999999999</v>
      </c>
      <c r="I1594" s="30">
        <f>ROUND(G1594*H1594,P4)</f>
        <v>0</v>
      </c>
      <c r="L1594" s="31">
        <v>0</v>
      </c>
      <c r="M1594" s="24">
        <f>ROUND(G1594*L1594,P4)</f>
        <v>0</v>
      </c>
      <c r="N1594" s="25" t="s">
        <v>72</v>
      </c>
      <c r="O1594" s="32">
        <f>M1594*AA1594</f>
        <v>0</v>
      </c>
      <c r="P1594" s="1">
        <v>3</v>
      </c>
      <c r="AA1594" s="1">
        <f>IF(P1594=1,$O$3,IF(P1594=2,$O$4,$O$5))</f>
        <v>0</v>
      </c>
    </row>
    <row r="1595">
      <c r="A1595" s="1" t="s">
        <v>73</v>
      </c>
      <c r="E1595" s="27" t="s">
        <v>69</v>
      </c>
    </row>
    <row r="1596" ht="13">
      <c r="A1596" s="1" t="s">
        <v>74</v>
      </c>
      <c r="E1596" s="33" t="s">
        <v>1280</v>
      </c>
    </row>
    <row r="1597">
      <c r="A1597" s="1" t="s">
        <v>76</v>
      </c>
      <c r="E1597" s="27" t="s">
        <v>69</v>
      </c>
    </row>
    <row r="1598">
      <c r="A1598" s="1" t="s">
        <v>67</v>
      </c>
      <c r="B1598" s="1">
        <v>512</v>
      </c>
      <c r="C1598" s="26" t="s">
        <v>1281</v>
      </c>
      <c r="D1598" t="s">
        <v>69</v>
      </c>
      <c r="E1598" s="27" t="s">
        <v>1282</v>
      </c>
      <c r="F1598" s="28" t="s">
        <v>71</v>
      </c>
      <c r="G1598" s="29">
        <v>2</v>
      </c>
      <c r="H1598" s="28">
        <v>0.00101</v>
      </c>
      <c r="I1598" s="30">
        <f>ROUND(G1598*H1598,P4)</f>
        <v>0</v>
      </c>
      <c r="L1598" s="31">
        <v>0</v>
      </c>
      <c r="M1598" s="24">
        <f>ROUND(G1598*L1598,P4)</f>
        <v>0</v>
      </c>
      <c r="N1598" s="25" t="s">
        <v>72</v>
      </c>
      <c r="O1598" s="32">
        <f>M1598*AA1598</f>
        <v>0</v>
      </c>
      <c r="P1598" s="1">
        <v>3</v>
      </c>
      <c r="AA1598" s="1">
        <f>IF(P1598=1,$O$3,IF(P1598=2,$O$4,$O$5))</f>
        <v>0</v>
      </c>
    </row>
    <row r="1599">
      <c r="A1599" s="1" t="s">
        <v>73</v>
      </c>
      <c r="E1599" s="27" t="s">
        <v>69</v>
      </c>
    </row>
    <row r="1600" ht="13">
      <c r="A1600" s="1" t="s">
        <v>74</v>
      </c>
      <c r="E1600" s="33" t="s">
        <v>75</v>
      </c>
    </row>
    <row r="1601">
      <c r="A1601" s="1" t="s">
        <v>76</v>
      </c>
      <c r="E1601" s="27" t="s">
        <v>1283</v>
      </c>
    </row>
    <row r="1602">
      <c r="A1602" s="1" t="s">
        <v>67</v>
      </c>
      <c r="B1602" s="1">
        <v>520</v>
      </c>
      <c r="C1602" s="26" t="s">
        <v>1284</v>
      </c>
      <c r="D1602" t="s">
        <v>69</v>
      </c>
      <c r="E1602" s="27" t="s">
        <v>1285</v>
      </c>
      <c r="F1602" s="28" t="s">
        <v>71</v>
      </c>
      <c r="G1602" s="29">
        <v>8</v>
      </c>
      <c r="H1602" s="28">
        <v>0.0022399999999999998</v>
      </c>
      <c r="I1602" s="30">
        <f>ROUND(G1602*H1602,P4)</f>
        <v>0</v>
      </c>
      <c r="L1602" s="31">
        <v>0</v>
      </c>
      <c r="M1602" s="24">
        <f>ROUND(G1602*L1602,P4)</f>
        <v>0</v>
      </c>
      <c r="N1602" s="25" t="s">
        <v>72</v>
      </c>
      <c r="O1602" s="32">
        <f>M1602*AA1602</f>
        <v>0</v>
      </c>
      <c r="P1602" s="1">
        <v>3</v>
      </c>
      <c r="AA1602" s="1">
        <f>IF(P1602=1,$O$3,IF(P1602=2,$O$4,$O$5))</f>
        <v>0</v>
      </c>
    </row>
    <row r="1603">
      <c r="A1603" s="1" t="s">
        <v>73</v>
      </c>
      <c r="E1603" s="27" t="s">
        <v>69</v>
      </c>
    </row>
    <row r="1604" ht="13">
      <c r="A1604" s="1" t="s">
        <v>74</v>
      </c>
      <c r="E1604" s="33" t="s">
        <v>167</v>
      </c>
    </row>
    <row r="1605">
      <c r="A1605" s="1" t="s">
        <v>76</v>
      </c>
      <c r="E1605" s="27" t="s">
        <v>1286</v>
      </c>
    </row>
    <row r="1606" ht="25">
      <c r="A1606" s="1" t="s">
        <v>67</v>
      </c>
      <c r="B1606" s="1">
        <v>517</v>
      </c>
      <c r="C1606" s="26" t="s">
        <v>1287</v>
      </c>
      <c r="D1606" t="s">
        <v>69</v>
      </c>
      <c r="E1606" s="27" t="s">
        <v>1288</v>
      </c>
      <c r="F1606" s="28" t="s">
        <v>71</v>
      </c>
      <c r="G1606" s="29">
        <v>22</v>
      </c>
      <c r="H1606" s="28">
        <v>0.00088999999999999995</v>
      </c>
      <c r="I1606" s="30">
        <f>ROUND(G1606*H1606,P4)</f>
        <v>0</v>
      </c>
      <c r="L1606" s="31">
        <v>0</v>
      </c>
      <c r="M1606" s="24">
        <f>ROUND(G1606*L1606,P4)</f>
        <v>0</v>
      </c>
      <c r="N1606" s="25" t="s">
        <v>72</v>
      </c>
      <c r="O1606" s="32">
        <f>M1606*AA1606</f>
        <v>0</v>
      </c>
      <c r="P1606" s="1">
        <v>3</v>
      </c>
      <c r="AA1606" s="1">
        <f>IF(P1606=1,$O$3,IF(P1606=2,$O$4,$O$5))</f>
        <v>0</v>
      </c>
    </row>
    <row r="1607">
      <c r="A1607" s="1" t="s">
        <v>73</v>
      </c>
      <c r="E1607" s="27" t="s">
        <v>69</v>
      </c>
    </row>
    <row r="1608" ht="13">
      <c r="A1608" s="1" t="s">
        <v>74</v>
      </c>
      <c r="E1608" s="33" t="s">
        <v>1289</v>
      </c>
    </row>
    <row r="1609">
      <c r="A1609" s="1" t="s">
        <v>76</v>
      </c>
      <c r="E1609" s="27" t="s">
        <v>69</v>
      </c>
    </row>
    <row r="1610" ht="25">
      <c r="A1610" s="1" t="s">
        <v>67</v>
      </c>
      <c r="B1610" s="1">
        <v>516</v>
      </c>
      <c r="C1610" s="26" t="s">
        <v>1290</v>
      </c>
      <c r="D1610" t="s">
        <v>69</v>
      </c>
      <c r="E1610" s="27" t="s">
        <v>1291</v>
      </c>
      <c r="F1610" s="28" t="s">
        <v>71</v>
      </c>
      <c r="G1610" s="29">
        <v>40</v>
      </c>
      <c r="H1610" s="28">
        <v>0.0013600000000000001</v>
      </c>
      <c r="I1610" s="30">
        <f>ROUND(G1610*H1610,P4)</f>
        <v>0</v>
      </c>
      <c r="L1610" s="31">
        <v>0</v>
      </c>
      <c r="M1610" s="24">
        <f>ROUND(G1610*L1610,P4)</f>
        <v>0</v>
      </c>
      <c r="N1610" s="25" t="s">
        <v>72</v>
      </c>
      <c r="O1610" s="32">
        <f>M1610*AA1610</f>
        <v>0</v>
      </c>
      <c r="P1610" s="1">
        <v>3</v>
      </c>
      <c r="AA1610" s="1">
        <f>IF(P1610=1,$O$3,IF(P1610=2,$O$4,$O$5))</f>
        <v>0</v>
      </c>
    </row>
    <row r="1611">
      <c r="A1611" s="1" t="s">
        <v>73</v>
      </c>
      <c r="E1611" s="27" t="s">
        <v>69</v>
      </c>
    </row>
    <row r="1612" ht="13">
      <c r="A1612" s="1" t="s">
        <v>74</v>
      </c>
      <c r="E1612" s="33" t="s">
        <v>1292</v>
      </c>
    </row>
    <row r="1613">
      <c r="A1613" s="1" t="s">
        <v>76</v>
      </c>
      <c r="E1613" s="27" t="s">
        <v>69</v>
      </c>
    </row>
    <row r="1614">
      <c r="A1614" s="1" t="s">
        <v>67</v>
      </c>
      <c r="B1614" s="1">
        <v>518</v>
      </c>
      <c r="C1614" s="26" t="s">
        <v>1293</v>
      </c>
      <c r="D1614" t="s">
        <v>69</v>
      </c>
      <c r="E1614" s="27" t="s">
        <v>1294</v>
      </c>
      <c r="F1614" s="28" t="s">
        <v>71</v>
      </c>
      <c r="G1614" s="29">
        <v>40</v>
      </c>
      <c r="H1614" s="28">
        <v>0.0013600000000000001</v>
      </c>
      <c r="I1614" s="30">
        <f>ROUND(G1614*H1614,P4)</f>
        <v>0</v>
      </c>
      <c r="L1614" s="31">
        <v>0</v>
      </c>
      <c r="M1614" s="24">
        <f>ROUND(G1614*L1614,P4)</f>
        <v>0</v>
      </c>
      <c r="N1614" s="25" t="s">
        <v>69</v>
      </c>
      <c r="O1614" s="32">
        <f>M1614*AA1614</f>
        <v>0</v>
      </c>
      <c r="P1614" s="1">
        <v>3</v>
      </c>
      <c r="AA1614" s="1">
        <f>IF(P1614=1,$O$3,IF(P1614=2,$O$4,$O$5))</f>
        <v>0</v>
      </c>
    </row>
    <row r="1615">
      <c r="A1615" s="1" t="s">
        <v>73</v>
      </c>
      <c r="E1615" s="27" t="s">
        <v>69</v>
      </c>
    </row>
    <row r="1616" ht="13">
      <c r="A1616" s="1" t="s">
        <v>74</v>
      </c>
      <c r="E1616" s="33" t="s">
        <v>1292</v>
      </c>
    </row>
    <row r="1617">
      <c r="A1617" s="1" t="s">
        <v>76</v>
      </c>
      <c r="E1617" s="27" t="s">
        <v>69</v>
      </c>
    </row>
    <row r="1618">
      <c r="A1618" s="1" t="s">
        <v>67</v>
      </c>
      <c r="B1618" s="1">
        <v>523</v>
      </c>
      <c r="C1618" s="26" t="s">
        <v>1295</v>
      </c>
      <c r="D1618" t="s">
        <v>69</v>
      </c>
      <c r="E1618" s="27" t="s">
        <v>1296</v>
      </c>
      <c r="F1618" s="28" t="s">
        <v>71</v>
      </c>
      <c r="G1618" s="29">
        <v>18</v>
      </c>
      <c r="H1618" s="28">
        <v>0.0025000000000000001</v>
      </c>
      <c r="I1618" s="30">
        <f>ROUND(G1618*H1618,P4)</f>
        <v>0</v>
      </c>
      <c r="L1618" s="31">
        <v>0</v>
      </c>
      <c r="M1618" s="24">
        <f>ROUND(G1618*L1618,P4)</f>
        <v>0</v>
      </c>
      <c r="N1618" s="25" t="s">
        <v>69</v>
      </c>
      <c r="O1618" s="32">
        <f>M1618*AA1618</f>
        <v>0</v>
      </c>
      <c r="P1618" s="1">
        <v>3</v>
      </c>
      <c r="AA1618" s="1">
        <f>IF(P1618=1,$O$3,IF(P1618=2,$O$4,$O$5))</f>
        <v>0</v>
      </c>
    </row>
    <row r="1619">
      <c r="A1619" s="1" t="s">
        <v>73</v>
      </c>
      <c r="E1619" s="27" t="s">
        <v>69</v>
      </c>
    </row>
    <row r="1620" ht="13">
      <c r="A1620" s="1" t="s">
        <v>74</v>
      </c>
      <c r="E1620" s="33" t="s">
        <v>561</v>
      </c>
    </row>
    <row r="1621">
      <c r="A1621" s="1" t="s">
        <v>76</v>
      </c>
      <c r="E1621" s="27" t="s">
        <v>69</v>
      </c>
    </row>
    <row r="1622">
      <c r="A1622" s="1" t="s">
        <v>67</v>
      </c>
      <c r="B1622" s="1">
        <v>524</v>
      </c>
      <c r="C1622" s="26" t="s">
        <v>1297</v>
      </c>
      <c r="D1622" t="s">
        <v>69</v>
      </c>
      <c r="E1622" s="27" t="s">
        <v>1298</v>
      </c>
      <c r="F1622" s="28" t="s">
        <v>71</v>
      </c>
      <c r="G1622" s="29">
        <v>12</v>
      </c>
      <c r="H1622" s="28">
        <v>0.0013600000000000001</v>
      </c>
      <c r="I1622" s="30">
        <f>ROUND(G1622*H1622,P4)</f>
        <v>0</v>
      </c>
      <c r="L1622" s="31">
        <v>0</v>
      </c>
      <c r="M1622" s="24">
        <f>ROUND(G1622*L1622,P4)</f>
        <v>0</v>
      </c>
      <c r="N1622" s="25" t="s">
        <v>69</v>
      </c>
      <c r="O1622" s="32">
        <f>M1622*AA1622</f>
        <v>0</v>
      </c>
      <c r="P1622" s="1">
        <v>3</v>
      </c>
      <c r="AA1622" s="1">
        <f>IF(P1622=1,$O$3,IF(P1622=2,$O$4,$O$5))</f>
        <v>0</v>
      </c>
    </row>
    <row r="1623">
      <c r="A1623" s="1" t="s">
        <v>73</v>
      </c>
      <c r="E1623" s="27" t="s">
        <v>69</v>
      </c>
    </row>
    <row r="1624" ht="13">
      <c r="A1624" s="1" t="s">
        <v>74</v>
      </c>
      <c r="E1624" s="33" t="s">
        <v>1299</v>
      </c>
    </row>
    <row r="1625">
      <c r="A1625" s="1" t="s">
        <v>76</v>
      </c>
      <c r="E1625" s="27" t="s">
        <v>69</v>
      </c>
    </row>
    <row r="1626">
      <c r="A1626" s="1" t="s">
        <v>67</v>
      </c>
      <c r="B1626" s="1">
        <v>521</v>
      </c>
      <c r="C1626" s="26" t="s">
        <v>1300</v>
      </c>
      <c r="D1626" t="s">
        <v>69</v>
      </c>
      <c r="E1626" s="27" t="s">
        <v>1301</v>
      </c>
      <c r="F1626" s="28" t="s">
        <v>71</v>
      </c>
      <c r="G1626" s="29">
        <v>8</v>
      </c>
      <c r="H1626" s="28">
        <v>0.0013600000000000001</v>
      </c>
      <c r="I1626" s="30">
        <f>ROUND(G1626*H1626,P4)</f>
        <v>0</v>
      </c>
      <c r="L1626" s="31">
        <v>0</v>
      </c>
      <c r="M1626" s="24">
        <f>ROUND(G1626*L1626,P4)</f>
        <v>0</v>
      </c>
      <c r="N1626" s="25" t="s">
        <v>69</v>
      </c>
      <c r="O1626" s="32">
        <f>M1626*AA1626</f>
        <v>0</v>
      </c>
      <c r="P1626" s="1">
        <v>3</v>
      </c>
      <c r="AA1626" s="1">
        <f>IF(P1626=1,$O$3,IF(P1626=2,$O$4,$O$5))</f>
        <v>0</v>
      </c>
    </row>
    <row r="1627">
      <c r="A1627" s="1" t="s">
        <v>73</v>
      </c>
      <c r="E1627" s="27" t="s">
        <v>69</v>
      </c>
    </row>
    <row r="1628" ht="13">
      <c r="A1628" s="1" t="s">
        <v>74</v>
      </c>
      <c r="E1628" s="33" t="s">
        <v>167</v>
      </c>
    </row>
    <row r="1629">
      <c r="A1629" s="1" t="s">
        <v>76</v>
      </c>
      <c r="E1629" s="27" t="s">
        <v>69</v>
      </c>
    </row>
    <row r="1630" ht="25">
      <c r="A1630" s="1" t="s">
        <v>67</v>
      </c>
      <c r="B1630" s="1">
        <v>426</v>
      </c>
      <c r="C1630" s="26" t="s">
        <v>1302</v>
      </c>
      <c r="D1630" t="s">
        <v>69</v>
      </c>
      <c r="E1630" s="27" t="s">
        <v>1303</v>
      </c>
      <c r="F1630" s="28" t="s">
        <v>71</v>
      </c>
      <c r="G1630" s="29">
        <v>1</v>
      </c>
      <c r="H1630" s="28">
        <v>0</v>
      </c>
      <c r="I1630" s="30">
        <f>ROUND(G1630*H1630,P4)</f>
        <v>0</v>
      </c>
      <c r="L1630" s="31">
        <v>0</v>
      </c>
      <c r="M1630" s="24">
        <f>ROUND(G1630*L1630,P4)</f>
        <v>0</v>
      </c>
      <c r="N1630" s="25" t="s">
        <v>69</v>
      </c>
      <c r="O1630" s="32">
        <f>M1630*AA1630</f>
        <v>0</v>
      </c>
      <c r="P1630" s="1">
        <v>3</v>
      </c>
      <c r="AA1630" s="1">
        <f>IF(P1630=1,$O$3,IF(P1630=2,$O$4,$O$5))</f>
        <v>0</v>
      </c>
    </row>
    <row r="1631">
      <c r="A1631" s="1" t="s">
        <v>73</v>
      </c>
      <c r="E1631" s="27" t="s">
        <v>69</v>
      </c>
    </row>
    <row r="1632" ht="13">
      <c r="A1632" s="1" t="s">
        <v>74</v>
      </c>
      <c r="E1632" s="33" t="s">
        <v>229</v>
      </c>
    </row>
    <row r="1633">
      <c r="A1633" s="1" t="s">
        <v>76</v>
      </c>
      <c r="E1633" s="27" t="s">
        <v>1304</v>
      </c>
    </row>
    <row r="1634" ht="25">
      <c r="A1634" s="1" t="s">
        <v>67</v>
      </c>
      <c r="B1634" s="1">
        <v>427</v>
      </c>
      <c r="C1634" s="26" t="s">
        <v>1305</v>
      </c>
      <c r="D1634" t="s">
        <v>69</v>
      </c>
      <c r="E1634" s="27" t="s">
        <v>1306</v>
      </c>
      <c r="F1634" s="28" t="s">
        <v>71</v>
      </c>
      <c r="G1634" s="29">
        <v>1</v>
      </c>
      <c r="H1634" s="28">
        <v>0</v>
      </c>
      <c r="I1634" s="30">
        <f>ROUND(G1634*H1634,P4)</f>
        <v>0</v>
      </c>
      <c r="L1634" s="31">
        <v>0</v>
      </c>
      <c r="M1634" s="24">
        <f>ROUND(G1634*L1634,P4)</f>
        <v>0</v>
      </c>
      <c r="N1634" s="25" t="s">
        <v>69</v>
      </c>
      <c r="O1634" s="32">
        <f>M1634*AA1634</f>
        <v>0</v>
      </c>
      <c r="P1634" s="1">
        <v>3</v>
      </c>
      <c r="AA1634" s="1">
        <f>IF(P1634=1,$O$3,IF(P1634=2,$O$4,$O$5))</f>
        <v>0</v>
      </c>
    </row>
    <row r="1635">
      <c r="A1635" s="1" t="s">
        <v>73</v>
      </c>
      <c r="E1635" s="27" t="s">
        <v>69</v>
      </c>
    </row>
    <row r="1636" ht="13">
      <c r="A1636" s="1" t="s">
        <v>74</v>
      </c>
      <c r="E1636" s="33" t="s">
        <v>229</v>
      </c>
    </row>
    <row r="1637">
      <c r="A1637" s="1" t="s">
        <v>76</v>
      </c>
      <c r="E1637" s="27" t="s">
        <v>1307</v>
      </c>
    </row>
    <row r="1638" ht="25">
      <c r="A1638" s="1" t="s">
        <v>67</v>
      </c>
      <c r="B1638" s="1">
        <v>428</v>
      </c>
      <c r="C1638" s="26" t="s">
        <v>1308</v>
      </c>
      <c r="D1638" t="s">
        <v>69</v>
      </c>
      <c r="E1638" s="27" t="s">
        <v>1309</v>
      </c>
      <c r="F1638" s="28" t="s">
        <v>71</v>
      </c>
      <c r="G1638" s="29">
        <v>1</v>
      </c>
      <c r="H1638" s="28">
        <v>0</v>
      </c>
      <c r="I1638" s="30">
        <f>ROUND(G1638*H1638,P4)</f>
        <v>0</v>
      </c>
      <c r="L1638" s="31">
        <v>0</v>
      </c>
      <c r="M1638" s="24">
        <f>ROUND(G1638*L1638,P4)</f>
        <v>0</v>
      </c>
      <c r="N1638" s="25" t="s">
        <v>69</v>
      </c>
      <c r="O1638" s="32">
        <f>M1638*AA1638</f>
        <v>0</v>
      </c>
      <c r="P1638" s="1">
        <v>3</v>
      </c>
      <c r="AA1638" s="1">
        <f>IF(P1638=1,$O$3,IF(P1638=2,$O$4,$O$5))</f>
        <v>0</v>
      </c>
    </row>
    <row r="1639">
      <c r="A1639" s="1" t="s">
        <v>73</v>
      </c>
      <c r="E1639" s="27" t="s">
        <v>69</v>
      </c>
    </row>
    <row r="1640" ht="13">
      <c r="A1640" s="1" t="s">
        <v>74</v>
      </c>
      <c r="E1640" s="33" t="s">
        <v>229</v>
      </c>
    </row>
    <row r="1641">
      <c r="A1641" s="1" t="s">
        <v>76</v>
      </c>
      <c r="E1641" s="27" t="s">
        <v>1310</v>
      </c>
    </row>
    <row r="1642" ht="25">
      <c r="A1642" s="1" t="s">
        <v>67</v>
      </c>
      <c r="B1642" s="1">
        <v>429</v>
      </c>
      <c r="C1642" s="26" t="s">
        <v>1311</v>
      </c>
      <c r="D1642" t="s">
        <v>69</v>
      </c>
      <c r="E1642" s="27" t="s">
        <v>1312</v>
      </c>
      <c r="F1642" s="28" t="s">
        <v>71</v>
      </c>
      <c r="G1642" s="29">
        <v>1</v>
      </c>
      <c r="H1642" s="28">
        <v>0</v>
      </c>
      <c r="I1642" s="30">
        <f>ROUND(G1642*H1642,P4)</f>
        <v>0</v>
      </c>
      <c r="L1642" s="31">
        <v>0</v>
      </c>
      <c r="M1642" s="24">
        <f>ROUND(G1642*L1642,P4)</f>
        <v>0</v>
      </c>
      <c r="N1642" s="25" t="s">
        <v>69</v>
      </c>
      <c r="O1642" s="32">
        <f>M1642*AA1642</f>
        <v>0</v>
      </c>
      <c r="P1642" s="1">
        <v>3</v>
      </c>
      <c r="AA1642" s="1">
        <f>IF(P1642=1,$O$3,IF(P1642=2,$O$4,$O$5))</f>
        <v>0</v>
      </c>
    </row>
    <row r="1643">
      <c r="A1643" s="1" t="s">
        <v>73</v>
      </c>
      <c r="E1643" s="27" t="s">
        <v>69</v>
      </c>
    </row>
    <row r="1644" ht="13">
      <c r="A1644" s="1" t="s">
        <v>74</v>
      </c>
      <c r="E1644" s="33" t="s">
        <v>229</v>
      </c>
    </row>
    <row r="1645">
      <c r="A1645" s="1" t="s">
        <v>76</v>
      </c>
      <c r="E1645" s="27" t="s">
        <v>1313</v>
      </c>
    </row>
    <row r="1646" ht="25">
      <c r="A1646" s="1" t="s">
        <v>67</v>
      </c>
      <c r="B1646" s="1">
        <v>430</v>
      </c>
      <c r="C1646" s="26" t="s">
        <v>1314</v>
      </c>
      <c r="D1646" t="s">
        <v>69</v>
      </c>
      <c r="E1646" s="27" t="s">
        <v>1309</v>
      </c>
      <c r="F1646" s="28" t="s">
        <v>71</v>
      </c>
      <c r="G1646" s="29">
        <v>1</v>
      </c>
      <c r="H1646" s="28">
        <v>0</v>
      </c>
      <c r="I1646" s="30">
        <f>ROUND(G1646*H1646,P4)</f>
        <v>0</v>
      </c>
      <c r="L1646" s="31">
        <v>0</v>
      </c>
      <c r="M1646" s="24">
        <f>ROUND(G1646*L1646,P4)</f>
        <v>0</v>
      </c>
      <c r="N1646" s="25" t="s">
        <v>69</v>
      </c>
      <c r="O1646" s="32">
        <f>M1646*AA1646</f>
        <v>0</v>
      </c>
      <c r="P1646" s="1">
        <v>3</v>
      </c>
      <c r="AA1646" s="1">
        <f>IF(P1646=1,$O$3,IF(P1646=2,$O$4,$O$5))</f>
        <v>0</v>
      </c>
    </row>
    <row r="1647">
      <c r="A1647" s="1" t="s">
        <v>73</v>
      </c>
      <c r="E1647" s="27" t="s">
        <v>69</v>
      </c>
    </row>
    <row r="1648" ht="13">
      <c r="A1648" s="1" t="s">
        <v>74</v>
      </c>
      <c r="E1648" s="33" t="s">
        <v>229</v>
      </c>
    </row>
    <row r="1649">
      <c r="A1649" s="1" t="s">
        <v>76</v>
      </c>
      <c r="E1649" s="27" t="s">
        <v>1315</v>
      </c>
    </row>
    <row r="1650" ht="25">
      <c r="A1650" s="1" t="s">
        <v>67</v>
      </c>
      <c r="B1650" s="1">
        <v>431</v>
      </c>
      <c r="C1650" s="26" t="s">
        <v>1316</v>
      </c>
      <c r="D1650" t="s">
        <v>69</v>
      </c>
      <c r="E1650" s="27" t="s">
        <v>1306</v>
      </c>
      <c r="F1650" s="28" t="s">
        <v>71</v>
      </c>
      <c r="G1650" s="29">
        <v>1</v>
      </c>
      <c r="H1650" s="28">
        <v>0</v>
      </c>
      <c r="I1650" s="30">
        <f>ROUND(G1650*H1650,P4)</f>
        <v>0</v>
      </c>
      <c r="L1650" s="31">
        <v>0</v>
      </c>
      <c r="M1650" s="24">
        <f>ROUND(G1650*L1650,P4)</f>
        <v>0</v>
      </c>
      <c r="N1650" s="25" t="s">
        <v>69</v>
      </c>
      <c r="O1650" s="32">
        <f>M1650*AA1650</f>
        <v>0</v>
      </c>
      <c r="P1650" s="1">
        <v>3</v>
      </c>
      <c r="AA1650" s="1">
        <f>IF(P1650=1,$O$3,IF(P1650=2,$O$4,$O$5))</f>
        <v>0</v>
      </c>
    </row>
    <row r="1651">
      <c r="A1651" s="1" t="s">
        <v>73</v>
      </c>
      <c r="E1651" s="27" t="s">
        <v>69</v>
      </c>
    </row>
    <row r="1652" ht="13">
      <c r="A1652" s="1" t="s">
        <v>74</v>
      </c>
      <c r="E1652" s="33" t="s">
        <v>229</v>
      </c>
    </row>
    <row r="1653">
      <c r="A1653" s="1" t="s">
        <v>76</v>
      </c>
      <c r="E1653" s="27" t="s">
        <v>1317</v>
      </c>
    </row>
    <row r="1654" ht="25">
      <c r="A1654" s="1" t="s">
        <v>67</v>
      </c>
      <c r="B1654" s="1">
        <v>432</v>
      </c>
      <c r="C1654" s="26" t="s">
        <v>1318</v>
      </c>
      <c r="D1654" t="s">
        <v>69</v>
      </c>
      <c r="E1654" s="27" t="s">
        <v>1309</v>
      </c>
      <c r="F1654" s="28" t="s">
        <v>71</v>
      </c>
      <c r="G1654" s="29">
        <v>1</v>
      </c>
      <c r="H1654" s="28">
        <v>0</v>
      </c>
      <c r="I1654" s="30">
        <f>ROUND(G1654*H1654,P4)</f>
        <v>0</v>
      </c>
      <c r="L1654" s="31">
        <v>0</v>
      </c>
      <c r="M1654" s="24">
        <f>ROUND(G1654*L1654,P4)</f>
        <v>0</v>
      </c>
      <c r="N1654" s="25" t="s">
        <v>69</v>
      </c>
      <c r="O1654" s="32">
        <f>M1654*AA1654</f>
        <v>0</v>
      </c>
      <c r="P1654" s="1">
        <v>3</v>
      </c>
      <c r="AA1654" s="1">
        <f>IF(P1654=1,$O$3,IF(P1654=2,$O$4,$O$5))</f>
        <v>0</v>
      </c>
    </row>
    <row r="1655">
      <c r="A1655" s="1" t="s">
        <v>73</v>
      </c>
      <c r="E1655" s="27" t="s">
        <v>69</v>
      </c>
    </row>
    <row r="1656" ht="13">
      <c r="A1656" s="1" t="s">
        <v>74</v>
      </c>
      <c r="E1656" s="33" t="s">
        <v>229</v>
      </c>
    </row>
    <row r="1657">
      <c r="A1657" s="1" t="s">
        <v>76</v>
      </c>
      <c r="E1657" s="27" t="s">
        <v>1319</v>
      </c>
    </row>
    <row r="1658" ht="25">
      <c r="A1658" s="1" t="s">
        <v>67</v>
      </c>
      <c r="B1658" s="1">
        <v>433</v>
      </c>
      <c r="C1658" s="26" t="s">
        <v>1320</v>
      </c>
      <c r="D1658" t="s">
        <v>69</v>
      </c>
      <c r="E1658" s="27" t="s">
        <v>1306</v>
      </c>
      <c r="F1658" s="28" t="s">
        <v>71</v>
      </c>
      <c r="G1658" s="29">
        <v>1</v>
      </c>
      <c r="H1658" s="28">
        <v>0</v>
      </c>
      <c r="I1658" s="30">
        <f>ROUND(G1658*H1658,P4)</f>
        <v>0</v>
      </c>
      <c r="L1658" s="31">
        <v>0</v>
      </c>
      <c r="M1658" s="24">
        <f>ROUND(G1658*L1658,P4)</f>
        <v>0</v>
      </c>
      <c r="N1658" s="25" t="s">
        <v>69</v>
      </c>
      <c r="O1658" s="32">
        <f>M1658*AA1658</f>
        <v>0</v>
      </c>
      <c r="P1658" s="1">
        <v>3</v>
      </c>
      <c r="AA1658" s="1">
        <f>IF(P1658=1,$O$3,IF(P1658=2,$O$4,$O$5))</f>
        <v>0</v>
      </c>
    </row>
    <row r="1659">
      <c r="A1659" s="1" t="s">
        <v>73</v>
      </c>
      <c r="E1659" s="27" t="s">
        <v>69</v>
      </c>
    </row>
    <row r="1660" ht="13">
      <c r="A1660" s="1" t="s">
        <v>74</v>
      </c>
      <c r="E1660" s="33" t="s">
        <v>229</v>
      </c>
    </row>
    <row r="1661">
      <c r="A1661" s="1" t="s">
        <v>76</v>
      </c>
      <c r="E1661" s="27" t="s">
        <v>1321</v>
      </c>
    </row>
    <row r="1662" ht="25">
      <c r="A1662" s="1" t="s">
        <v>67</v>
      </c>
      <c r="B1662" s="1">
        <v>434</v>
      </c>
      <c r="C1662" s="26" t="s">
        <v>1322</v>
      </c>
      <c r="D1662" t="s">
        <v>69</v>
      </c>
      <c r="E1662" s="27" t="s">
        <v>1323</v>
      </c>
      <c r="F1662" s="28" t="s">
        <v>71</v>
      </c>
      <c r="G1662" s="29">
        <v>1</v>
      </c>
      <c r="H1662" s="28">
        <v>0</v>
      </c>
      <c r="I1662" s="30">
        <f>ROUND(G1662*H1662,P4)</f>
        <v>0</v>
      </c>
      <c r="L1662" s="31">
        <v>0</v>
      </c>
      <c r="M1662" s="24">
        <f>ROUND(G1662*L1662,P4)</f>
        <v>0</v>
      </c>
      <c r="N1662" s="25" t="s">
        <v>69</v>
      </c>
      <c r="O1662" s="32">
        <f>M1662*AA1662</f>
        <v>0</v>
      </c>
      <c r="P1662" s="1">
        <v>3</v>
      </c>
      <c r="AA1662" s="1">
        <f>IF(P1662=1,$O$3,IF(P1662=2,$O$4,$O$5))</f>
        <v>0</v>
      </c>
    </row>
    <row r="1663">
      <c r="A1663" s="1" t="s">
        <v>73</v>
      </c>
      <c r="E1663" s="27" t="s">
        <v>69</v>
      </c>
    </row>
    <row r="1664" ht="13">
      <c r="A1664" s="1" t="s">
        <v>74</v>
      </c>
      <c r="E1664" s="33" t="s">
        <v>229</v>
      </c>
    </row>
    <row r="1665">
      <c r="A1665" s="1" t="s">
        <v>76</v>
      </c>
      <c r="E1665" s="27" t="s">
        <v>1324</v>
      </c>
    </row>
    <row r="1666" ht="25">
      <c r="A1666" s="1" t="s">
        <v>67</v>
      </c>
      <c r="B1666" s="1">
        <v>435</v>
      </c>
      <c r="C1666" s="26" t="s">
        <v>1325</v>
      </c>
      <c r="D1666" t="s">
        <v>69</v>
      </c>
      <c r="E1666" s="27" t="s">
        <v>1323</v>
      </c>
      <c r="F1666" s="28" t="s">
        <v>71</v>
      </c>
      <c r="G1666" s="29">
        <v>1</v>
      </c>
      <c r="H1666" s="28">
        <v>0</v>
      </c>
      <c r="I1666" s="30">
        <f>ROUND(G1666*H1666,P4)</f>
        <v>0</v>
      </c>
      <c r="L1666" s="31">
        <v>0</v>
      </c>
      <c r="M1666" s="24">
        <f>ROUND(G1666*L1666,P4)</f>
        <v>0</v>
      </c>
      <c r="N1666" s="25" t="s">
        <v>69</v>
      </c>
      <c r="O1666" s="32">
        <f>M1666*AA1666</f>
        <v>0</v>
      </c>
      <c r="P1666" s="1">
        <v>3</v>
      </c>
      <c r="AA1666" s="1">
        <f>IF(P1666=1,$O$3,IF(P1666=2,$O$4,$O$5))</f>
        <v>0</v>
      </c>
    </row>
    <row r="1667">
      <c r="A1667" s="1" t="s">
        <v>73</v>
      </c>
      <c r="E1667" s="27" t="s">
        <v>69</v>
      </c>
    </row>
    <row r="1668" ht="13">
      <c r="A1668" s="1" t="s">
        <v>74</v>
      </c>
      <c r="E1668" s="33" t="s">
        <v>229</v>
      </c>
    </row>
    <row r="1669">
      <c r="A1669" s="1" t="s">
        <v>76</v>
      </c>
      <c r="E1669" s="27" t="s">
        <v>1326</v>
      </c>
    </row>
    <row r="1670" ht="25">
      <c r="A1670" s="1" t="s">
        <v>67</v>
      </c>
      <c r="B1670" s="1">
        <v>436</v>
      </c>
      <c r="C1670" s="26" t="s">
        <v>1327</v>
      </c>
      <c r="D1670" t="s">
        <v>69</v>
      </c>
      <c r="E1670" s="27" t="s">
        <v>1323</v>
      </c>
      <c r="F1670" s="28" t="s">
        <v>71</v>
      </c>
      <c r="G1670" s="29">
        <v>1</v>
      </c>
      <c r="H1670" s="28">
        <v>0</v>
      </c>
      <c r="I1670" s="30">
        <f>ROUND(G1670*H1670,P4)</f>
        <v>0</v>
      </c>
      <c r="L1670" s="31">
        <v>0</v>
      </c>
      <c r="M1670" s="24">
        <f>ROUND(G1670*L1670,P4)</f>
        <v>0</v>
      </c>
      <c r="N1670" s="25" t="s">
        <v>69</v>
      </c>
      <c r="O1670" s="32">
        <f>M1670*AA1670</f>
        <v>0</v>
      </c>
      <c r="P1670" s="1">
        <v>3</v>
      </c>
      <c r="AA1670" s="1">
        <f>IF(P1670=1,$O$3,IF(P1670=2,$O$4,$O$5))</f>
        <v>0</v>
      </c>
    </row>
    <row r="1671">
      <c r="A1671" s="1" t="s">
        <v>73</v>
      </c>
      <c r="E1671" s="27" t="s">
        <v>69</v>
      </c>
    </row>
    <row r="1672" ht="13">
      <c r="A1672" s="1" t="s">
        <v>74</v>
      </c>
      <c r="E1672" s="33" t="s">
        <v>229</v>
      </c>
    </row>
    <row r="1673">
      <c r="A1673" s="1" t="s">
        <v>76</v>
      </c>
      <c r="E1673" s="27" t="s">
        <v>1328</v>
      </c>
    </row>
    <row r="1674" ht="25">
      <c r="A1674" s="1" t="s">
        <v>67</v>
      </c>
      <c r="B1674" s="1">
        <v>437</v>
      </c>
      <c r="C1674" s="26" t="s">
        <v>1329</v>
      </c>
      <c r="D1674" t="s">
        <v>69</v>
      </c>
      <c r="E1674" s="27" t="s">
        <v>1330</v>
      </c>
      <c r="F1674" s="28" t="s">
        <v>71</v>
      </c>
      <c r="G1674" s="29">
        <v>1</v>
      </c>
      <c r="H1674" s="28">
        <v>0</v>
      </c>
      <c r="I1674" s="30">
        <f>ROUND(G1674*H1674,P4)</f>
        <v>0</v>
      </c>
      <c r="L1674" s="31">
        <v>0</v>
      </c>
      <c r="M1674" s="24">
        <f>ROUND(G1674*L1674,P4)</f>
        <v>0</v>
      </c>
      <c r="N1674" s="25" t="s">
        <v>69</v>
      </c>
      <c r="O1674" s="32">
        <f>M1674*AA1674</f>
        <v>0</v>
      </c>
      <c r="P1674" s="1">
        <v>3</v>
      </c>
      <c r="AA1674" s="1">
        <f>IF(P1674=1,$O$3,IF(P1674=2,$O$4,$O$5))</f>
        <v>0</v>
      </c>
    </row>
    <row r="1675">
      <c r="A1675" s="1" t="s">
        <v>73</v>
      </c>
      <c r="E1675" s="27" t="s">
        <v>69</v>
      </c>
    </row>
    <row r="1676" ht="13">
      <c r="A1676" s="1" t="s">
        <v>74</v>
      </c>
      <c r="E1676" s="33" t="s">
        <v>229</v>
      </c>
    </row>
    <row r="1677">
      <c r="A1677" s="1" t="s">
        <v>76</v>
      </c>
      <c r="E1677" s="27" t="s">
        <v>1331</v>
      </c>
    </row>
    <row r="1678" ht="25">
      <c r="A1678" s="1" t="s">
        <v>67</v>
      </c>
      <c r="B1678" s="1">
        <v>438</v>
      </c>
      <c r="C1678" s="26" t="s">
        <v>1332</v>
      </c>
      <c r="D1678" t="s">
        <v>69</v>
      </c>
      <c r="E1678" s="27" t="s">
        <v>1333</v>
      </c>
      <c r="F1678" s="28" t="s">
        <v>71</v>
      </c>
      <c r="G1678" s="29">
        <v>2</v>
      </c>
      <c r="H1678" s="28">
        <v>0.00017000000000000001</v>
      </c>
      <c r="I1678" s="30">
        <f>ROUND(G1678*H1678,P4)</f>
        <v>0</v>
      </c>
      <c r="L1678" s="31">
        <v>0</v>
      </c>
      <c r="M1678" s="24">
        <f>ROUND(G1678*L1678,P4)</f>
        <v>0</v>
      </c>
      <c r="N1678" s="25" t="s">
        <v>69</v>
      </c>
      <c r="O1678" s="32">
        <f>M1678*AA1678</f>
        <v>0</v>
      </c>
      <c r="P1678" s="1">
        <v>3</v>
      </c>
      <c r="AA1678" s="1">
        <f>IF(P1678=1,$O$3,IF(P1678=2,$O$4,$O$5))</f>
        <v>0</v>
      </c>
    </row>
    <row r="1679">
      <c r="A1679" s="1" t="s">
        <v>73</v>
      </c>
      <c r="E1679" s="27" t="s">
        <v>69</v>
      </c>
    </row>
    <row r="1680" ht="13">
      <c r="A1680" s="1" t="s">
        <v>74</v>
      </c>
      <c r="E1680" s="33" t="s">
        <v>75</v>
      </c>
    </row>
    <row r="1681">
      <c r="A1681" s="1" t="s">
        <v>76</v>
      </c>
      <c r="E1681" s="27" t="s">
        <v>1334</v>
      </c>
    </row>
    <row r="1682" ht="37.5">
      <c r="A1682" s="1" t="s">
        <v>67</v>
      </c>
      <c r="B1682" s="1">
        <v>439</v>
      </c>
      <c r="C1682" s="26" t="s">
        <v>1335</v>
      </c>
      <c r="D1682" t="s">
        <v>69</v>
      </c>
      <c r="E1682" s="27" t="s">
        <v>1336</v>
      </c>
      <c r="F1682" s="28" t="s">
        <v>71</v>
      </c>
      <c r="G1682" s="29">
        <v>1</v>
      </c>
      <c r="H1682" s="28">
        <v>0</v>
      </c>
      <c r="I1682" s="30">
        <f>ROUND(G1682*H1682,P4)</f>
        <v>0</v>
      </c>
      <c r="L1682" s="31">
        <v>0</v>
      </c>
      <c r="M1682" s="24">
        <f>ROUND(G1682*L1682,P4)</f>
        <v>0</v>
      </c>
      <c r="N1682" s="25" t="s">
        <v>69</v>
      </c>
      <c r="O1682" s="32">
        <f>M1682*AA1682</f>
        <v>0</v>
      </c>
      <c r="P1682" s="1">
        <v>3</v>
      </c>
      <c r="AA1682" s="1">
        <f>IF(P1682=1,$O$3,IF(P1682=2,$O$4,$O$5))</f>
        <v>0</v>
      </c>
    </row>
    <row r="1683">
      <c r="A1683" s="1" t="s">
        <v>73</v>
      </c>
      <c r="E1683" s="27" t="s">
        <v>69</v>
      </c>
    </row>
    <row r="1684" ht="13">
      <c r="A1684" s="1" t="s">
        <v>74</v>
      </c>
      <c r="E1684" s="33" t="s">
        <v>229</v>
      </c>
    </row>
    <row r="1685">
      <c r="A1685" s="1" t="s">
        <v>76</v>
      </c>
      <c r="E1685" s="27" t="s">
        <v>1337</v>
      </c>
    </row>
    <row r="1686" ht="37.5">
      <c r="A1686" s="1" t="s">
        <v>67</v>
      </c>
      <c r="B1686" s="1">
        <v>440</v>
      </c>
      <c r="C1686" s="26" t="s">
        <v>1338</v>
      </c>
      <c r="D1686" t="s">
        <v>69</v>
      </c>
      <c r="E1686" s="27" t="s">
        <v>1339</v>
      </c>
      <c r="F1686" s="28" t="s">
        <v>71</v>
      </c>
      <c r="G1686" s="29">
        <v>1</v>
      </c>
      <c r="H1686" s="28">
        <v>0</v>
      </c>
      <c r="I1686" s="30">
        <f>ROUND(G1686*H1686,P4)</f>
        <v>0</v>
      </c>
      <c r="L1686" s="31">
        <v>0</v>
      </c>
      <c r="M1686" s="24">
        <f>ROUND(G1686*L1686,P4)</f>
        <v>0</v>
      </c>
      <c r="N1686" s="25" t="s">
        <v>69</v>
      </c>
      <c r="O1686" s="32">
        <f>M1686*AA1686</f>
        <v>0</v>
      </c>
      <c r="P1686" s="1">
        <v>3</v>
      </c>
      <c r="AA1686" s="1">
        <f>IF(P1686=1,$O$3,IF(P1686=2,$O$4,$O$5))</f>
        <v>0</v>
      </c>
    </row>
    <row r="1687">
      <c r="A1687" s="1" t="s">
        <v>73</v>
      </c>
      <c r="E1687" s="27" t="s">
        <v>69</v>
      </c>
    </row>
    <row r="1688" ht="13">
      <c r="A1688" s="1" t="s">
        <v>74</v>
      </c>
      <c r="E1688" s="33" t="s">
        <v>229</v>
      </c>
    </row>
    <row r="1689">
      <c r="A1689" s="1" t="s">
        <v>76</v>
      </c>
      <c r="E1689" s="27" t="s">
        <v>1340</v>
      </c>
    </row>
    <row r="1690" ht="37.5">
      <c r="A1690" s="1" t="s">
        <v>67</v>
      </c>
      <c r="B1690" s="1">
        <v>441</v>
      </c>
      <c r="C1690" s="26" t="s">
        <v>1341</v>
      </c>
      <c r="D1690" t="s">
        <v>69</v>
      </c>
      <c r="E1690" s="27" t="s">
        <v>1342</v>
      </c>
      <c r="F1690" s="28" t="s">
        <v>71</v>
      </c>
      <c r="G1690" s="29">
        <v>1</v>
      </c>
      <c r="H1690" s="28">
        <v>0</v>
      </c>
      <c r="I1690" s="30">
        <f>ROUND(G1690*H1690,P4)</f>
        <v>0</v>
      </c>
      <c r="L1690" s="31">
        <v>0</v>
      </c>
      <c r="M1690" s="24">
        <f>ROUND(G1690*L1690,P4)</f>
        <v>0</v>
      </c>
      <c r="N1690" s="25" t="s">
        <v>69</v>
      </c>
      <c r="O1690" s="32">
        <f>M1690*AA1690</f>
        <v>0</v>
      </c>
      <c r="P1690" s="1">
        <v>3</v>
      </c>
      <c r="AA1690" s="1">
        <f>IF(P1690=1,$O$3,IF(P1690=2,$O$4,$O$5))</f>
        <v>0</v>
      </c>
    </row>
    <row r="1691">
      <c r="A1691" s="1" t="s">
        <v>73</v>
      </c>
      <c r="E1691" s="27" t="s">
        <v>69</v>
      </c>
    </row>
    <row r="1692" ht="13">
      <c r="A1692" s="1" t="s">
        <v>74</v>
      </c>
      <c r="E1692" s="33" t="s">
        <v>229</v>
      </c>
    </row>
    <row r="1693">
      <c r="A1693" s="1" t="s">
        <v>76</v>
      </c>
      <c r="E1693" s="27" t="s">
        <v>1343</v>
      </c>
    </row>
    <row r="1694" ht="37.5">
      <c r="A1694" s="1" t="s">
        <v>67</v>
      </c>
      <c r="B1694" s="1">
        <v>442</v>
      </c>
      <c r="C1694" s="26" t="s">
        <v>1344</v>
      </c>
      <c r="D1694" t="s">
        <v>69</v>
      </c>
      <c r="E1694" s="27" t="s">
        <v>1345</v>
      </c>
      <c r="F1694" s="28" t="s">
        <v>71</v>
      </c>
      <c r="G1694" s="29">
        <v>1</v>
      </c>
      <c r="H1694" s="28">
        <v>0</v>
      </c>
      <c r="I1694" s="30">
        <f>ROUND(G1694*H1694,P4)</f>
        <v>0</v>
      </c>
      <c r="L1694" s="31">
        <v>0</v>
      </c>
      <c r="M1694" s="24">
        <f>ROUND(G1694*L1694,P4)</f>
        <v>0</v>
      </c>
      <c r="N1694" s="25" t="s">
        <v>69</v>
      </c>
      <c r="O1694" s="32">
        <f>M1694*AA1694</f>
        <v>0</v>
      </c>
      <c r="P1694" s="1">
        <v>3</v>
      </c>
      <c r="AA1694" s="1">
        <f>IF(P1694=1,$O$3,IF(P1694=2,$O$4,$O$5))</f>
        <v>0</v>
      </c>
    </row>
    <row r="1695">
      <c r="A1695" s="1" t="s">
        <v>73</v>
      </c>
      <c r="E1695" s="27" t="s">
        <v>69</v>
      </c>
    </row>
    <row r="1696" ht="13">
      <c r="A1696" s="1" t="s">
        <v>74</v>
      </c>
      <c r="E1696" s="33" t="s">
        <v>229</v>
      </c>
    </row>
    <row r="1697">
      <c r="A1697" s="1" t="s">
        <v>76</v>
      </c>
      <c r="E1697" s="27" t="s">
        <v>1346</v>
      </c>
    </row>
    <row r="1698" ht="37.5">
      <c r="A1698" s="1" t="s">
        <v>67</v>
      </c>
      <c r="B1698" s="1">
        <v>443</v>
      </c>
      <c r="C1698" s="26" t="s">
        <v>1347</v>
      </c>
      <c r="D1698" t="s">
        <v>69</v>
      </c>
      <c r="E1698" s="27" t="s">
        <v>1348</v>
      </c>
      <c r="F1698" s="28" t="s">
        <v>71</v>
      </c>
      <c r="G1698" s="29">
        <v>1</v>
      </c>
      <c r="H1698" s="28">
        <v>0</v>
      </c>
      <c r="I1698" s="30">
        <f>ROUND(G1698*H1698,P4)</f>
        <v>0</v>
      </c>
      <c r="L1698" s="31">
        <v>0</v>
      </c>
      <c r="M1698" s="24">
        <f>ROUND(G1698*L1698,P4)</f>
        <v>0</v>
      </c>
      <c r="N1698" s="25" t="s">
        <v>69</v>
      </c>
      <c r="O1698" s="32">
        <f>M1698*AA1698</f>
        <v>0</v>
      </c>
      <c r="P1698" s="1">
        <v>3</v>
      </c>
      <c r="AA1698" s="1">
        <f>IF(P1698=1,$O$3,IF(P1698=2,$O$4,$O$5))</f>
        <v>0</v>
      </c>
    </row>
    <row r="1699">
      <c r="A1699" s="1" t="s">
        <v>73</v>
      </c>
      <c r="E1699" s="27" t="s">
        <v>69</v>
      </c>
    </row>
    <row r="1700" ht="13">
      <c r="A1700" s="1" t="s">
        <v>74</v>
      </c>
      <c r="E1700" s="33" t="s">
        <v>229</v>
      </c>
    </row>
    <row r="1701">
      <c r="A1701" s="1" t="s">
        <v>76</v>
      </c>
      <c r="E1701" s="27" t="s">
        <v>1349</v>
      </c>
    </row>
    <row r="1702">
      <c r="A1702" s="1" t="s">
        <v>67</v>
      </c>
      <c r="B1702" s="1">
        <v>444</v>
      </c>
      <c r="C1702" s="26" t="s">
        <v>1350</v>
      </c>
      <c r="D1702" t="s">
        <v>69</v>
      </c>
      <c r="E1702" s="27" t="s">
        <v>1351</v>
      </c>
      <c r="F1702" s="28" t="s">
        <v>71</v>
      </c>
      <c r="G1702" s="29">
        <v>1</v>
      </c>
      <c r="H1702" s="28">
        <v>6.0000000000000002E-05</v>
      </c>
      <c r="I1702" s="30">
        <f>ROUND(G1702*H1702,P4)</f>
        <v>0</v>
      </c>
      <c r="L1702" s="31">
        <v>0</v>
      </c>
      <c r="M1702" s="24">
        <f>ROUND(G1702*L1702,P4)</f>
        <v>0</v>
      </c>
      <c r="N1702" s="25" t="s">
        <v>69</v>
      </c>
      <c r="O1702" s="32">
        <f>M1702*AA1702</f>
        <v>0</v>
      </c>
      <c r="P1702" s="1">
        <v>3</v>
      </c>
      <c r="AA1702" s="1">
        <f>IF(P1702=1,$O$3,IF(P1702=2,$O$4,$O$5))</f>
        <v>0</v>
      </c>
    </row>
    <row r="1703">
      <c r="A1703" s="1" t="s">
        <v>73</v>
      </c>
      <c r="E1703" s="27" t="s">
        <v>69</v>
      </c>
    </row>
    <row r="1704" ht="13">
      <c r="A1704" s="1" t="s">
        <v>74</v>
      </c>
      <c r="E1704" s="33" t="s">
        <v>229</v>
      </c>
    </row>
    <row r="1705">
      <c r="A1705" s="1" t="s">
        <v>76</v>
      </c>
      <c r="E1705" s="27" t="s">
        <v>1352</v>
      </c>
    </row>
    <row r="1706" ht="25">
      <c r="A1706" s="1" t="s">
        <v>67</v>
      </c>
      <c r="B1706" s="1">
        <v>445</v>
      </c>
      <c r="C1706" s="26" t="s">
        <v>1353</v>
      </c>
      <c r="D1706" t="s">
        <v>69</v>
      </c>
      <c r="E1706" s="27" t="s">
        <v>1354</v>
      </c>
      <c r="F1706" s="28" t="s">
        <v>139</v>
      </c>
      <c r="G1706" s="29">
        <v>49.299999999999997</v>
      </c>
      <c r="H1706" s="28">
        <v>0</v>
      </c>
      <c r="I1706" s="30">
        <f>ROUND(G1706*H1706,P4)</f>
        <v>0</v>
      </c>
      <c r="L1706" s="31">
        <v>0</v>
      </c>
      <c r="M1706" s="24">
        <f>ROUND(G1706*L1706,P4)</f>
        <v>0</v>
      </c>
      <c r="N1706" s="25" t="s">
        <v>72</v>
      </c>
      <c r="O1706" s="32">
        <f>M1706*AA1706</f>
        <v>0</v>
      </c>
      <c r="P1706" s="1">
        <v>3</v>
      </c>
      <c r="AA1706" s="1">
        <f>IF(P1706=1,$O$3,IF(P1706=2,$O$4,$O$5))</f>
        <v>0</v>
      </c>
    </row>
    <row r="1707">
      <c r="A1707" s="1" t="s">
        <v>73</v>
      </c>
      <c r="E1707" s="27" t="s">
        <v>69</v>
      </c>
    </row>
    <row r="1708" ht="26">
      <c r="A1708" s="1" t="s">
        <v>74</v>
      </c>
      <c r="E1708" s="33" t="s">
        <v>1355</v>
      </c>
    </row>
    <row r="1709">
      <c r="A1709" s="1" t="s">
        <v>76</v>
      </c>
      <c r="E1709" s="27" t="s">
        <v>69</v>
      </c>
    </row>
    <row r="1710">
      <c r="A1710" s="1" t="s">
        <v>67</v>
      </c>
      <c r="B1710" s="1">
        <v>446</v>
      </c>
      <c r="C1710" s="26" t="s">
        <v>1356</v>
      </c>
      <c r="D1710" t="s">
        <v>69</v>
      </c>
      <c r="E1710" s="27" t="s">
        <v>1357</v>
      </c>
      <c r="F1710" s="28" t="s">
        <v>139</v>
      </c>
      <c r="G1710" s="29">
        <v>49.299999999999997</v>
      </c>
      <c r="H1710" s="28">
        <v>0.00040000000000000002</v>
      </c>
      <c r="I1710" s="30">
        <f>ROUND(G1710*H1710,P4)</f>
        <v>0</v>
      </c>
      <c r="L1710" s="31">
        <v>0</v>
      </c>
      <c r="M1710" s="24">
        <f>ROUND(G1710*L1710,P4)</f>
        <v>0</v>
      </c>
      <c r="N1710" s="25" t="s">
        <v>69</v>
      </c>
      <c r="O1710" s="32">
        <f>M1710*AA1710</f>
        <v>0</v>
      </c>
      <c r="P1710" s="1">
        <v>3</v>
      </c>
      <c r="AA1710" s="1">
        <f>IF(P1710=1,$O$3,IF(P1710=2,$O$4,$O$5))</f>
        <v>0</v>
      </c>
    </row>
    <row r="1711">
      <c r="A1711" s="1" t="s">
        <v>73</v>
      </c>
      <c r="E1711" s="27" t="s">
        <v>69</v>
      </c>
    </row>
    <row r="1712" ht="13">
      <c r="A1712" s="1" t="s">
        <v>74</v>
      </c>
      <c r="E1712" s="33" t="s">
        <v>1358</v>
      </c>
    </row>
    <row r="1713">
      <c r="A1713" s="1" t="s">
        <v>76</v>
      </c>
      <c r="E1713" s="27" t="s">
        <v>1359</v>
      </c>
    </row>
    <row r="1714">
      <c r="A1714" s="1" t="s">
        <v>67</v>
      </c>
      <c r="B1714" s="1">
        <v>447</v>
      </c>
      <c r="C1714" s="26" t="s">
        <v>1360</v>
      </c>
      <c r="D1714" t="s">
        <v>69</v>
      </c>
      <c r="E1714" s="27" t="s">
        <v>1361</v>
      </c>
      <c r="F1714" s="28" t="s">
        <v>139</v>
      </c>
      <c r="G1714" s="29">
        <v>2</v>
      </c>
      <c r="H1714" s="28">
        <v>0.00040000000000000002</v>
      </c>
      <c r="I1714" s="30">
        <f>ROUND(G1714*H1714,P4)</f>
        <v>0</v>
      </c>
      <c r="L1714" s="31">
        <v>0</v>
      </c>
      <c r="M1714" s="24">
        <f>ROUND(G1714*L1714,P4)</f>
        <v>0</v>
      </c>
      <c r="N1714" s="25" t="s">
        <v>69</v>
      </c>
      <c r="O1714" s="32">
        <f>M1714*AA1714</f>
        <v>0</v>
      </c>
      <c r="P1714" s="1">
        <v>3</v>
      </c>
      <c r="AA1714" s="1">
        <f>IF(P1714=1,$O$3,IF(P1714=2,$O$4,$O$5))</f>
        <v>0</v>
      </c>
    </row>
    <row r="1715">
      <c r="A1715" s="1" t="s">
        <v>73</v>
      </c>
      <c r="E1715" s="27" t="s">
        <v>69</v>
      </c>
    </row>
    <row r="1716" ht="13">
      <c r="A1716" s="1" t="s">
        <v>74</v>
      </c>
      <c r="E1716" s="33" t="s">
        <v>1362</v>
      </c>
    </row>
    <row r="1717">
      <c r="A1717" s="1" t="s">
        <v>76</v>
      </c>
      <c r="E1717" s="27" t="s">
        <v>1359</v>
      </c>
    </row>
    <row r="1718" ht="25">
      <c r="A1718" s="1" t="s">
        <v>67</v>
      </c>
      <c r="B1718" s="1">
        <v>448</v>
      </c>
      <c r="C1718" s="26" t="s">
        <v>1363</v>
      </c>
      <c r="D1718" t="s">
        <v>69</v>
      </c>
      <c r="E1718" s="27" t="s">
        <v>1364</v>
      </c>
      <c r="F1718" s="28" t="s">
        <v>71</v>
      </c>
      <c r="G1718" s="29">
        <v>2</v>
      </c>
      <c r="H1718" s="28">
        <v>0</v>
      </c>
      <c r="I1718" s="30">
        <f>ROUND(G1718*H1718,P4)</f>
        <v>0</v>
      </c>
      <c r="L1718" s="31">
        <v>0</v>
      </c>
      <c r="M1718" s="24">
        <f>ROUND(G1718*L1718,P4)</f>
        <v>0</v>
      </c>
      <c r="N1718" s="25" t="s">
        <v>69</v>
      </c>
      <c r="O1718" s="32">
        <f>M1718*AA1718</f>
        <v>0</v>
      </c>
      <c r="P1718" s="1">
        <v>3</v>
      </c>
      <c r="AA1718" s="1">
        <f>IF(P1718=1,$O$3,IF(P1718=2,$O$4,$O$5))</f>
        <v>0</v>
      </c>
    </row>
    <row r="1719">
      <c r="A1719" s="1" t="s">
        <v>73</v>
      </c>
      <c r="E1719" s="27" t="s">
        <v>69</v>
      </c>
    </row>
    <row r="1720" ht="13">
      <c r="A1720" s="1" t="s">
        <v>74</v>
      </c>
      <c r="E1720" s="33" t="s">
        <v>75</v>
      </c>
    </row>
    <row r="1721" ht="25">
      <c r="A1721" s="1" t="s">
        <v>76</v>
      </c>
      <c r="E1721" s="27" t="s">
        <v>1365</v>
      </c>
    </row>
    <row r="1722" ht="25">
      <c r="A1722" s="1" t="s">
        <v>67</v>
      </c>
      <c r="B1722" s="1">
        <v>449</v>
      </c>
      <c r="C1722" s="26" t="s">
        <v>1366</v>
      </c>
      <c r="D1722" t="s">
        <v>69</v>
      </c>
      <c r="E1722" s="27" t="s">
        <v>1367</v>
      </c>
      <c r="F1722" s="28" t="s">
        <v>71</v>
      </c>
      <c r="G1722" s="29">
        <v>2</v>
      </c>
      <c r="H1722" s="28">
        <v>0</v>
      </c>
      <c r="I1722" s="30">
        <f>ROUND(G1722*H1722,P4)</f>
        <v>0</v>
      </c>
      <c r="L1722" s="31">
        <v>0</v>
      </c>
      <c r="M1722" s="24">
        <f>ROUND(G1722*L1722,P4)</f>
        <v>0</v>
      </c>
      <c r="N1722" s="25" t="s">
        <v>69</v>
      </c>
      <c r="O1722" s="32">
        <f>M1722*AA1722</f>
        <v>0</v>
      </c>
      <c r="P1722" s="1">
        <v>3</v>
      </c>
      <c r="AA1722" s="1">
        <f>IF(P1722=1,$O$3,IF(P1722=2,$O$4,$O$5))</f>
        <v>0</v>
      </c>
    </row>
    <row r="1723">
      <c r="A1723" s="1" t="s">
        <v>73</v>
      </c>
      <c r="E1723" s="27" t="s">
        <v>69</v>
      </c>
    </row>
    <row r="1724" ht="13">
      <c r="A1724" s="1" t="s">
        <v>74</v>
      </c>
      <c r="E1724" s="33" t="s">
        <v>75</v>
      </c>
    </row>
    <row r="1725" ht="25">
      <c r="A1725" s="1" t="s">
        <v>76</v>
      </c>
      <c r="E1725" s="27" t="s">
        <v>1368</v>
      </c>
    </row>
    <row r="1726" ht="25">
      <c r="A1726" s="1" t="s">
        <v>67</v>
      </c>
      <c r="B1726" s="1">
        <v>450</v>
      </c>
      <c r="C1726" s="26" t="s">
        <v>1369</v>
      </c>
      <c r="D1726" t="s">
        <v>69</v>
      </c>
      <c r="E1726" s="27" t="s">
        <v>1370</v>
      </c>
      <c r="F1726" s="28" t="s">
        <v>71</v>
      </c>
      <c r="G1726" s="29">
        <v>1</v>
      </c>
      <c r="H1726" s="28">
        <v>0</v>
      </c>
      <c r="I1726" s="30">
        <f>ROUND(G1726*H1726,P4)</f>
        <v>0</v>
      </c>
      <c r="L1726" s="31">
        <v>0</v>
      </c>
      <c r="M1726" s="24">
        <f>ROUND(G1726*L1726,P4)</f>
        <v>0</v>
      </c>
      <c r="N1726" s="25" t="s">
        <v>69</v>
      </c>
      <c r="O1726" s="32">
        <f>M1726*AA1726</f>
        <v>0</v>
      </c>
      <c r="P1726" s="1">
        <v>3</v>
      </c>
      <c r="AA1726" s="1">
        <f>IF(P1726=1,$O$3,IF(P1726=2,$O$4,$O$5))</f>
        <v>0</v>
      </c>
    </row>
    <row r="1727">
      <c r="A1727" s="1" t="s">
        <v>73</v>
      </c>
      <c r="E1727" s="27" t="s">
        <v>69</v>
      </c>
    </row>
    <row r="1728" ht="13">
      <c r="A1728" s="1" t="s">
        <v>74</v>
      </c>
      <c r="E1728" s="33" t="s">
        <v>229</v>
      </c>
    </row>
    <row r="1729">
      <c r="A1729" s="1" t="s">
        <v>76</v>
      </c>
      <c r="E1729" s="27" t="s">
        <v>1371</v>
      </c>
    </row>
    <row r="1730" ht="25">
      <c r="A1730" s="1" t="s">
        <v>67</v>
      </c>
      <c r="B1730" s="1">
        <v>451</v>
      </c>
      <c r="C1730" s="26" t="s">
        <v>1372</v>
      </c>
      <c r="D1730" t="s">
        <v>69</v>
      </c>
      <c r="E1730" s="27" t="s">
        <v>1373</v>
      </c>
      <c r="F1730" s="28" t="s">
        <v>139</v>
      </c>
      <c r="G1730" s="29">
        <v>35.399000000000001</v>
      </c>
      <c r="H1730" s="28">
        <v>0</v>
      </c>
      <c r="I1730" s="30">
        <f>ROUND(G1730*H1730,P4)</f>
        <v>0</v>
      </c>
      <c r="L1730" s="31">
        <v>0</v>
      </c>
      <c r="M1730" s="24">
        <f>ROUND(G1730*L1730,P4)</f>
        <v>0</v>
      </c>
      <c r="N1730" s="25" t="s">
        <v>69</v>
      </c>
      <c r="O1730" s="32">
        <f>M1730*AA1730</f>
        <v>0</v>
      </c>
      <c r="P1730" s="1">
        <v>3</v>
      </c>
      <c r="AA1730" s="1">
        <f>IF(P1730=1,$O$3,IF(P1730=2,$O$4,$O$5))</f>
        <v>0</v>
      </c>
    </row>
    <row r="1731">
      <c r="A1731" s="1" t="s">
        <v>73</v>
      </c>
      <c r="E1731" s="27" t="s">
        <v>69</v>
      </c>
    </row>
    <row r="1732" ht="195">
      <c r="A1732" s="1" t="s">
        <v>74</v>
      </c>
      <c r="E1732" s="33" t="s">
        <v>1035</v>
      </c>
    </row>
    <row r="1733">
      <c r="A1733" s="1" t="s">
        <v>76</v>
      </c>
      <c r="E1733" s="27" t="s">
        <v>1036</v>
      </c>
    </row>
    <row r="1734" ht="25">
      <c r="A1734" s="1" t="s">
        <v>67</v>
      </c>
      <c r="B1734" s="1">
        <v>454</v>
      </c>
      <c r="C1734" s="26" t="s">
        <v>1374</v>
      </c>
      <c r="D1734" t="s">
        <v>69</v>
      </c>
      <c r="E1734" s="27" t="s">
        <v>1375</v>
      </c>
      <c r="F1734" s="28" t="s">
        <v>139</v>
      </c>
      <c r="G1734" s="29">
        <v>44.299999999999997</v>
      </c>
      <c r="H1734" s="28">
        <v>0.0016100000000000001</v>
      </c>
      <c r="I1734" s="30">
        <f>ROUND(G1734*H1734,P4)</f>
        <v>0</v>
      </c>
      <c r="L1734" s="31">
        <v>0</v>
      </c>
      <c r="M1734" s="24">
        <f>ROUND(G1734*L1734,P4)</f>
        <v>0</v>
      </c>
      <c r="N1734" s="25" t="s">
        <v>72</v>
      </c>
      <c r="O1734" s="32">
        <f>M1734*AA1734</f>
        <v>0</v>
      </c>
      <c r="P1734" s="1">
        <v>3</v>
      </c>
      <c r="AA1734" s="1">
        <f>IF(P1734=1,$O$3,IF(P1734=2,$O$4,$O$5))</f>
        <v>0</v>
      </c>
    </row>
    <row r="1735">
      <c r="A1735" s="1" t="s">
        <v>73</v>
      </c>
      <c r="E1735" s="27" t="s">
        <v>69</v>
      </c>
    </row>
    <row r="1736" ht="52">
      <c r="A1736" s="1" t="s">
        <v>74</v>
      </c>
      <c r="E1736" s="33" t="s">
        <v>1376</v>
      </c>
    </row>
    <row r="1737">
      <c r="A1737" s="1" t="s">
        <v>76</v>
      </c>
      <c r="E1737" s="27" t="s">
        <v>69</v>
      </c>
    </row>
    <row r="1738">
      <c r="A1738" s="1" t="s">
        <v>67</v>
      </c>
      <c r="B1738" s="1">
        <v>458</v>
      </c>
      <c r="C1738" s="26" t="s">
        <v>1377</v>
      </c>
      <c r="D1738" t="s">
        <v>69</v>
      </c>
      <c r="E1738" s="27" t="s">
        <v>1378</v>
      </c>
      <c r="F1738" s="28" t="s">
        <v>81</v>
      </c>
      <c r="G1738" s="29">
        <v>24.75</v>
      </c>
      <c r="H1738" s="28">
        <v>0</v>
      </c>
      <c r="I1738" s="30">
        <f>ROUND(G1738*H1738,P4)</f>
        <v>0</v>
      </c>
      <c r="L1738" s="31">
        <v>0</v>
      </c>
      <c r="M1738" s="24">
        <f>ROUND(G1738*L1738,P4)</f>
        <v>0</v>
      </c>
      <c r="N1738" s="25" t="s">
        <v>72</v>
      </c>
      <c r="O1738" s="32">
        <f>M1738*AA1738</f>
        <v>0</v>
      </c>
      <c r="P1738" s="1">
        <v>3</v>
      </c>
      <c r="AA1738" s="1">
        <f>IF(P1738=1,$O$3,IF(P1738=2,$O$4,$O$5))</f>
        <v>0</v>
      </c>
    </row>
    <row r="1739">
      <c r="A1739" s="1" t="s">
        <v>73</v>
      </c>
      <c r="E1739" s="27" t="s">
        <v>69</v>
      </c>
    </row>
    <row r="1740" ht="13">
      <c r="A1740" s="1" t="s">
        <v>74</v>
      </c>
      <c r="E1740" s="33" t="s">
        <v>1379</v>
      </c>
    </row>
    <row r="1741">
      <c r="A1741" s="1" t="s">
        <v>76</v>
      </c>
      <c r="E1741" s="27" t="s">
        <v>69</v>
      </c>
    </row>
    <row r="1742">
      <c r="A1742" s="1" t="s">
        <v>67</v>
      </c>
      <c r="B1742" s="1">
        <v>459</v>
      </c>
      <c r="C1742" s="26" t="s">
        <v>1380</v>
      </c>
      <c r="D1742" t="s">
        <v>69</v>
      </c>
      <c r="E1742" s="27" t="s">
        <v>1381</v>
      </c>
      <c r="F1742" s="28" t="s">
        <v>71</v>
      </c>
      <c r="G1742" s="29">
        <v>1</v>
      </c>
      <c r="H1742" s="28">
        <v>0</v>
      </c>
      <c r="I1742" s="30">
        <f>ROUND(G1742*H1742,P4)</f>
        <v>0</v>
      </c>
      <c r="L1742" s="31">
        <v>0</v>
      </c>
      <c r="M1742" s="24">
        <f>ROUND(G1742*L1742,P4)</f>
        <v>0</v>
      </c>
      <c r="N1742" s="25" t="s">
        <v>69</v>
      </c>
      <c r="O1742" s="32">
        <f>M1742*AA1742</f>
        <v>0</v>
      </c>
      <c r="P1742" s="1">
        <v>3</v>
      </c>
      <c r="AA1742" s="1">
        <f>IF(P1742=1,$O$3,IF(P1742=2,$O$4,$O$5))</f>
        <v>0</v>
      </c>
    </row>
    <row r="1743">
      <c r="A1743" s="1" t="s">
        <v>73</v>
      </c>
      <c r="E1743" s="27" t="s">
        <v>69</v>
      </c>
    </row>
    <row r="1744" ht="13">
      <c r="A1744" s="1" t="s">
        <v>74</v>
      </c>
      <c r="E1744" s="33" t="s">
        <v>229</v>
      </c>
    </row>
    <row r="1745">
      <c r="A1745" s="1" t="s">
        <v>76</v>
      </c>
      <c r="E1745" s="27" t="s">
        <v>1382</v>
      </c>
    </row>
    <row r="1746">
      <c r="A1746" s="1" t="s">
        <v>67</v>
      </c>
      <c r="B1746" s="1">
        <v>460</v>
      </c>
      <c r="C1746" s="26" t="s">
        <v>1383</v>
      </c>
      <c r="D1746" t="s">
        <v>69</v>
      </c>
      <c r="E1746" s="27" t="s">
        <v>1384</v>
      </c>
      <c r="F1746" s="28" t="s">
        <v>1385</v>
      </c>
      <c r="G1746" s="29">
        <v>685.13999999999999</v>
      </c>
      <c r="H1746" s="28">
        <v>0</v>
      </c>
      <c r="I1746" s="30">
        <f>ROUND(G1746*H1746,P4)</f>
        <v>0</v>
      </c>
      <c r="L1746" s="31">
        <v>0</v>
      </c>
      <c r="M1746" s="24">
        <f>ROUND(G1746*L1746,P4)</f>
        <v>0</v>
      </c>
      <c r="N1746" s="25" t="s">
        <v>69</v>
      </c>
      <c r="O1746" s="32">
        <f>M1746*AA1746</f>
        <v>0</v>
      </c>
      <c r="P1746" s="1">
        <v>3</v>
      </c>
      <c r="AA1746" s="1">
        <f>IF(P1746=1,$O$3,IF(P1746=2,$O$4,$O$5))</f>
        <v>0</v>
      </c>
    </row>
    <row r="1747">
      <c r="A1747" s="1" t="s">
        <v>73</v>
      </c>
      <c r="E1747" s="27" t="s">
        <v>69</v>
      </c>
    </row>
    <row r="1748" ht="13">
      <c r="A1748" s="1" t="s">
        <v>74</v>
      </c>
      <c r="E1748" s="33" t="s">
        <v>1386</v>
      </c>
    </row>
    <row r="1749">
      <c r="A1749" s="1" t="s">
        <v>76</v>
      </c>
      <c r="E1749" s="27" t="s">
        <v>693</v>
      </c>
    </row>
    <row r="1750" ht="25">
      <c r="A1750" s="1" t="s">
        <v>67</v>
      </c>
      <c r="B1750" s="1">
        <v>461</v>
      </c>
      <c r="C1750" s="26" t="s">
        <v>1387</v>
      </c>
      <c r="D1750" t="s">
        <v>69</v>
      </c>
      <c r="E1750" s="27" t="s">
        <v>1388</v>
      </c>
      <c r="F1750" s="28" t="s">
        <v>81</v>
      </c>
      <c r="G1750" s="29">
        <v>215.59999999999999</v>
      </c>
      <c r="H1750" s="28">
        <v>1.0000000000000001E-05</v>
      </c>
      <c r="I1750" s="30">
        <f>ROUND(G1750*H1750,P4)</f>
        <v>0</v>
      </c>
      <c r="L1750" s="31">
        <v>0</v>
      </c>
      <c r="M1750" s="24">
        <f>ROUND(G1750*L1750,P4)</f>
        <v>0</v>
      </c>
      <c r="N1750" s="25" t="s">
        <v>69</v>
      </c>
      <c r="O1750" s="32">
        <f>M1750*AA1750</f>
        <v>0</v>
      </c>
      <c r="P1750" s="1">
        <v>3</v>
      </c>
      <c r="AA1750" s="1">
        <f>IF(P1750=1,$O$3,IF(P1750=2,$O$4,$O$5))</f>
        <v>0</v>
      </c>
    </row>
    <row r="1751">
      <c r="A1751" s="1" t="s">
        <v>73</v>
      </c>
      <c r="E1751" s="27" t="s">
        <v>69</v>
      </c>
    </row>
    <row r="1752" ht="52">
      <c r="A1752" s="1" t="s">
        <v>74</v>
      </c>
      <c r="E1752" s="33" t="s">
        <v>1389</v>
      </c>
    </row>
    <row r="1753">
      <c r="A1753" s="1" t="s">
        <v>76</v>
      </c>
      <c r="E1753" s="27" t="s">
        <v>1390</v>
      </c>
    </row>
    <row r="1754">
      <c r="A1754" s="1" t="s">
        <v>67</v>
      </c>
      <c r="B1754" s="1">
        <v>462</v>
      </c>
      <c r="C1754" s="26" t="s">
        <v>1391</v>
      </c>
      <c r="D1754" t="s">
        <v>69</v>
      </c>
      <c r="E1754" s="27" t="s">
        <v>1392</v>
      </c>
      <c r="F1754" s="28" t="s">
        <v>81</v>
      </c>
      <c r="G1754" s="29">
        <v>9.1500000000000004</v>
      </c>
      <c r="H1754" s="28">
        <v>0</v>
      </c>
      <c r="I1754" s="30">
        <f>ROUND(G1754*H1754,P4)</f>
        <v>0</v>
      </c>
      <c r="L1754" s="31">
        <v>0</v>
      </c>
      <c r="M1754" s="24">
        <f>ROUND(G1754*L1754,P4)</f>
        <v>0</v>
      </c>
      <c r="N1754" s="25" t="s">
        <v>69</v>
      </c>
      <c r="O1754" s="32">
        <f>M1754*AA1754</f>
        <v>0</v>
      </c>
      <c r="P1754" s="1">
        <v>3</v>
      </c>
      <c r="AA1754" s="1">
        <f>IF(P1754=1,$O$3,IF(P1754=2,$O$4,$O$5))</f>
        <v>0</v>
      </c>
    </row>
    <row r="1755">
      <c r="A1755" s="1" t="s">
        <v>73</v>
      </c>
      <c r="E1755" s="27" t="s">
        <v>69</v>
      </c>
    </row>
    <row r="1756" ht="26">
      <c r="A1756" s="1" t="s">
        <v>74</v>
      </c>
      <c r="E1756" s="33" t="s">
        <v>1393</v>
      </c>
    </row>
    <row r="1757">
      <c r="A1757" s="1" t="s">
        <v>76</v>
      </c>
      <c r="E1757" s="27" t="s">
        <v>1394</v>
      </c>
    </row>
    <row r="1758" ht="25">
      <c r="A1758" s="1" t="s">
        <v>67</v>
      </c>
      <c r="B1758" s="1">
        <v>464</v>
      </c>
      <c r="C1758" s="26" t="s">
        <v>1395</v>
      </c>
      <c r="D1758" t="s">
        <v>69</v>
      </c>
      <c r="E1758" s="27" t="s">
        <v>1396</v>
      </c>
      <c r="F1758" s="28" t="s">
        <v>1397</v>
      </c>
      <c r="G1758" s="29">
        <v>1</v>
      </c>
      <c r="H1758" s="28">
        <v>0</v>
      </c>
      <c r="I1758" s="30">
        <f>ROUND(G1758*H1758,P4)</f>
        <v>0</v>
      </c>
      <c r="L1758" s="31">
        <v>0</v>
      </c>
      <c r="M1758" s="24">
        <f>ROUND(G1758*L1758,P4)</f>
        <v>0</v>
      </c>
      <c r="N1758" s="25" t="s">
        <v>69</v>
      </c>
      <c r="O1758" s="32">
        <f>M1758*AA1758</f>
        <v>0</v>
      </c>
      <c r="P1758" s="1">
        <v>3</v>
      </c>
      <c r="AA1758" s="1">
        <f>IF(P1758=1,$O$3,IF(P1758=2,$O$4,$O$5))</f>
        <v>0</v>
      </c>
    </row>
    <row r="1759">
      <c r="A1759" s="1" t="s">
        <v>73</v>
      </c>
      <c r="E1759" s="27" t="s">
        <v>69</v>
      </c>
    </row>
    <row r="1760" ht="13">
      <c r="A1760" s="1" t="s">
        <v>74</v>
      </c>
      <c r="E1760" s="33" t="s">
        <v>229</v>
      </c>
    </row>
    <row r="1761">
      <c r="A1761" s="1" t="s">
        <v>76</v>
      </c>
      <c r="E1761" s="27" t="s">
        <v>1398</v>
      </c>
    </row>
    <row r="1762">
      <c r="A1762" s="1" t="s">
        <v>67</v>
      </c>
      <c r="B1762" s="1">
        <v>465</v>
      </c>
      <c r="C1762" s="26" t="s">
        <v>1399</v>
      </c>
      <c r="D1762" t="s">
        <v>69</v>
      </c>
      <c r="E1762" s="27" t="s">
        <v>1400</v>
      </c>
      <c r="F1762" s="28" t="s">
        <v>71</v>
      </c>
      <c r="G1762" s="29">
        <v>2</v>
      </c>
      <c r="H1762" s="28">
        <v>5.0000000000000002E-05</v>
      </c>
      <c r="I1762" s="30">
        <f>ROUND(G1762*H1762,P4)</f>
        <v>0</v>
      </c>
      <c r="L1762" s="31">
        <v>0</v>
      </c>
      <c r="M1762" s="24">
        <f>ROUND(G1762*L1762,P4)</f>
        <v>0</v>
      </c>
      <c r="N1762" s="25" t="s">
        <v>69</v>
      </c>
      <c r="O1762" s="32">
        <f>M1762*AA1762</f>
        <v>0</v>
      </c>
      <c r="P1762" s="1">
        <v>3</v>
      </c>
      <c r="AA1762" s="1">
        <f>IF(P1762=1,$O$3,IF(P1762=2,$O$4,$O$5))</f>
        <v>0</v>
      </c>
    </row>
    <row r="1763">
      <c r="A1763" s="1" t="s">
        <v>73</v>
      </c>
      <c r="E1763" s="27" t="s">
        <v>69</v>
      </c>
    </row>
    <row r="1764" ht="13">
      <c r="A1764" s="1" t="s">
        <v>74</v>
      </c>
      <c r="E1764" s="33" t="s">
        <v>75</v>
      </c>
    </row>
    <row r="1765">
      <c r="A1765" s="1" t="s">
        <v>76</v>
      </c>
      <c r="E1765" s="27" t="s">
        <v>1401</v>
      </c>
    </row>
    <row r="1766">
      <c r="A1766" s="1" t="s">
        <v>67</v>
      </c>
      <c r="B1766" s="1">
        <v>466</v>
      </c>
      <c r="C1766" s="26" t="s">
        <v>1402</v>
      </c>
      <c r="D1766" t="s">
        <v>69</v>
      </c>
      <c r="E1766" s="27" t="s">
        <v>1403</v>
      </c>
      <c r="F1766" s="28" t="s">
        <v>71</v>
      </c>
      <c r="G1766" s="29">
        <v>1</v>
      </c>
      <c r="H1766" s="28">
        <v>5.0000000000000002E-05</v>
      </c>
      <c r="I1766" s="30">
        <f>ROUND(G1766*H1766,P4)</f>
        <v>0</v>
      </c>
      <c r="L1766" s="31">
        <v>0</v>
      </c>
      <c r="M1766" s="24">
        <f>ROUND(G1766*L1766,P4)</f>
        <v>0</v>
      </c>
      <c r="N1766" s="25" t="s">
        <v>69</v>
      </c>
      <c r="O1766" s="32">
        <f>M1766*AA1766</f>
        <v>0</v>
      </c>
      <c r="P1766" s="1">
        <v>3</v>
      </c>
      <c r="AA1766" s="1">
        <f>IF(P1766=1,$O$3,IF(P1766=2,$O$4,$O$5))</f>
        <v>0</v>
      </c>
    </row>
    <row r="1767">
      <c r="A1767" s="1" t="s">
        <v>73</v>
      </c>
      <c r="E1767" s="27" t="s">
        <v>69</v>
      </c>
    </row>
    <row r="1768" ht="13">
      <c r="A1768" s="1" t="s">
        <v>74</v>
      </c>
      <c r="E1768" s="33" t="s">
        <v>229</v>
      </c>
    </row>
    <row r="1769">
      <c r="A1769" s="1" t="s">
        <v>76</v>
      </c>
      <c r="E1769" s="27" t="s">
        <v>1404</v>
      </c>
    </row>
    <row r="1770">
      <c r="A1770" s="1" t="s">
        <v>67</v>
      </c>
      <c r="B1770" s="1">
        <v>467</v>
      </c>
      <c r="C1770" s="26" t="s">
        <v>1405</v>
      </c>
      <c r="D1770" t="s">
        <v>69</v>
      </c>
      <c r="E1770" s="27" t="s">
        <v>1406</v>
      </c>
      <c r="F1770" s="28" t="s">
        <v>71</v>
      </c>
      <c r="G1770" s="29">
        <v>1</v>
      </c>
      <c r="H1770" s="28">
        <v>5.0000000000000002E-05</v>
      </c>
      <c r="I1770" s="30">
        <f>ROUND(G1770*H1770,P4)</f>
        <v>0</v>
      </c>
      <c r="L1770" s="31">
        <v>0</v>
      </c>
      <c r="M1770" s="24">
        <f>ROUND(G1770*L1770,P4)</f>
        <v>0</v>
      </c>
      <c r="N1770" s="25" t="s">
        <v>69</v>
      </c>
      <c r="O1770" s="32">
        <f>M1770*AA1770</f>
        <v>0</v>
      </c>
      <c r="P1770" s="1">
        <v>3</v>
      </c>
      <c r="AA1770" s="1">
        <f>IF(P1770=1,$O$3,IF(P1770=2,$O$4,$O$5))</f>
        <v>0</v>
      </c>
    </row>
    <row r="1771">
      <c r="A1771" s="1" t="s">
        <v>73</v>
      </c>
      <c r="E1771" s="27" t="s">
        <v>69</v>
      </c>
    </row>
    <row r="1772" ht="13">
      <c r="A1772" s="1" t="s">
        <v>74</v>
      </c>
      <c r="E1772" s="33" t="s">
        <v>229</v>
      </c>
    </row>
    <row r="1773">
      <c r="A1773" s="1" t="s">
        <v>76</v>
      </c>
      <c r="E1773" s="27" t="s">
        <v>1407</v>
      </c>
    </row>
    <row r="1774" ht="25">
      <c r="A1774" s="1" t="s">
        <v>67</v>
      </c>
      <c r="B1774" s="1">
        <v>468</v>
      </c>
      <c r="C1774" s="26" t="s">
        <v>1408</v>
      </c>
      <c r="D1774" t="s">
        <v>69</v>
      </c>
      <c r="E1774" s="27" t="s">
        <v>1409</v>
      </c>
      <c r="F1774" s="28" t="s">
        <v>81</v>
      </c>
      <c r="G1774" s="29">
        <v>56</v>
      </c>
      <c r="H1774" s="28">
        <v>0</v>
      </c>
      <c r="I1774" s="30">
        <f>ROUND(G1774*H1774,P4)</f>
        <v>0</v>
      </c>
      <c r="L1774" s="31">
        <v>0</v>
      </c>
      <c r="M1774" s="24">
        <f>ROUND(G1774*L1774,P4)</f>
        <v>0</v>
      </c>
      <c r="N1774" s="25" t="s">
        <v>69</v>
      </c>
      <c r="O1774" s="32">
        <f>M1774*AA1774</f>
        <v>0</v>
      </c>
      <c r="P1774" s="1">
        <v>3</v>
      </c>
      <c r="AA1774" s="1">
        <f>IF(P1774=1,$O$3,IF(P1774=2,$O$4,$O$5))</f>
        <v>0</v>
      </c>
    </row>
    <row r="1775">
      <c r="A1775" s="1" t="s">
        <v>73</v>
      </c>
      <c r="E1775" s="27" t="s">
        <v>69</v>
      </c>
    </row>
    <row r="1776" ht="13">
      <c r="A1776" s="1" t="s">
        <v>74</v>
      </c>
      <c r="E1776" s="33" t="s">
        <v>1410</v>
      </c>
    </row>
    <row r="1777">
      <c r="A1777" s="1" t="s">
        <v>76</v>
      </c>
      <c r="E1777" s="27" t="s">
        <v>1411</v>
      </c>
    </row>
    <row r="1778" ht="25">
      <c r="A1778" s="1" t="s">
        <v>67</v>
      </c>
      <c r="B1778" s="1">
        <v>469</v>
      </c>
      <c r="C1778" s="26" t="s">
        <v>1412</v>
      </c>
      <c r="D1778" t="s">
        <v>69</v>
      </c>
      <c r="E1778" s="27" t="s">
        <v>1413</v>
      </c>
      <c r="F1778" s="28" t="s">
        <v>81</v>
      </c>
      <c r="G1778" s="29">
        <v>0.71999999999999997</v>
      </c>
      <c r="H1778" s="28">
        <v>0.00073999999999999999</v>
      </c>
      <c r="I1778" s="30">
        <f>ROUND(G1778*H1778,P4)</f>
        <v>0</v>
      </c>
      <c r="L1778" s="31">
        <v>0</v>
      </c>
      <c r="M1778" s="24">
        <f>ROUND(G1778*L1778,P4)</f>
        <v>0</v>
      </c>
      <c r="N1778" s="25" t="s">
        <v>72</v>
      </c>
      <c r="O1778" s="32">
        <f>M1778*AA1778</f>
        <v>0</v>
      </c>
      <c r="P1778" s="1">
        <v>3</v>
      </c>
      <c r="AA1778" s="1">
        <f>IF(P1778=1,$O$3,IF(P1778=2,$O$4,$O$5))</f>
        <v>0</v>
      </c>
    </row>
    <row r="1779">
      <c r="A1779" s="1" t="s">
        <v>73</v>
      </c>
      <c r="E1779" s="27" t="s">
        <v>69</v>
      </c>
    </row>
    <row r="1780" ht="39">
      <c r="A1780" s="1" t="s">
        <v>74</v>
      </c>
      <c r="E1780" s="33" t="s">
        <v>1414</v>
      </c>
    </row>
    <row r="1781">
      <c r="A1781" s="1" t="s">
        <v>76</v>
      </c>
      <c r="E1781" s="27" t="s">
        <v>1415</v>
      </c>
    </row>
    <row r="1782" ht="25">
      <c r="A1782" s="1" t="s">
        <v>67</v>
      </c>
      <c r="B1782" s="1">
        <v>471</v>
      </c>
      <c r="C1782" s="26" t="s">
        <v>1416</v>
      </c>
      <c r="D1782" t="s">
        <v>69</v>
      </c>
      <c r="E1782" s="27" t="s">
        <v>1417</v>
      </c>
      <c r="F1782" s="28" t="s">
        <v>81</v>
      </c>
      <c r="G1782" s="29">
        <v>15.638</v>
      </c>
      <c r="H1782" s="28">
        <v>0.00012</v>
      </c>
      <c r="I1782" s="30">
        <f>ROUND(G1782*H1782,P4)</f>
        <v>0</v>
      </c>
      <c r="L1782" s="31">
        <v>0</v>
      </c>
      <c r="M1782" s="24">
        <f>ROUND(G1782*L1782,P4)</f>
        <v>0</v>
      </c>
      <c r="N1782" s="25" t="s">
        <v>72</v>
      </c>
      <c r="O1782" s="32">
        <f>M1782*AA1782</f>
        <v>0</v>
      </c>
      <c r="P1782" s="1">
        <v>3</v>
      </c>
      <c r="AA1782" s="1">
        <f>IF(P1782=1,$O$3,IF(P1782=2,$O$4,$O$5))</f>
        <v>0</v>
      </c>
    </row>
    <row r="1783">
      <c r="A1783" s="1" t="s">
        <v>73</v>
      </c>
      <c r="E1783" s="27" t="s">
        <v>69</v>
      </c>
    </row>
    <row r="1784" ht="65">
      <c r="A1784" s="1" t="s">
        <v>74</v>
      </c>
      <c r="E1784" s="33" t="s">
        <v>1418</v>
      </c>
    </row>
    <row r="1785">
      <c r="A1785" s="1" t="s">
        <v>76</v>
      </c>
      <c r="E1785" s="27" t="s">
        <v>1419</v>
      </c>
    </row>
    <row r="1786" ht="25">
      <c r="A1786" s="1" t="s">
        <v>67</v>
      </c>
      <c r="B1786" s="1">
        <v>473</v>
      </c>
      <c r="C1786" s="26" t="s">
        <v>1420</v>
      </c>
      <c r="D1786" t="s">
        <v>69</v>
      </c>
      <c r="E1786" s="27" t="s">
        <v>1421</v>
      </c>
      <c r="F1786" s="28" t="s">
        <v>81</v>
      </c>
      <c r="G1786" s="29">
        <v>9.2059999999999995</v>
      </c>
      <c r="H1786" s="28">
        <v>0.00058</v>
      </c>
      <c r="I1786" s="30">
        <f>ROUND(G1786*H1786,P4)</f>
        <v>0</v>
      </c>
      <c r="L1786" s="31">
        <v>0</v>
      </c>
      <c r="M1786" s="24">
        <f>ROUND(G1786*L1786,P4)</f>
        <v>0</v>
      </c>
      <c r="N1786" s="25" t="s">
        <v>72</v>
      </c>
      <c r="O1786" s="32">
        <f>M1786*AA1786</f>
        <v>0</v>
      </c>
      <c r="P1786" s="1">
        <v>3</v>
      </c>
      <c r="AA1786" s="1">
        <f>IF(P1786=1,$O$3,IF(P1786=2,$O$4,$O$5))</f>
        <v>0</v>
      </c>
    </row>
    <row r="1787">
      <c r="A1787" s="1" t="s">
        <v>73</v>
      </c>
      <c r="E1787" s="27" t="s">
        <v>69</v>
      </c>
    </row>
    <row r="1788" ht="130">
      <c r="A1788" s="1" t="s">
        <v>74</v>
      </c>
      <c r="E1788" s="33" t="s">
        <v>1422</v>
      </c>
    </row>
    <row r="1789">
      <c r="A1789" s="1" t="s">
        <v>76</v>
      </c>
      <c r="E1789" s="27" t="s">
        <v>69</v>
      </c>
    </row>
    <row r="1790" ht="25">
      <c r="A1790" s="1" t="s">
        <v>67</v>
      </c>
      <c r="B1790" s="1">
        <v>476</v>
      </c>
      <c r="C1790" s="26" t="s">
        <v>1423</v>
      </c>
      <c r="D1790" t="s">
        <v>69</v>
      </c>
      <c r="E1790" s="27" t="s">
        <v>1424</v>
      </c>
      <c r="F1790" s="28" t="s">
        <v>81</v>
      </c>
      <c r="G1790" s="29">
        <v>5.2199999999999998</v>
      </c>
      <c r="H1790" s="28">
        <v>0.00012999999999999999</v>
      </c>
      <c r="I1790" s="30">
        <f>ROUND(G1790*H1790,P4)</f>
        <v>0</v>
      </c>
      <c r="L1790" s="31">
        <v>0</v>
      </c>
      <c r="M1790" s="24">
        <f>ROUND(G1790*L1790,P4)</f>
        <v>0</v>
      </c>
      <c r="N1790" s="25" t="s">
        <v>69</v>
      </c>
      <c r="O1790" s="32">
        <f>M1790*AA1790</f>
        <v>0</v>
      </c>
      <c r="P1790" s="1">
        <v>3</v>
      </c>
      <c r="AA1790" s="1">
        <f>IF(P1790=1,$O$3,IF(P1790=2,$O$4,$O$5))</f>
        <v>0</v>
      </c>
    </row>
    <row r="1791">
      <c r="A1791" s="1" t="s">
        <v>73</v>
      </c>
      <c r="E1791" s="27" t="s">
        <v>69</v>
      </c>
    </row>
    <row r="1792" ht="39">
      <c r="A1792" s="1" t="s">
        <v>74</v>
      </c>
      <c r="E1792" s="33" t="s">
        <v>1425</v>
      </c>
    </row>
    <row r="1793">
      <c r="A1793" s="1" t="s">
        <v>76</v>
      </c>
      <c r="E1793" s="27" t="s">
        <v>1415</v>
      </c>
    </row>
    <row r="1794" ht="25">
      <c r="A1794" s="1" t="s">
        <v>67</v>
      </c>
      <c r="B1794" s="1">
        <v>478</v>
      </c>
      <c r="C1794" s="26" t="s">
        <v>1426</v>
      </c>
      <c r="D1794" t="s">
        <v>69</v>
      </c>
      <c r="E1794" s="27" t="s">
        <v>1427</v>
      </c>
      <c r="F1794" s="28" t="s">
        <v>81</v>
      </c>
      <c r="G1794" s="29">
        <v>2.0880000000000001</v>
      </c>
      <c r="H1794" s="28">
        <v>0.00060999999999999997</v>
      </c>
      <c r="I1794" s="30">
        <f>ROUND(G1794*H1794,P4)</f>
        <v>0</v>
      </c>
      <c r="L1794" s="31">
        <v>0</v>
      </c>
      <c r="M1794" s="24">
        <f>ROUND(G1794*L1794,P4)</f>
        <v>0</v>
      </c>
      <c r="N1794" s="25" t="s">
        <v>69</v>
      </c>
      <c r="O1794" s="32">
        <f>M1794*AA1794</f>
        <v>0</v>
      </c>
      <c r="P1794" s="1">
        <v>3</v>
      </c>
      <c r="AA1794" s="1">
        <f>IF(P1794=1,$O$3,IF(P1794=2,$O$4,$O$5))</f>
        <v>0</v>
      </c>
    </row>
    <row r="1795">
      <c r="A1795" s="1" t="s">
        <v>73</v>
      </c>
      <c r="E1795" s="27" t="s">
        <v>69</v>
      </c>
    </row>
    <row r="1796" ht="52">
      <c r="A1796" s="1" t="s">
        <v>74</v>
      </c>
      <c r="E1796" s="33" t="s">
        <v>1428</v>
      </c>
    </row>
    <row r="1797">
      <c r="A1797" s="1" t="s">
        <v>76</v>
      </c>
      <c r="E1797" s="27" t="s">
        <v>69</v>
      </c>
    </row>
    <row r="1798">
      <c r="A1798" s="1" t="s">
        <v>67</v>
      </c>
      <c r="B1798" s="1">
        <v>475</v>
      </c>
      <c r="C1798" s="26" t="s">
        <v>1429</v>
      </c>
      <c r="D1798" t="s">
        <v>69</v>
      </c>
      <c r="E1798" s="27" t="s">
        <v>1430</v>
      </c>
      <c r="F1798" s="28" t="s">
        <v>81</v>
      </c>
      <c r="G1798" s="29">
        <v>6</v>
      </c>
      <c r="H1798" s="28">
        <v>0.00060999999999999997</v>
      </c>
      <c r="I1798" s="30">
        <f>ROUND(G1798*H1798,P4)</f>
        <v>0</v>
      </c>
      <c r="L1798" s="31">
        <v>0</v>
      </c>
      <c r="M1798" s="24">
        <f>ROUND(G1798*L1798,P4)</f>
        <v>0</v>
      </c>
      <c r="N1798" s="25" t="s">
        <v>69</v>
      </c>
      <c r="O1798" s="32">
        <f>M1798*AA1798</f>
        <v>0</v>
      </c>
      <c r="P1798" s="1">
        <v>3</v>
      </c>
      <c r="AA1798" s="1">
        <f>IF(P1798=1,$O$3,IF(P1798=2,$O$4,$O$5))</f>
        <v>0</v>
      </c>
    </row>
    <row r="1799">
      <c r="A1799" s="1" t="s">
        <v>73</v>
      </c>
      <c r="E1799" s="27" t="s">
        <v>69</v>
      </c>
    </row>
    <row r="1800" ht="65">
      <c r="A1800" s="1" t="s">
        <v>74</v>
      </c>
      <c r="E1800" s="33" t="s">
        <v>1431</v>
      </c>
    </row>
    <row r="1801">
      <c r="A1801" s="1" t="s">
        <v>76</v>
      </c>
      <c r="E1801" s="27" t="s">
        <v>69</v>
      </c>
    </row>
    <row r="1802" ht="25">
      <c r="A1802" s="1" t="s">
        <v>67</v>
      </c>
      <c r="B1802" s="1">
        <v>481</v>
      </c>
      <c r="C1802" s="26" t="s">
        <v>1432</v>
      </c>
      <c r="D1802" t="s">
        <v>69</v>
      </c>
      <c r="E1802" s="27" t="s">
        <v>1433</v>
      </c>
      <c r="F1802" s="28" t="s">
        <v>71</v>
      </c>
      <c r="G1802" s="29">
        <v>1</v>
      </c>
      <c r="H1802" s="28">
        <v>0</v>
      </c>
      <c r="I1802" s="30">
        <f>ROUND(G1802*H1802,P4)</f>
        <v>0</v>
      </c>
      <c r="L1802" s="31">
        <v>0</v>
      </c>
      <c r="M1802" s="24">
        <f>ROUND(G1802*L1802,P4)</f>
        <v>0</v>
      </c>
      <c r="N1802" s="25" t="s">
        <v>69</v>
      </c>
      <c r="O1802" s="32">
        <f>M1802*AA1802</f>
        <v>0</v>
      </c>
      <c r="P1802" s="1">
        <v>3</v>
      </c>
      <c r="AA1802" s="1">
        <f>IF(P1802=1,$O$3,IF(P1802=2,$O$4,$O$5))</f>
        <v>0</v>
      </c>
    </row>
    <row r="1803">
      <c r="A1803" s="1" t="s">
        <v>73</v>
      </c>
      <c r="E1803" s="27" t="s">
        <v>69</v>
      </c>
    </row>
    <row r="1804" ht="13">
      <c r="A1804" s="1" t="s">
        <v>74</v>
      </c>
      <c r="E1804" s="33" t="s">
        <v>229</v>
      </c>
    </row>
    <row r="1805">
      <c r="A1805" s="1" t="s">
        <v>76</v>
      </c>
      <c r="E1805" s="27" t="s">
        <v>1434</v>
      </c>
    </row>
    <row r="1806" ht="25">
      <c r="A1806" s="1" t="s">
        <v>67</v>
      </c>
      <c r="B1806" s="1">
        <v>482</v>
      </c>
      <c r="C1806" s="26" t="s">
        <v>1435</v>
      </c>
      <c r="D1806" t="s">
        <v>69</v>
      </c>
      <c r="E1806" s="27" t="s">
        <v>1433</v>
      </c>
      <c r="F1806" s="28" t="s">
        <v>71</v>
      </c>
      <c r="G1806" s="29">
        <v>1</v>
      </c>
      <c r="H1806" s="28">
        <v>0</v>
      </c>
      <c r="I1806" s="30">
        <f>ROUND(G1806*H1806,P4)</f>
        <v>0</v>
      </c>
      <c r="L1806" s="31">
        <v>0</v>
      </c>
      <c r="M1806" s="24">
        <f>ROUND(G1806*L1806,P4)</f>
        <v>0</v>
      </c>
      <c r="N1806" s="25" t="s">
        <v>69</v>
      </c>
      <c r="O1806" s="32">
        <f>M1806*AA1806</f>
        <v>0</v>
      </c>
      <c r="P1806" s="1">
        <v>3</v>
      </c>
      <c r="AA1806" s="1">
        <f>IF(P1806=1,$O$3,IF(P1806=2,$O$4,$O$5))</f>
        <v>0</v>
      </c>
    </row>
    <row r="1807">
      <c r="A1807" s="1" t="s">
        <v>73</v>
      </c>
      <c r="E1807" s="27" t="s">
        <v>69</v>
      </c>
    </row>
    <row r="1808" ht="13">
      <c r="A1808" s="1" t="s">
        <v>74</v>
      </c>
      <c r="E1808" s="33" t="s">
        <v>229</v>
      </c>
    </row>
    <row r="1809">
      <c r="A1809" s="1" t="s">
        <v>76</v>
      </c>
      <c r="E1809" s="27" t="s">
        <v>1436</v>
      </c>
    </row>
    <row r="1810" ht="25">
      <c r="A1810" s="1" t="s">
        <v>67</v>
      </c>
      <c r="B1810" s="1">
        <v>483</v>
      </c>
      <c r="C1810" s="26" t="s">
        <v>1437</v>
      </c>
      <c r="D1810" t="s">
        <v>69</v>
      </c>
      <c r="E1810" s="27" t="s">
        <v>1438</v>
      </c>
      <c r="F1810" s="28" t="s">
        <v>71</v>
      </c>
      <c r="G1810" s="29">
        <v>1</v>
      </c>
      <c r="H1810" s="28">
        <v>0</v>
      </c>
      <c r="I1810" s="30">
        <f>ROUND(G1810*H1810,P4)</f>
        <v>0</v>
      </c>
      <c r="L1810" s="31">
        <v>0</v>
      </c>
      <c r="M1810" s="24">
        <f>ROUND(G1810*L1810,P4)</f>
        <v>0</v>
      </c>
      <c r="N1810" s="25" t="s">
        <v>69</v>
      </c>
      <c r="O1810" s="32">
        <f>M1810*AA1810</f>
        <v>0</v>
      </c>
      <c r="P1810" s="1">
        <v>3</v>
      </c>
      <c r="AA1810" s="1">
        <f>IF(P1810=1,$O$3,IF(P1810=2,$O$4,$O$5))</f>
        <v>0</v>
      </c>
    </row>
    <row r="1811">
      <c r="A1811" s="1" t="s">
        <v>73</v>
      </c>
      <c r="E1811" s="27" t="s">
        <v>69</v>
      </c>
    </row>
    <row r="1812" ht="13">
      <c r="A1812" s="1" t="s">
        <v>74</v>
      </c>
      <c r="E1812" s="33" t="s">
        <v>229</v>
      </c>
    </row>
    <row r="1813">
      <c r="A1813" s="1" t="s">
        <v>76</v>
      </c>
      <c r="E1813" s="27" t="s">
        <v>1439</v>
      </c>
    </row>
    <row r="1814" ht="25">
      <c r="A1814" s="1" t="s">
        <v>67</v>
      </c>
      <c r="B1814" s="1">
        <v>484</v>
      </c>
      <c r="C1814" s="26" t="s">
        <v>1440</v>
      </c>
      <c r="D1814" t="s">
        <v>69</v>
      </c>
      <c r="E1814" s="27" t="s">
        <v>1441</v>
      </c>
      <c r="F1814" s="28" t="s">
        <v>81</v>
      </c>
      <c r="G1814" s="29">
        <v>45.956000000000003</v>
      </c>
      <c r="H1814" s="28">
        <v>0.00012</v>
      </c>
      <c r="I1814" s="30">
        <f>ROUND(G1814*H1814,P4)</f>
        <v>0</v>
      </c>
      <c r="L1814" s="31">
        <v>0</v>
      </c>
      <c r="M1814" s="24">
        <f>ROUND(G1814*L1814,P4)</f>
        <v>0</v>
      </c>
      <c r="N1814" s="25" t="s">
        <v>72</v>
      </c>
      <c r="O1814" s="32">
        <f>M1814*AA1814</f>
        <v>0</v>
      </c>
      <c r="P1814" s="1">
        <v>3</v>
      </c>
      <c r="AA1814" s="1">
        <f>IF(P1814=1,$O$3,IF(P1814=2,$O$4,$O$5))</f>
        <v>0</v>
      </c>
    </row>
    <row r="1815">
      <c r="A1815" s="1" t="s">
        <v>73</v>
      </c>
      <c r="E1815" s="27" t="s">
        <v>69</v>
      </c>
    </row>
    <row r="1816" ht="195">
      <c r="A1816" s="1" t="s">
        <v>74</v>
      </c>
      <c r="E1816" s="33" t="s">
        <v>1442</v>
      </c>
    </row>
    <row r="1817">
      <c r="A1817" s="1" t="s">
        <v>76</v>
      </c>
      <c r="E1817" s="27" t="s">
        <v>1443</v>
      </c>
    </row>
    <row r="1818" ht="25">
      <c r="A1818" s="1" t="s">
        <v>67</v>
      </c>
      <c r="B1818" s="1">
        <v>497</v>
      </c>
      <c r="C1818" s="26" t="s">
        <v>1444</v>
      </c>
      <c r="D1818" t="s">
        <v>69</v>
      </c>
      <c r="E1818" s="27" t="s">
        <v>1445</v>
      </c>
      <c r="F1818" s="28" t="s">
        <v>81</v>
      </c>
      <c r="G1818" s="29">
        <v>1.6399999999999999</v>
      </c>
      <c r="H1818" s="28">
        <v>0.00017000000000000001</v>
      </c>
      <c r="I1818" s="30">
        <f>ROUND(G1818*H1818,P4)</f>
        <v>0</v>
      </c>
      <c r="L1818" s="31">
        <v>0</v>
      </c>
      <c r="M1818" s="24">
        <f>ROUND(G1818*L1818,P4)</f>
        <v>0</v>
      </c>
      <c r="N1818" s="25" t="s">
        <v>72</v>
      </c>
      <c r="O1818" s="32">
        <f>M1818*AA1818</f>
        <v>0</v>
      </c>
      <c r="P1818" s="1">
        <v>3</v>
      </c>
      <c r="AA1818" s="1">
        <f>IF(P1818=1,$O$3,IF(P1818=2,$O$4,$O$5))</f>
        <v>0</v>
      </c>
    </row>
    <row r="1819">
      <c r="A1819" s="1" t="s">
        <v>73</v>
      </c>
      <c r="E1819" s="27" t="s">
        <v>69</v>
      </c>
    </row>
    <row r="1820" ht="39">
      <c r="A1820" s="1" t="s">
        <v>74</v>
      </c>
      <c r="E1820" s="33" t="s">
        <v>1446</v>
      </c>
    </row>
    <row r="1821">
      <c r="A1821" s="1" t="s">
        <v>76</v>
      </c>
      <c r="E1821" s="27" t="s">
        <v>1443</v>
      </c>
    </row>
    <row r="1822" ht="25">
      <c r="A1822" s="1" t="s">
        <v>67</v>
      </c>
      <c r="B1822" s="1">
        <v>500</v>
      </c>
      <c r="C1822" s="26" t="s">
        <v>1447</v>
      </c>
      <c r="D1822" t="s">
        <v>69</v>
      </c>
      <c r="E1822" s="27" t="s">
        <v>1448</v>
      </c>
      <c r="F1822" s="28" t="s">
        <v>81</v>
      </c>
      <c r="G1822" s="29">
        <v>6.5</v>
      </c>
      <c r="H1822" s="28">
        <v>0.00021000000000000001</v>
      </c>
      <c r="I1822" s="30">
        <f>ROUND(G1822*H1822,P4)</f>
        <v>0</v>
      </c>
      <c r="L1822" s="31">
        <v>0</v>
      </c>
      <c r="M1822" s="24">
        <f>ROUND(G1822*L1822,P4)</f>
        <v>0</v>
      </c>
      <c r="N1822" s="25" t="s">
        <v>72</v>
      </c>
      <c r="O1822" s="32">
        <f>M1822*AA1822</f>
        <v>0</v>
      </c>
      <c r="P1822" s="1">
        <v>3</v>
      </c>
      <c r="AA1822" s="1">
        <f>IF(P1822=1,$O$3,IF(P1822=2,$O$4,$O$5))</f>
        <v>0</v>
      </c>
    </row>
    <row r="1823">
      <c r="A1823" s="1" t="s">
        <v>73</v>
      </c>
      <c r="E1823" s="27" t="s">
        <v>69</v>
      </c>
    </row>
    <row r="1824" ht="13">
      <c r="A1824" s="1" t="s">
        <v>74</v>
      </c>
      <c r="E1824" s="33" t="s">
        <v>1449</v>
      </c>
    </row>
    <row r="1825">
      <c r="A1825" s="1" t="s">
        <v>76</v>
      </c>
      <c r="E1825" s="27" t="s">
        <v>1443</v>
      </c>
    </row>
    <row r="1826">
      <c r="A1826" s="1" t="s">
        <v>67</v>
      </c>
      <c r="B1826" s="1">
        <v>502</v>
      </c>
      <c r="C1826" s="26" t="s">
        <v>1450</v>
      </c>
      <c r="D1826" t="s">
        <v>69</v>
      </c>
      <c r="E1826" s="27" t="s">
        <v>1451</v>
      </c>
      <c r="F1826" s="28" t="s">
        <v>81</v>
      </c>
      <c r="G1826" s="29">
        <v>138.24100000000001</v>
      </c>
      <c r="H1826" s="28">
        <v>0</v>
      </c>
      <c r="I1826" s="30">
        <f>ROUND(G1826*H1826,P4)</f>
        <v>0</v>
      </c>
      <c r="L1826" s="31">
        <v>0</v>
      </c>
      <c r="M1826" s="24">
        <f>ROUND(G1826*L1826,P4)</f>
        <v>0</v>
      </c>
      <c r="N1826" s="25" t="s">
        <v>72</v>
      </c>
      <c r="O1826" s="32">
        <f>M1826*AA1826</f>
        <v>0</v>
      </c>
      <c r="P1826" s="1">
        <v>3</v>
      </c>
      <c r="AA1826" s="1">
        <f>IF(P1826=1,$O$3,IF(P1826=2,$O$4,$O$5))</f>
        <v>0</v>
      </c>
    </row>
    <row r="1827">
      <c r="A1827" s="1" t="s">
        <v>73</v>
      </c>
      <c r="E1827" s="27" t="s">
        <v>69</v>
      </c>
    </row>
    <row r="1828" ht="143">
      <c r="A1828" s="1" t="s">
        <v>74</v>
      </c>
      <c r="E1828" s="33" t="s">
        <v>1452</v>
      </c>
    </row>
    <row r="1829">
      <c r="A1829" s="1" t="s">
        <v>76</v>
      </c>
      <c r="E1829" s="27" t="s">
        <v>1453</v>
      </c>
    </row>
    <row r="1830">
      <c r="A1830" s="1" t="s">
        <v>67</v>
      </c>
      <c r="B1830" s="1">
        <v>503</v>
      </c>
      <c r="C1830" s="26" t="s">
        <v>1454</v>
      </c>
      <c r="D1830" t="s">
        <v>69</v>
      </c>
      <c r="E1830" s="27" t="s">
        <v>1455</v>
      </c>
      <c r="F1830" s="28" t="s">
        <v>71</v>
      </c>
      <c r="G1830" s="29">
        <v>2</v>
      </c>
      <c r="H1830" s="28">
        <v>0</v>
      </c>
      <c r="I1830" s="30">
        <f>ROUND(G1830*H1830,P4)</f>
        <v>0</v>
      </c>
      <c r="L1830" s="31">
        <v>0</v>
      </c>
      <c r="M1830" s="24">
        <f>ROUND(G1830*L1830,P4)</f>
        <v>0</v>
      </c>
      <c r="N1830" s="25" t="s">
        <v>72</v>
      </c>
      <c r="O1830" s="32">
        <f>M1830*AA1830</f>
        <v>0</v>
      </c>
      <c r="P1830" s="1">
        <v>3</v>
      </c>
      <c r="AA1830" s="1">
        <f>IF(P1830=1,$O$3,IF(P1830=2,$O$4,$O$5))</f>
        <v>0</v>
      </c>
    </row>
    <row r="1831">
      <c r="A1831" s="1" t="s">
        <v>73</v>
      </c>
      <c r="E1831" s="27" t="s">
        <v>69</v>
      </c>
    </row>
    <row r="1832" ht="39">
      <c r="A1832" s="1" t="s">
        <v>74</v>
      </c>
      <c r="E1832" s="33" t="s">
        <v>1456</v>
      </c>
    </row>
    <row r="1833">
      <c r="A1833" s="1" t="s">
        <v>76</v>
      </c>
      <c r="E1833" s="27" t="s">
        <v>69</v>
      </c>
    </row>
    <row r="1834">
      <c r="A1834" s="1" t="s">
        <v>67</v>
      </c>
      <c r="B1834" s="1">
        <v>504</v>
      </c>
      <c r="C1834" s="26" t="s">
        <v>1457</v>
      </c>
      <c r="D1834" t="s">
        <v>69</v>
      </c>
      <c r="E1834" s="27" t="s">
        <v>1458</v>
      </c>
      <c r="F1834" s="28" t="s">
        <v>71</v>
      </c>
      <c r="G1834" s="29">
        <v>1</v>
      </c>
      <c r="H1834" s="28">
        <v>0</v>
      </c>
      <c r="I1834" s="30">
        <f>ROUND(G1834*H1834,P4)</f>
        <v>0</v>
      </c>
      <c r="L1834" s="31">
        <v>0</v>
      </c>
      <c r="M1834" s="24">
        <f>ROUND(G1834*L1834,P4)</f>
        <v>0</v>
      </c>
      <c r="N1834" s="25" t="s">
        <v>69</v>
      </c>
      <c r="O1834" s="32">
        <f>M1834*AA1834</f>
        <v>0</v>
      </c>
      <c r="P1834" s="1">
        <v>3</v>
      </c>
      <c r="AA1834" s="1">
        <f>IF(P1834=1,$O$3,IF(P1834=2,$O$4,$O$5))</f>
        <v>0</v>
      </c>
    </row>
    <row r="1835">
      <c r="A1835" s="1" t="s">
        <v>73</v>
      </c>
      <c r="E1835" s="27" t="s">
        <v>69</v>
      </c>
    </row>
    <row r="1836" ht="13">
      <c r="A1836" s="1" t="s">
        <v>74</v>
      </c>
      <c r="E1836" s="33" t="s">
        <v>229</v>
      </c>
    </row>
    <row r="1837">
      <c r="A1837" s="1" t="s">
        <v>76</v>
      </c>
      <c r="E1837" s="27" t="s">
        <v>1459</v>
      </c>
    </row>
    <row r="1838">
      <c r="A1838" s="1" t="s">
        <v>67</v>
      </c>
      <c r="B1838" s="1">
        <v>505</v>
      </c>
      <c r="C1838" s="26" t="s">
        <v>1460</v>
      </c>
      <c r="D1838" t="s">
        <v>69</v>
      </c>
      <c r="E1838" s="27" t="s">
        <v>1458</v>
      </c>
      <c r="F1838" s="28" t="s">
        <v>71</v>
      </c>
      <c r="G1838" s="29">
        <v>2</v>
      </c>
      <c r="H1838" s="28">
        <v>0</v>
      </c>
      <c r="I1838" s="30">
        <f>ROUND(G1838*H1838,P4)</f>
        <v>0</v>
      </c>
      <c r="L1838" s="31">
        <v>0</v>
      </c>
      <c r="M1838" s="24">
        <f>ROUND(G1838*L1838,P4)</f>
        <v>0</v>
      </c>
      <c r="N1838" s="25" t="s">
        <v>69</v>
      </c>
      <c r="O1838" s="32">
        <f>M1838*AA1838</f>
        <v>0</v>
      </c>
      <c r="P1838" s="1">
        <v>3</v>
      </c>
      <c r="AA1838" s="1">
        <f>IF(P1838=1,$O$3,IF(P1838=2,$O$4,$O$5))</f>
        <v>0</v>
      </c>
    </row>
    <row r="1839">
      <c r="A1839" s="1" t="s">
        <v>73</v>
      </c>
      <c r="E1839" s="27" t="s">
        <v>69</v>
      </c>
    </row>
    <row r="1840" ht="13">
      <c r="A1840" s="1" t="s">
        <v>74</v>
      </c>
      <c r="E1840" s="33" t="s">
        <v>75</v>
      </c>
    </row>
    <row r="1841">
      <c r="A1841" s="1" t="s">
        <v>76</v>
      </c>
      <c r="E1841" s="27" t="s">
        <v>1461</v>
      </c>
    </row>
    <row r="1842">
      <c r="A1842" s="1" t="s">
        <v>67</v>
      </c>
      <c r="B1842" s="1">
        <v>506</v>
      </c>
      <c r="C1842" s="26" t="s">
        <v>1462</v>
      </c>
      <c r="D1842" t="s">
        <v>69</v>
      </c>
      <c r="E1842" s="27" t="s">
        <v>1458</v>
      </c>
      <c r="F1842" s="28" t="s">
        <v>71</v>
      </c>
      <c r="G1842" s="29">
        <v>1</v>
      </c>
      <c r="H1842" s="28">
        <v>0</v>
      </c>
      <c r="I1842" s="30">
        <f>ROUND(G1842*H1842,P4)</f>
        <v>0</v>
      </c>
      <c r="L1842" s="31">
        <v>0</v>
      </c>
      <c r="M1842" s="24">
        <f>ROUND(G1842*L1842,P4)</f>
        <v>0</v>
      </c>
      <c r="N1842" s="25" t="s">
        <v>69</v>
      </c>
      <c r="O1842" s="32">
        <f>M1842*AA1842</f>
        <v>0</v>
      </c>
      <c r="P1842" s="1">
        <v>3</v>
      </c>
      <c r="AA1842" s="1">
        <f>IF(P1842=1,$O$3,IF(P1842=2,$O$4,$O$5))</f>
        <v>0</v>
      </c>
    </row>
    <row r="1843">
      <c r="A1843" s="1" t="s">
        <v>73</v>
      </c>
      <c r="E1843" s="27" t="s">
        <v>69</v>
      </c>
    </row>
    <row r="1844" ht="13">
      <c r="A1844" s="1" t="s">
        <v>74</v>
      </c>
      <c r="E1844" s="33" t="s">
        <v>229</v>
      </c>
    </row>
    <row r="1845">
      <c r="A1845" s="1" t="s">
        <v>76</v>
      </c>
      <c r="E1845" s="27" t="s">
        <v>1463</v>
      </c>
    </row>
    <row r="1846">
      <c r="A1846" s="1" t="s">
        <v>67</v>
      </c>
      <c r="B1846" s="1">
        <v>507</v>
      </c>
      <c r="C1846" s="26" t="s">
        <v>1464</v>
      </c>
      <c r="D1846" t="s">
        <v>69</v>
      </c>
      <c r="E1846" s="27" t="s">
        <v>1458</v>
      </c>
      <c r="F1846" s="28" t="s">
        <v>71</v>
      </c>
      <c r="G1846" s="29">
        <v>6</v>
      </c>
      <c r="H1846" s="28">
        <v>0</v>
      </c>
      <c r="I1846" s="30">
        <f>ROUND(G1846*H1846,P4)</f>
        <v>0</v>
      </c>
      <c r="L1846" s="31">
        <v>0</v>
      </c>
      <c r="M1846" s="24">
        <f>ROUND(G1846*L1846,P4)</f>
        <v>0</v>
      </c>
      <c r="N1846" s="25" t="s">
        <v>69</v>
      </c>
      <c r="O1846" s="32">
        <f>M1846*AA1846</f>
        <v>0</v>
      </c>
      <c r="P1846" s="1">
        <v>3</v>
      </c>
      <c r="AA1846" s="1">
        <f>IF(P1846=1,$O$3,IF(P1846=2,$O$4,$O$5))</f>
        <v>0</v>
      </c>
    </row>
    <row r="1847">
      <c r="A1847" s="1" t="s">
        <v>73</v>
      </c>
      <c r="E1847" s="27" t="s">
        <v>69</v>
      </c>
    </row>
    <row r="1848" ht="13">
      <c r="A1848" s="1" t="s">
        <v>74</v>
      </c>
      <c r="E1848" s="33" t="s">
        <v>1465</v>
      </c>
    </row>
    <row r="1849">
      <c r="A1849" s="1" t="s">
        <v>76</v>
      </c>
      <c r="E1849" s="27" t="s">
        <v>1466</v>
      </c>
    </row>
    <row r="1850">
      <c r="A1850" s="1" t="s">
        <v>67</v>
      </c>
      <c r="B1850" s="1">
        <v>508</v>
      </c>
      <c r="C1850" s="26" t="s">
        <v>1467</v>
      </c>
      <c r="D1850" t="s">
        <v>69</v>
      </c>
      <c r="E1850" s="27" t="s">
        <v>1458</v>
      </c>
      <c r="F1850" s="28" t="s">
        <v>71</v>
      </c>
      <c r="G1850" s="29">
        <v>4</v>
      </c>
      <c r="H1850" s="28">
        <v>0</v>
      </c>
      <c r="I1850" s="30">
        <f>ROUND(G1850*H1850,P4)</f>
        <v>0</v>
      </c>
      <c r="L1850" s="31">
        <v>0</v>
      </c>
      <c r="M1850" s="24">
        <f>ROUND(G1850*L1850,P4)</f>
        <v>0</v>
      </c>
      <c r="N1850" s="25" t="s">
        <v>69</v>
      </c>
      <c r="O1850" s="32">
        <f>M1850*AA1850</f>
        <v>0</v>
      </c>
      <c r="P1850" s="1">
        <v>3</v>
      </c>
      <c r="AA1850" s="1">
        <f>IF(P1850=1,$O$3,IF(P1850=2,$O$4,$O$5))</f>
        <v>0</v>
      </c>
    </row>
    <row r="1851">
      <c r="A1851" s="1" t="s">
        <v>73</v>
      </c>
      <c r="E1851" s="27" t="s">
        <v>69</v>
      </c>
    </row>
    <row r="1852" ht="13">
      <c r="A1852" s="1" t="s">
        <v>74</v>
      </c>
      <c r="E1852" s="33" t="s">
        <v>545</v>
      </c>
    </row>
    <row r="1853">
      <c r="A1853" s="1" t="s">
        <v>76</v>
      </c>
      <c r="E1853" s="27" t="s">
        <v>1468</v>
      </c>
    </row>
    <row r="1854">
      <c r="A1854" s="1" t="s">
        <v>67</v>
      </c>
      <c r="B1854" s="1">
        <v>509</v>
      </c>
      <c r="C1854" s="26" t="s">
        <v>1469</v>
      </c>
      <c r="D1854" t="s">
        <v>69</v>
      </c>
      <c r="E1854" s="27" t="s">
        <v>1470</v>
      </c>
      <c r="F1854" s="28" t="s">
        <v>71</v>
      </c>
      <c r="G1854" s="29">
        <v>44</v>
      </c>
      <c r="H1854" s="28">
        <v>0</v>
      </c>
      <c r="I1854" s="30">
        <f>ROUND(G1854*H1854,P4)</f>
        <v>0</v>
      </c>
      <c r="L1854" s="31">
        <v>0</v>
      </c>
      <c r="M1854" s="24">
        <f>ROUND(G1854*L1854,P4)</f>
        <v>0</v>
      </c>
      <c r="N1854" s="25" t="s">
        <v>69</v>
      </c>
      <c r="O1854" s="32">
        <f>M1854*AA1854</f>
        <v>0</v>
      </c>
      <c r="P1854" s="1">
        <v>3</v>
      </c>
      <c r="AA1854" s="1">
        <f>IF(P1854=1,$O$3,IF(P1854=2,$O$4,$O$5))</f>
        <v>0</v>
      </c>
    </row>
    <row r="1855">
      <c r="A1855" s="1" t="s">
        <v>73</v>
      </c>
      <c r="E1855" s="27" t="s">
        <v>69</v>
      </c>
    </row>
    <row r="1856" ht="13">
      <c r="A1856" s="1" t="s">
        <v>74</v>
      </c>
      <c r="E1856" s="33" t="s">
        <v>1471</v>
      </c>
    </row>
    <row r="1857">
      <c r="A1857" s="1" t="s">
        <v>76</v>
      </c>
      <c r="E1857" s="27" t="s">
        <v>1472</v>
      </c>
    </row>
    <row r="1858">
      <c r="A1858" s="1" t="s">
        <v>67</v>
      </c>
      <c r="B1858" s="1">
        <v>510</v>
      </c>
      <c r="C1858" s="26" t="s">
        <v>1473</v>
      </c>
      <c r="D1858" t="s">
        <v>69</v>
      </c>
      <c r="E1858" s="27" t="s">
        <v>1474</v>
      </c>
      <c r="F1858" s="28" t="s">
        <v>71</v>
      </c>
      <c r="G1858" s="29">
        <v>10</v>
      </c>
      <c r="H1858" s="28">
        <v>0.00011</v>
      </c>
      <c r="I1858" s="30">
        <f>ROUND(G1858*H1858,P4)</f>
        <v>0</v>
      </c>
      <c r="L1858" s="31">
        <v>0</v>
      </c>
      <c r="M1858" s="24">
        <f>ROUND(G1858*L1858,P4)</f>
        <v>0</v>
      </c>
      <c r="N1858" s="25" t="s">
        <v>69</v>
      </c>
      <c r="O1858" s="32">
        <f>M1858*AA1858</f>
        <v>0</v>
      </c>
      <c r="P1858" s="1">
        <v>3</v>
      </c>
      <c r="AA1858" s="1">
        <f>IF(P1858=1,$O$3,IF(P1858=2,$O$4,$O$5))</f>
        <v>0</v>
      </c>
    </row>
    <row r="1859">
      <c r="A1859" s="1" t="s">
        <v>73</v>
      </c>
      <c r="E1859" s="27" t="s">
        <v>69</v>
      </c>
    </row>
    <row r="1860" ht="13">
      <c r="A1860" s="1" t="s">
        <v>74</v>
      </c>
      <c r="E1860" s="33" t="s">
        <v>1475</v>
      </c>
    </row>
    <row r="1861">
      <c r="A1861" s="1" t="s">
        <v>76</v>
      </c>
      <c r="E1861" s="27" t="s">
        <v>1476</v>
      </c>
    </row>
    <row r="1862" ht="37.5">
      <c r="A1862" s="1" t="s">
        <v>67</v>
      </c>
      <c r="B1862" s="1">
        <v>511</v>
      </c>
      <c r="C1862" s="26" t="s">
        <v>1477</v>
      </c>
      <c r="D1862" t="s">
        <v>69</v>
      </c>
      <c r="E1862" s="27" t="s">
        <v>1478</v>
      </c>
      <c r="F1862" s="28" t="s">
        <v>71</v>
      </c>
      <c r="G1862" s="29">
        <v>2</v>
      </c>
      <c r="H1862" s="28">
        <v>0</v>
      </c>
      <c r="I1862" s="30">
        <f>ROUND(G1862*H1862,P4)</f>
        <v>0</v>
      </c>
      <c r="L1862" s="31">
        <v>0</v>
      </c>
      <c r="M1862" s="24">
        <f>ROUND(G1862*L1862,P4)</f>
        <v>0</v>
      </c>
      <c r="N1862" s="25" t="s">
        <v>72</v>
      </c>
      <c r="O1862" s="32">
        <f>M1862*AA1862</f>
        <v>0</v>
      </c>
      <c r="P1862" s="1">
        <v>3</v>
      </c>
      <c r="AA1862" s="1">
        <f>IF(P1862=1,$O$3,IF(P1862=2,$O$4,$O$5))</f>
        <v>0</v>
      </c>
    </row>
    <row r="1863">
      <c r="A1863" s="1" t="s">
        <v>73</v>
      </c>
      <c r="E1863" s="27" t="s">
        <v>69</v>
      </c>
    </row>
    <row r="1864" ht="26">
      <c r="A1864" s="1" t="s">
        <v>74</v>
      </c>
      <c r="E1864" s="33" t="s">
        <v>1479</v>
      </c>
    </row>
    <row r="1865">
      <c r="A1865" s="1" t="s">
        <v>76</v>
      </c>
      <c r="E1865" s="27" t="s">
        <v>1480</v>
      </c>
    </row>
    <row r="1866" ht="25">
      <c r="A1866" s="1" t="s">
        <v>67</v>
      </c>
      <c r="B1866" s="1">
        <v>513</v>
      </c>
      <c r="C1866" s="26" t="s">
        <v>1481</v>
      </c>
      <c r="D1866" t="s">
        <v>69</v>
      </c>
      <c r="E1866" s="27" t="s">
        <v>1482</v>
      </c>
      <c r="F1866" s="28" t="s">
        <v>71</v>
      </c>
      <c r="G1866" s="29">
        <v>62</v>
      </c>
      <c r="H1866" s="28">
        <v>0</v>
      </c>
      <c r="I1866" s="30">
        <f>ROUND(G1866*H1866,P4)</f>
        <v>0</v>
      </c>
      <c r="L1866" s="31">
        <v>0</v>
      </c>
      <c r="M1866" s="24">
        <f>ROUND(G1866*L1866,P4)</f>
        <v>0</v>
      </c>
      <c r="N1866" s="25" t="s">
        <v>72</v>
      </c>
      <c r="O1866" s="32">
        <f>M1866*AA1866</f>
        <v>0</v>
      </c>
      <c r="P1866" s="1">
        <v>3</v>
      </c>
      <c r="AA1866" s="1">
        <f>IF(P1866=1,$O$3,IF(P1866=2,$O$4,$O$5))</f>
        <v>0</v>
      </c>
    </row>
    <row r="1867">
      <c r="A1867" s="1" t="s">
        <v>73</v>
      </c>
      <c r="E1867" s="27" t="s">
        <v>69</v>
      </c>
    </row>
    <row r="1868" ht="65">
      <c r="A1868" s="1" t="s">
        <v>74</v>
      </c>
      <c r="E1868" s="33" t="s">
        <v>1483</v>
      </c>
    </row>
    <row r="1869">
      <c r="A1869" s="1" t="s">
        <v>76</v>
      </c>
      <c r="E1869" s="27" t="s">
        <v>1480</v>
      </c>
    </row>
    <row r="1870" ht="37.5">
      <c r="A1870" s="1" t="s">
        <v>67</v>
      </c>
      <c r="B1870" s="1">
        <v>519</v>
      </c>
      <c r="C1870" s="26" t="s">
        <v>1484</v>
      </c>
      <c r="D1870" t="s">
        <v>69</v>
      </c>
      <c r="E1870" s="27" t="s">
        <v>1485</v>
      </c>
      <c r="F1870" s="28" t="s">
        <v>71</v>
      </c>
      <c r="G1870" s="29">
        <v>8</v>
      </c>
      <c r="H1870" s="28">
        <v>0</v>
      </c>
      <c r="I1870" s="30">
        <f>ROUND(G1870*H1870,P4)</f>
        <v>0</v>
      </c>
      <c r="L1870" s="31">
        <v>0</v>
      </c>
      <c r="M1870" s="24">
        <f>ROUND(G1870*L1870,P4)</f>
        <v>0</v>
      </c>
      <c r="N1870" s="25" t="s">
        <v>72</v>
      </c>
      <c r="O1870" s="32">
        <f>M1870*AA1870</f>
        <v>0</v>
      </c>
      <c r="P1870" s="1">
        <v>3</v>
      </c>
      <c r="AA1870" s="1">
        <f>IF(P1870=1,$O$3,IF(P1870=2,$O$4,$O$5))</f>
        <v>0</v>
      </c>
    </row>
    <row r="1871">
      <c r="A1871" s="1" t="s">
        <v>73</v>
      </c>
      <c r="E1871" s="27" t="s">
        <v>69</v>
      </c>
    </row>
    <row r="1872" ht="26">
      <c r="A1872" s="1" t="s">
        <v>74</v>
      </c>
      <c r="E1872" s="33" t="s">
        <v>1486</v>
      </c>
    </row>
    <row r="1873">
      <c r="A1873" s="1" t="s">
        <v>76</v>
      </c>
      <c r="E1873" s="27" t="s">
        <v>1480</v>
      </c>
    </row>
    <row r="1874" ht="25">
      <c r="A1874" s="1" t="s">
        <v>67</v>
      </c>
      <c r="B1874" s="1">
        <v>522</v>
      </c>
      <c r="C1874" s="26" t="s">
        <v>1487</v>
      </c>
      <c r="D1874" t="s">
        <v>69</v>
      </c>
      <c r="E1874" s="27" t="s">
        <v>1488</v>
      </c>
      <c r="F1874" s="28" t="s">
        <v>71</v>
      </c>
      <c r="G1874" s="29">
        <v>18</v>
      </c>
      <c r="H1874" s="28">
        <v>0</v>
      </c>
      <c r="I1874" s="30">
        <f>ROUND(G1874*H1874,P4)</f>
        <v>0</v>
      </c>
      <c r="L1874" s="31">
        <v>0</v>
      </c>
      <c r="M1874" s="24">
        <f>ROUND(G1874*L1874,P4)</f>
        <v>0</v>
      </c>
      <c r="N1874" s="25" t="s">
        <v>72</v>
      </c>
      <c r="O1874" s="32">
        <f>M1874*AA1874</f>
        <v>0</v>
      </c>
      <c r="P1874" s="1">
        <v>3</v>
      </c>
      <c r="AA1874" s="1">
        <f>IF(P1874=1,$O$3,IF(P1874=2,$O$4,$O$5))</f>
        <v>0</v>
      </c>
    </row>
    <row r="1875">
      <c r="A1875" s="1" t="s">
        <v>73</v>
      </c>
      <c r="E1875" s="27" t="s">
        <v>69</v>
      </c>
    </row>
    <row r="1876" ht="26">
      <c r="A1876" s="1" t="s">
        <v>74</v>
      </c>
      <c r="E1876" s="33" t="s">
        <v>1489</v>
      </c>
    </row>
    <row r="1877">
      <c r="A1877" s="1" t="s">
        <v>76</v>
      </c>
      <c r="E1877" s="27" t="s">
        <v>1480</v>
      </c>
    </row>
    <row r="1878" ht="25">
      <c r="A1878" s="1" t="s">
        <v>67</v>
      </c>
      <c r="B1878" s="1">
        <v>525</v>
      </c>
      <c r="C1878" s="26" t="s">
        <v>1490</v>
      </c>
      <c r="D1878" t="s">
        <v>69</v>
      </c>
      <c r="E1878" s="27" t="s">
        <v>1491</v>
      </c>
      <c r="F1878" s="28" t="s">
        <v>71</v>
      </c>
      <c r="G1878" s="29">
        <v>9</v>
      </c>
      <c r="H1878" s="28">
        <v>0</v>
      </c>
      <c r="I1878" s="30">
        <f>ROUND(G1878*H1878,P4)</f>
        <v>0</v>
      </c>
      <c r="L1878" s="31">
        <v>0</v>
      </c>
      <c r="M1878" s="24">
        <f>ROUND(G1878*L1878,P4)</f>
        <v>0</v>
      </c>
      <c r="N1878" s="25" t="s">
        <v>72</v>
      </c>
      <c r="O1878" s="32">
        <f>M1878*AA1878</f>
        <v>0</v>
      </c>
      <c r="P1878" s="1">
        <v>3</v>
      </c>
      <c r="AA1878" s="1">
        <f>IF(P1878=1,$O$3,IF(P1878=2,$O$4,$O$5))</f>
        <v>0</v>
      </c>
    </row>
    <row r="1879">
      <c r="A1879" s="1" t="s">
        <v>73</v>
      </c>
      <c r="E1879" s="27" t="s">
        <v>69</v>
      </c>
    </row>
    <row r="1880" ht="13">
      <c r="A1880" s="1" t="s">
        <v>74</v>
      </c>
      <c r="E1880" s="33" t="s">
        <v>1198</v>
      </c>
    </row>
    <row r="1881">
      <c r="A1881" s="1" t="s">
        <v>76</v>
      </c>
      <c r="E1881" s="27" t="s">
        <v>1480</v>
      </c>
    </row>
    <row r="1882">
      <c r="A1882" s="1" t="s">
        <v>67</v>
      </c>
      <c r="B1882" s="1">
        <v>514</v>
      </c>
      <c r="C1882" s="26" t="s">
        <v>1492</v>
      </c>
      <c r="D1882" t="s">
        <v>69</v>
      </c>
      <c r="E1882" s="27" t="s">
        <v>1493</v>
      </c>
      <c r="F1882" s="28" t="s">
        <v>71</v>
      </c>
      <c r="G1882" s="29">
        <v>40</v>
      </c>
      <c r="H1882" s="28">
        <v>0</v>
      </c>
      <c r="I1882" s="30">
        <f>ROUND(G1882*H1882,P4)</f>
        <v>0</v>
      </c>
      <c r="L1882" s="31">
        <v>0</v>
      </c>
      <c r="M1882" s="24">
        <f>ROUND(G1882*L1882,P4)</f>
        <v>0</v>
      </c>
      <c r="N1882" s="25" t="s">
        <v>69</v>
      </c>
      <c r="O1882" s="32">
        <f>M1882*AA1882</f>
        <v>0</v>
      </c>
      <c r="P1882" s="1">
        <v>3</v>
      </c>
      <c r="AA1882" s="1">
        <f>IF(P1882=1,$O$3,IF(P1882=2,$O$4,$O$5))</f>
        <v>0</v>
      </c>
    </row>
    <row r="1883">
      <c r="A1883" s="1" t="s">
        <v>73</v>
      </c>
      <c r="E1883" s="27" t="s">
        <v>69</v>
      </c>
    </row>
    <row r="1884" ht="13">
      <c r="A1884" s="1" t="s">
        <v>74</v>
      </c>
      <c r="E1884" s="33" t="s">
        <v>1292</v>
      </c>
    </row>
    <row r="1885">
      <c r="A1885" s="1" t="s">
        <v>76</v>
      </c>
      <c r="E1885" s="27" t="s">
        <v>69</v>
      </c>
    </row>
    <row r="1886">
      <c r="A1886" s="1" t="s">
        <v>67</v>
      </c>
      <c r="B1886" s="1">
        <v>515</v>
      </c>
      <c r="C1886" s="26" t="s">
        <v>1494</v>
      </c>
      <c r="D1886" t="s">
        <v>69</v>
      </c>
      <c r="E1886" s="27" t="s">
        <v>1495</v>
      </c>
      <c r="F1886" s="28" t="s">
        <v>71</v>
      </c>
      <c r="G1886" s="29">
        <v>22</v>
      </c>
      <c r="H1886" s="28">
        <v>0</v>
      </c>
      <c r="I1886" s="30">
        <f>ROUND(G1886*H1886,P4)</f>
        <v>0</v>
      </c>
      <c r="L1886" s="31">
        <v>0</v>
      </c>
      <c r="M1886" s="24">
        <f>ROUND(G1886*L1886,P4)</f>
        <v>0</v>
      </c>
      <c r="N1886" s="25" t="s">
        <v>69</v>
      </c>
      <c r="O1886" s="32">
        <f>M1886*AA1886</f>
        <v>0</v>
      </c>
      <c r="P1886" s="1">
        <v>3</v>
      </c>
      <c r="AA1886" s="1">
        <f>IF(P1886=1,$O$3,IF(P1886=2,$O$4,$O$5))</f>
        <v>0</v>
      </c>
    </row>
    <row r="1887">
      <c r="A1887" s="1" t="s">
        <v>73</v>
      </c>
      <c r="E1887" s="27" t="s">
        <v>69</v>
      </c>
    </row>
    <row r="1888" ht="13">
      <c r="A1888" s="1" t="s">
        <v>74</v>
      </c>
      <c r="E1888" s="33" t="s">
        <v>1289</v>
      </c>
    </row>
    <row r="1889">
      <c r="A1889" s="1" t="s">
        <v>76</v>
      </c>
      <c r="E1889" s="27" t="s">
        <v>69</v>
      </c>
    </row>
    <row r="1890">
      <c r="A1890" s="1" t="s">
        <v>67</v>
      </c>
      <c r="B1890" s="1">
        <v>529</v>
      </c>
      <c r="C1890" s="26" t="s">
        <v>1496</v>
      </c>
      <c r="D1890" t="s">
        <v>69</v>
      </c>
      <c r="E1890" s="27" t="s">
        <v>1497</v>
      </c>
      <c r="F1890" s="28" t="s">
        <v>71</v>
      </c>
      <c r="G1890" s="29">
        <v>1</v>
      </c>
      <c r="H1890" s="28">
        <v>0</v>
      </c>
      <c r="I1890" s="30">
        <f>ROUND(G1890*H1890,P4)</f>
        <v>0</v>
      </c>
      <c r="L1890" s="31">
        <v>0</v>
      </c>
      <c r="M1890" s="24">
        <f>ROUND(G1890*L1890,P4)</f>
        <v>0</v>
      </c>
      <c r="N1890" s="25" t="s">
        <v>69</v>
      </c>
      <c r="O1890" s="32">
        <f>M1890*AA1890</f>
        <v>0</v>
      </c>
      <c r="P1890" s="1">
        <v>3</v>
      </c>
      <c r="AA1890" s="1">
        <f>IF(P1890=1,$O$3,IF(P1890=2,$O$4,$O$5))</f>
        <v>0</v>
      </c>
    </row>
    <row r="1891">
      <c r="A1891" s="1" t="s">
        <v>73</v>
      </c>
      <c r="E1891" s="27" t="s">
        <v>69</v>
      </c>
    </row>
    <row r="1892" ht="13">
      <c r="A1892" s="1" t="s">
        <v>74</v>
      </c>
      <c r="E1892" s="33" t="s">
        <v>229</v>
      </c>
    </row>
    <row r="1893">
      <c r="A1893" s="1" t="s">
        <v>76</v>
      </c>
      <c r="E1893" s="27" t="s">
        <v>1498</v>
      </c>
    </row>
    <row r="1894" ht="25">
      <c r="A1894" s="1" t="s">
        <v>67</v>
      </c>
      <c r="B1894" s="1">
        <v>530</v>
      </c>
      <c r="C1894" s="26" t="s">
        <v>1499</v>
      </c>
      <c r="D1894" t="s">
        <v>69</v>
      </c>
      <c r="E1894" s="27" t="s">
        <v>1500</v>
      </c>
      <c r="F1894" s="28" t="s">
        <v>228</v>
      </c>
      <c r="G1894" s="29">
        <v>1</v>
      </c>
      <c r="H1894" s="28">
        <v>0</v>
      </c>
      <c r="I1894" s="30">
        <f>ROUND(G1894*H1894,P4)</f>
        <v>0</v>
      </c>
      <c r="L1894" s="31">
        <v>0</v>
      </c>
      <c r="M1894" s="24">
        <f>ROUND(G1894*L1894,P4)</f>
        <v>0</v>
      </c>
      <c r="N1894" s="25" t="s">
        <v>69</v>
      </c>
      <c r="O1894" s="32">
        <f>M1894*AA1894</f>
        <v>0</v>
      </c>
      <c r="P1894" s="1">
        <v>3</v>
      </c>
      <c r="AA1894" s="1">
        <f>IF(P1894=1,$O$3,IF(P1894=2,$O$4,$O$5))</f>
        <v>0</v>
      </c>
    </row>
    <row r="1895">
      <c r="A1895" s="1" t="s">
        <v>73</v>
      </c>
      <c r="E1895" s="27" t="s">
        <v>69</v>
      </c>
    </row>
    <row r="1896" ht="13">
      <c r="A1896" s="1" t="s">
        <v>74</v>
      </c>
      <c r="E1896" s="33" t="s">
        <v>229</v>
      </c>
    </row>
    <row r="1897">
      <c r="A1897" s="1" t="s">
        <v>76</v>
      </c>
      <c r="E1897" s="27" t="s">
        <v>1501</v>
      </c>
    </row>
    <row r="1898" ht="25">
      <c r="A1898" s="1" t="s">
        <v>67</v>
      </c>
      <c r="B1898" s="1">
        <v>531</v>
      </c>
      <c r="C1898" s="26" t="s">
        <v>1502</v>
      </c>
      <c r="D1898" t="s">
        <v>69</v>
      </c>
      <c r="E1898" s="27" t="s">
        <v>1503</v>
      </c>
      <c r="F1898" s="28" t="s">
        <v>228</v>
      </c>
      <c r="G1898" s="29">
        <v>1</v>
      </c>
      <c r="H1898" s="28">
        <v>0</v>
      </c>
      <c r="I1898" s="30">
        <f>ROUND(G1898*H1898,P4)</f>
        <v>0</v>
      </c>
      <c r="L1898" s="31">
        <v>0</v>
      </c>
      <c r="M1898" s="24">
        <f>ROUND(G1898*L1898,P4)</f>
        <v>0</v>
      </c>
      <c r="N1898" s="25" t="s">
        <v>69</v>
      </c>
      <c r="O1898" s="32">
        <f>M1898*AA1898</f>
        <v>0</v>
      </c>
      <c r="P1898" s="1">
        <v>3</v>
      </c>
      <c r="AA1898" s="1">
        <f>IF(P1898=1,$O$3,IF(P1898=2,$O$4,$O$5))</f>
        <v>0</v>
      </c>
    </row>
    <row r="1899">
      <c r="A1899" s="1" t="s">
        <v>73</v>
      </c>
      <c r="E1899" s="27" t="s">
        <v>69</v>
      </c>
    </row>
    <row r="1900" ht="13">
      <c r="A1900" s="1" t="s">
        <v>74</v>
      </c>
      <c r="E1900" s="33" t="s">
        <v>229</v>
      </c>
    </row>
    <row r="1901">
      <c r="A1901" s="1" t="s">
        <v>76</v>
      </c>
      <c r="E1901" s="27" t="s">
        <v>1504</v>
      </c>
    </row>
    <row r="1902">
      <c r="A1902" s="1" t="s">
        <v>67</v>
      </c>
      <c r="B1902" s="1">
        <v>532</v>
      </c>
      <c r="C1902" s="26" t="s">
        <v>1505</v>
      </c>
      <c r="D1902" t="s">
        <v>69</v>
      </c>
      <c r="E1902" s="27" t="s">
        <v>1506</v>
      </c>
      <c r="F1902" s="28" t="s">
        <v>228</v>
      </c>
      <c r="G1902" s="29">
        <v>2</v>
      </c>
      <c r="H1902" s="28">
        <v>6.0000000000000002E-05</v>
      </c>
      <c r="I1902" s="30">
        <f>ROUND(G1902*H1902,P4)</f>
        <v>0</v>
      </c>
      <c r="L1902" s="31">
        <v>0</v>
      </c>
      <c r="M1902" s="24">
        <f>ROUND(G1902*L1902,P4)</f>
        <v>0</v>
      </c>
      <c r="N1902" s="25" t="s">
        <v>69</v>
      </c>
      <c r="O1902" s="32">
        <f>M1902*AA1902</f>
        <v>0</v>
      </c>
      <c r="P1902" s="1">
        <v>3</v>
      </c>
      <c r="AA1902" s="1">
        <f>IF(P1902=1,$O$3,IF(P1902=2,$O$4,$O$5))</f>
        <v>0</v>
      </c>
    </row>
    <row r="1903">
      <c r="A1903" s="1" t="s">
        <v>73</v>
      </c>
      <c r="E1903" s="27" t="s">
        <v>69</v>
      </c>
    </row>
    <row r="1904" ht="13">
      <c r="A1904" s="1" t="s">
        <v>74</v>
      </c>
      <c r="E1904" s="33" t="s">
        <v>75</v>
      </c>
    </row>
    <row r="1905">
      <c r="A1905" s="1" t="s">
        <v>76</v>
      </c>
      <c r="E1905" s="27" t="s">
        <v>1507</v>
      </c>
    </row>
    <row r="1906" ht="25">
      <c r="A1906" s="1" t="s">
        <v>67</v>
      </c>
      <c r="B1906" s="1">
        <v>533</v>
      </c>
      <c r="C1906" s="26" t="s">
        <v>1508</v>
      </c>
      <c r="D1906" t="s">
        <v>69</v>
      </c>
      <c r="E1906" s="27" t="s">
        <v>1509</v>
      </c>
      <c r="F1906" s="28" t="s">
        <v>228</v>
      </c>
      <c r="G1906" s="29">
        <v>1</v>
      </c>
      <c r="H1906" s="28">
        <v>6.0000000000000002E-05</v>
      </c>
      <c r="I1906" s="30">
        <f>ROUND(G1906*H1906,P4)</f>
        <v>0</v>
      </c>
      <c r="L1906" s="31">
        <v>0</v>
      </c>
      <c r="M1906" s="24">
        <f>ROUND(G1906*L1906,P4)</f>
        <v>0</v>
      </c>
      <c r="N1906" s="25" t="s">
        <v>69</v>
      </c>
      <c r="O1906" s="32">
        <f>M1906*AA1906</f>
        <v>0</v>
      </c>
      <c r="P1906" s="1">
        <v>3</v>
      </c>
      <c r="AA1906" s="1">
        <f>IF(P1906=1,$O$3,IF(P1906=2,$O$4,$O$5))</f>
        <v>0</v>
      </c>
    </row>
    <row r="1907">
      <c r="A1907" s="1" t="s">
        <v>73</v>
      </c>
      <c r="E1907" s="27" t="s">
        <v>69</v>
      </c>
    </row>
    <row r="1908" ht="13">
      <c r="A1908" s="1" t="s">
        <v>74</v>
      </c>
      <c r="E1908" s="33" t="s">
        <v>229</v>
      </c>
    </row>
    <row r="1909">
      <c r="A1909" s="1" t="s">
        <v>76</v>
      </c>
      <c r="E1909" s="27" t="s">
        <v>1510</v>
      </c>
    </row>
    <row r="1910">
      <c r="A1910" s="1" t="s">
        <v>67</v>
      </c>
      <c r="B1910" s="1">
        <v>534</v>
      </c>
      <c r="C1910" s="26" t="s">
        <v>1511</v>
      </c>
      <c r="D1910" t="s">
        <v>69</v>
      </c>
      <c r="E1910" s="27" t="s">
        <v>1512</v>
      </c>
      <c r="F1910" s="28" t="s">
        <v>71</v>
      </c>
      <c r="G1910" s="29">
        <v>1</v>
      </c>
      <c r="H1910" s="28">
        <v>6.0000000000000002E-05</v>
      </c>
      <c r="I1910" s="30">
        <f>ROUND(G1910*H1910,P4)</f>
        <v>0</v>
      </c>
      <c r="L1910" s="31">
        <v>0</v>
      </c>
      <c r="M1910" s="24">
        <f>ROUND(G1910*L1910,P4)</f>
        <v>0</v>
      </c>
      <c r="N1910" s="25" t="s">
        <v>69</v>
      </c>
      <c r="O1910" s="32">
        <f>M1910*AA1910</f>
        <v>0</v>
      </c>
      <c r="P1910" s="1">
        <v>3</v>
      </c>
      <c r="AA1910" s="1">
        <f>IF(P1910=1,$O$3,IF(P1910=2,$O$4,$O$5))</f>
        <v>0</v>
      </c>
    </row>
    <row r="1911">
      <c r="A1911" s="1" t="s">
        <v>73</v>
      </c>
      <c r="E1911" s="27" t="s">
        <v>69</v>
      </c>
    </row>
    <row r="1912" ht="13">
      <c r="A1912" s="1" t="s">
        <v>74</v>
      </c>
      <c r="E1912" s="33" t="s">
        <v>229</v>
      </c>
    </row>
    <row r="1913" ht="37.5">
      <c r="A1913" s="1" t="s">
        <v>76</v>
      </c>
      <c r="E1913" s="27" t="s">
        <v>1513</v>
      </c>
    </row>
    <row r="1914">
      <c r="A1914" s="1" t="s">
        <v>67</v>
      </c>
      <c r="B1914" s="1">
        <v>535</v>
      </c>
      <c r="C1914" s="26" t="s">
        <v>1514</v>
      </c>
      <c r="D1914" t="s">
        <v>69</v>
      </c>
      <c r="E1914" s="27" t="s">
        <v>1515</v>
      </c>
      <c r="F1914" s="28" t="s">
        <v>139</v>
      </c>
      <c r="G1914" s="29">
        <v>58.5</v>
      </c>
      <c r="H1914" s="28">
        <v>0</v>
      </c>
      <c r="I1914" s="30">
        <f>ROUND(G1914*H1914,P4)</f>
        <v>0</v>
      </c>
      <c r="L1914" s="31">
        <v>0</v>
      </c>
      <c r="M1914" s="24">
        <f>ROUND(G1914*L1914,P4)</f>
        <v>0</v>
      </c>
      <c r="N1914" s="25" t="s">
        <v>69</v>
      </c>
      <c r="O1914" s="32">
        <f>M1914*AA1914</f>
        <v>0</v>
      </c>
      <c r="P1914" s="1">
        <v>3</v>
      </c>
      <c r="AA1914" s="1">
        <f>IF(P1914=1,$O$3,IF(P1914=2,$O$4,$O$5))</f>
        <v>0</v>
      </c>
    </row>
    <row r="1915">
      <c r="A1915" s="1" t="s">
        <v>73</v>
      </c>
      <c r="E1915" s="27" t="s">
        <v>69</v>
      </c>
    </row>
    <row r="1916" ht="13">
      <c r="A1916" s="1" t="s">
        <v>74</v>
      </c>
      <c r="E1916" s="33" t="s">
        <v>1516</v>
      </c>
    </row>
    <row r="1917">
      <c r="A1917" s="1" t="s">
        <v>76</v>
      </c>
      <c r="E1917" s="27" t="s">
        <v>1517</v>
      </c>
    </row>
    <row r="1918">
      <c r="A1918" s="1" t="s">
        <v>67</v>
      </c>
      <c r="B1918" s="1">
        <v>536</v>
      </c>
      <c r="C1918" s="26" t="s">
        <v>1518</v>
      </c>
      <c r="D1918" t="s">
        <v>69</v>
      </c>
      <c r="E1918" s="27" t="s">
        <v>1519</v>
      </c>
      <c r="F1918" s="28" t="s">
        <v>71</v>
      </c>
      <c r="G1918" s="29">
        <v>7</v>
      </c>
      <c r="H1918" s="28">
        <v>6.0000000000000002E-05</v>
      </c>
      <c r="I1918" s="30">
        <f>ROUND(G1918*H1918,P4)</f>
        <v>0</v>
      </c>
      <c r="L1918" s="31">
        <v>0</v>
      </c>
      <c r="M1918" s="24">
        <f>ROUND(G1918*L1918,P4)</f>
        <v>0</v>
      </c>
      <c r="N1918" s="25" t="s">
        <v>69</v>
      </c>
      <c r="O1918" s="32">
        <f>M1918*AA1918</f>
        <v>0</v>
      </c>
      <c r="P1918" s="1">
        <v>3</v>
      </c>
      <c r="AA1918" s="1">
        <f>IF(P1918=1,$O$3,IF(P1918=2,$O$4,$O$5))</f>
        <v>0</v>
      </c>
    </row>
    <row r="1919">
      <c r="A1919" s="1" t="s">
        <v>73</v>
      </c>
      <c r="E1919" s="27" t="s">
        <v>69</v>
      </c>
    </row>
    <row r="1920" ht="13">
      <c r="A1920" s="1" t="s">
        <v>74</v>
      </c>
      <c r="E1920" s="33" t="s">
        <v>814</v>
      </c>
    </row>
    <row r="1921">
      <c r="A1921" s="1" t="s">
        <v>76</v>
      </c>
      <c r="E1921" s="27" t="s">
        <v>1520</v>
      </c>
    </row>
    <row r="1922" ht="25">
      <c r="A1922" s="1" t="s">
        <v>67</v>
      </c>
      <c r="B1922" s="1">
        <v>537</v>
      </c>
      <c r="C1922" s="26" t="s">
        <v>1521</v>
      </c>
      <c r="D1922" t="s">
        <v>69</v>
      </c>
      <c r="E1922" s="27" t="s">
        <v>1522</v>
      </c>
      <c r="F1922" s="28" t="s">
        <v>71</v>
      </c>
      <c r="G1922" s="29">
        <v>1</v>
      </c>
      <c r="H1922" s="28">
        <v>6.0000000000000002E-05</v>
      </c>
      <c r="I1922" s="30">
        <f>ROUND(G1922*H1922,P4)</f>
        <v>0</v>
      </c>
      <c r="L1922" s="31">
        <v>0</v>
      </c>
      <c r="M1922" s="24">
        <f>ROUND(G1922*L1922,P4)</f>
        <v>0</v>
      </c>
      <c r="N1922" s="25" t="s">
        <v>69</v>
      </c>
      <c r="O1922" s="32">
        <f>M1922*AA1922</f>
        <v>0</v>
      </c>
      <c r="P1922" s="1">
        <v>3</v>
      </c>
      <c r="AA1922" s="1">
        <f>IF(P1922=1,$O$3,IF(P1922=2,$O$4,$O$5))</f>
        <v>0</v>
      </c>
    </row>
    <row r="1923">
      <c r="A1923" s="1" t="s">
        <v>73</v>
      </c>
      <c r="E1923" s="27" t="s">
        <v>69</v>
      </c>
    </row>
    <row r="1924" ht="13">
      <c r="A1924" s="1" t="s">
        <v>74</v>
      </c>
      <c r="E1924" s="33" t="s">
        <v>229</v>
      </c>
    </row>
    <row r="1925">
      <c r="A1925" s="1" t="s">
        <v>76</v>
      </c>
      <c r="E1925" s="27" t="s">
        <v>1523</v>
      </c>
    </row>
    <row r="1926" ht="25">
      <c r="A1926" s="1" t="s">
        <v>67</v>
      </c>
      <c r="B1926" s="1">
        <v>538</v>
      </c>
      <c r="C1926" s="26" t="s">
        <v>1524</v>
      </c>
      <c r="D1926" t="s">
        <v>69</v>
      </c>
      <c r="E1926" s="27" t="s">
        <v>1525</v>
      </c>
      <c r="F1926" s="28" t="s">
        <v>71</v>
      </c>
      <c r="G1926" s="29">
        <v>1</v>
      </c>
      <c r="H1926" s="28">
        <v>6.0000000000000002E-05</v>
      </c>
      <c r="I1926" s="30">
        <f>ROUND(G1926*H1926,P4)</f>
        <v>0</v>
      </c>
      <c r="L1926" s="31">
        <v>0</v>
      </c>
      <c r="M1926" s="24">
        <f>ROUND(G1926*L1926,P4)</f>
        <v>0</v>
      </c>
      <c r="N1926" s="25" t="s">
        <v>69</v>
      </c>
      <c r="O1926" s="32">
        <f>M1926*AA1926</f>
        <v>0</v>
      </c>
      <c r="P1926" s="1">
        <v>3</v>
      </c>
      <c r="AA1926" s="1">
        <f>IF(P1926=1,$O$3,IF(P1926=2,$O$4,$O$5))</f>
        <v>0</v>
      </c>
    </row>
    <row r="1927">
      <c r="A1927" s="1" t="s">
        <v>73</v>
      </c>
      <c r="E1927" s="27" t="s">
        <v>69</v>
      </c>
    </row>
    <row r="1928" ht="13">
      <c r="A1928" s="1" t="s">
        <v>74</v>
      </c>
      <c r="E1928" s="33" t="s">
        <v>229</v>
      </c>
    </row>
    <row r="1929">
      <c r="A1929" s="1" t="s">
        <v>76</v>
      </c>
      <c r="E1929" s="27" t="s">
        <v>1526</v>
      </c>
    </row>
    <row r="1930">
      <c r="A1930" s="1" t="s">
        <v>67</v>
      </c>
      <c r="B1930" s="1">
        <v>539</v>
      </c>
      <c r="C1930" s="26" t="s">
        <v>1527</v>
      </c>
      <c r="D1930" t="s">
        <v>69</v>
      </c>
      <c r="E1930" s="27" t="s">
        <v>1528</v>
      </c>
      <c r="F1930" s="28" t="s">
        <v>71</v>
      </c>
      <c r="G1930" s="29">
        <v>1</v>
      </c>
      <c r="H1930" s="28">
        <v>6.0000000000000002E-05</v>
      </c>
      <c r="I1930" s="30">
        <f>ROUND(G1930*H1930,P4)</f>
        <v>0</v>
      </c>
      <c r="L1930" s="31">
        <v>0</v>
      </c>
      <c r="M1930" s="24">
        <f>ROUND(G1930*L1930,P4)</f>
        <v>0</v>
      </c>
      <c r="N1930" s="25" t="s">
        <v>69</v>
      </c>
      <c r="O1930" s="32">
        <f>M1930*AA1930</f>
        <v>0</v>
      </c>
      <c r="P1930" s="1">
        <v>3</v>
      </c>
      <c r="AA1930" s="1">
        <f>IF(P1930=1,$O$3,IF(P1930=2,$O$4,$O$5))</f>
        <v>0</v>
      </c>
    </row>
    <row r="1931">
      <c r="A1931" s="1" t="s">
        <v>73</v>
      </c>
      <c r="E1931" s="27" t="s">
        <v>69</v>
      </c>
    </row>
    <row r="1932" ht="13">
      <c r="A1932" s="1" t="s">
        <v>74</v>
      </c>
      <c r="E1932" s="33" t="s">
        <v>229</v>
      </c>
    </row>
    <row r="1933">
      <c r="A1933" s="1" t="s">
        <v>76</v>
      </c>
      <c r="E1933" s="27" t="s">
        <v>1529</v>
      </c>
    </row>
    <row r="1934">
      <c r="A1934" s="1" t="s">
        <v>67</v>
      </c>
      <c r="B1934" s="1">
        <v>540</v>
      </c>
      <c r="C1934" s="26" t="s">
        <v>1530</v>
      </c>
      <c r="D1934" t="s">
        <v>69</v>
      </c>
      <c r="E1934" s="27" t="s">
        <v>1531</v>
      </c>
      <c r="F1934" s="28" t="s">
        <v>71</v>
      </c>
      <c r="G1934" s="29">
        <v>1</v>
      </c>
      <c r="H1934" s="28">
        <v>6.0000000000000002E-05</v>
      </c>
      <c r="I1934" s="30">
        <f>ROUND(G1934*H1934,P4)</f>
        <v>0</v>
      </c>
      <c r="L1934" s="31">
        <v>0</v>
      </c>
      <c r="M1934" s="24">
        <f>ROUND(G1934*L1934,P4)</f>
        <v>0</v>
      </c>
      <c r="N1934" s="25" t="s">
        <v>69</v>
      </c>
      <c r="O1934" s="32">
        <f>M1934*AA1934</f>
        <v>0</v>
      </c>
      <c r="P1934" s="1">
        <v>3</v>
      </c>
      <c r="AA1934" s="1">
        <f>IF(P1934=1,$O$3,IF(P1934=2,$O$4,$O$5))</f>
        <v>0</v>
      </c>
    </row>
    <row r="1935">
      <c r="A1935" s="1" t="s">
        <v>73</v>
      </c>
      <c r="E1935" s="27" t="s">
        <v>69</v>
      </c>
    </row>
    <row r="1936" ht="13">
      <c r="A1936" s="1" t="s">
        <v>74</v>
      </c>
      <c r="E1936" s="33" t="s">
        <v>229</v>
      </c>
    </row>
    <row r="1937">
      <c r="A1937" s="1" t="s">
        <v>76</v>
      </c>
      <c r="E1937" s="27" t="s">
        <v>1532</v>
      </c>
    </row>
    <row r="1938" ht="25">
      <c r="A1938" s="1" t="s">
        <v>67</v>
      </c>
      <c r="B1938" s="1">
        <v>541</v>
      </c>
      <c r="C1938" s="26" t="s">
        <v>1533</v>
      </c>
      <c r="D1938" t="s">
        <v>69</v>
      </c>
      <c r="E1938" s="27" t="s">
        <v>1534</v>
      </c>
      <c r="F1938" s="28" t="s">
        <v>71</v>
      </c>
      <c r="G1938" s="29">
        <v>1</v>
      </c>
      <c r="H1938" s="28">
        <v>6.0000000000000002E-05</v>
      </c>
      <c r="I1938" s="30">
        <f>ROUND(G1938*H1938,P4)</f>
        <v>0</v>
      </c>
      <c r="L1938" s="31">
        <v>0</v>
      </c>
      <c r="M1938" s="24">
        <f>ROUND(G1938*L1938,P4)</f>
        <v>0</v>
      </c>
      <c r="N1938" s="25" t="s">
        <v>69</v>
      </c>
      <c r="O1938" s="32">
        <f>M1938*AA1938</f>
        <v>0</v>
      </c>
      <c r="P1938" s="1">
        <v>3</v>
      </c>
      <c r="AA1938" s="1">
        <f>IF(P1938=1,$O$3,IF(P1938=2,$O$4,$O$5))</f>
        <v>0</v>
      </c>
    </row>
    <row r="1939">
      <c r="A1939" s="1" t="s">
        <v>73</v>
      </c>
      <c r="E1939" s="27" t="s">
        <v>69</v>
      </c>
    </row>
    <row r="1940" ht="13">
      <c r="A1940" s="1" t="s">
        <v>74</v>
      </c>
      <c r="E1940" s="33" t="s">
        <v>229</v>
      </c>
    </row>
    <row r="1941">
      <c r="A1941" s="1" t="s">
        <v>76</v>
      </c>
      <c r="E1941" s="27" t="s">
        <v>1535</v>
      </c>
    </row>
    <row r="1942" ht="25">
      <c r="A1942" s="1" t="s">
        <v>67</v>
      </c>
      <c r="B1942" s="1">
        <v>542</v>
      </c>
      <c r="C1942" s="26" t="s">
        <v>1536</v>
      </c>
      <c r="D1942" t="s">
        <v>69</v>
      </c>
      <c r="E1942" s="27" t="s">
        <v>1537</v>
      </c>
      <c r="F1942" s="28" t="s">
        <v>71</v>
      </c>
      <c r="G1942" s="29">
        <v>1</v>
      </c>
      <c r="H1942" s="28">
        <v>6.0000000000000002E-05</v>
      </c>
      <c r="I1942" s="30">
        <f>ROUND(G1942*H1942,P4)</f>
        <v>0</v>
      </c>
      <c r="L1942" s="31">
        <v>0</v>
      </c>
      <c r="M1942" s="24">
        <f>ROUND(G1942*L1942,P4)</f>
        <v>0</v>
      </c>
      <c r="N1942" s="25" t="s">
        <v>69</v>
      </c>
      <c r="O1942" s="32">
        <f>M1942*AA1942</f>
        <v>0</v>
      </c>
      <c r="P1942" s="1">
        <v>3</v>
      </c>
      <c r="AA1942" s="1">
        <f>IF(P1942=1,$O$3,IF(P1942=2,$O$4,$O$5))</f>
        <v>0</v>
      </c>
    </row>
    <row r="1943">
      <c r="A1943" s="1" t="s">
        <v>73</v>
      </c>
      <c r="E1943" s="27" t="s">
        <v>69</v>
      </c>
    </row>
    <row r="1944" ht="13">
      <c r="A1944" s="1" t="s">
        <v>74</v>
      </c>
      <c r="E1944" s="33" t="s">
        <v>229</v>
      </c>
    </row>
    <row r="1945">
      <c r="A1945" s="1" t="s">
        <v>76</v>
      </c>
      <c r="E1945" s="27" t="s">
        <v>1538</v>
      </c>
    </row>
    <row r="1946" ht="25">
      <c r="A1946" s="1" t="s">
        <v>67</v>
      </c>
      <c r="B1946" s="1">
        <v>543</v>
      </c>
      <c r="C1946" s="26" t="s">
        <v>1539</v>
      </c>
      <c r="D1946" t="s">
        <v>69</v>
      </c>
      <c r="E1946" s="27" t="s">
        <v>1540</v>
      </c>
      <c r="F1946" s="28" t="s">
        <v>71</v>
      </c>
      <c r="G1946" s="29">
        <v>1</v>
      </c>
      <c r="H1946" s="28">
        <v>6.0000000000000002E-05</v>
      </c>
      <c r="I1946" s="30">
        <f>ROUND(G1946*H1946,P4)</f>
        <v>0</v>
      </c>
      <c r="L1946" s="31">
        <v>0</v>
      </c>
      <c r="M1946" s="24">
        <f>ROUND(G1946*L1946,P4)</f>
        <v>0</v>
      </c>
      <c r="N1946" s="25" t="s">
        <v>69</v>
      </c>
      <c r="O1946" s="32">
        <f>M1946*AA1946</f>
        <v>0</v>
      </c>
      <c r="P1946" s="1">
        <v>3</v>
      </c>
      <c r="AA1946" s="1">
        <f>IF(P1946=1,$O$3,IF(P1946=2,$O$4,$O$5))</f>
        <v>0</v>
      </c>
    </row>
    <row r="1947">
      <c r="A1947" s="1" t="s">
        <v>73</v>
      </c>
      <c r="E1947" s="27" t="s">
        <v>69</v>
      </c>
    </row>
    <row r="1948" ht="13">
      <c r="A1948" s="1" t="s">
        <v>74</v>
      </c>
      <c r="E1948" s="33" t="s">
        <v>229</v>
      </c>
    </row>
    <row r="1949">
      <c r="A1949" s="1" t="s">
        <v>76</v>
      </c>
      <c r="E1949" s="27" t="s">
        <v>1541</v>
      </c>
    </row>
    <row r="1950" ht="25">
      <c r="A1950" s="1" t="s">
        <v>67</v>
      </c>
      <c r="B1950" s="1">
        <v>544</v>
      </c>
      <c r="C1950" s="26" t="s">
        <v>1542</v>
      </c>
      <c r="D1950" t="s">
        <v>69</v>
      </c>
      <c r="E1950" s="27" t="s">
        <v>1543</v>
      </c>
      <c r="F1950" s="28" t="s">
        <v>71</v>
      </c>
      <c r="G1950" s="29">
        <v>1</v>
      </c>
      <c r="H1950" s="28">
        <v>6.0000000000000002E-05</v>
      </c>
      <c r="I1950" s="30">
        <f>ROUND(G1950*H1950,P4)</f>
        <v>0</v>
      </c>
      <c r="L1950" s="31">
        <v>0</v>
      </c>
      <c r="M1950" s="24">
        <f>ROUND(G1950*L1950,P4)</f>
        <v>0</v>
      </c>
      <c r="N1950" s="25" t="s">
        <v>69</v>
      </c>
      <c r="O1950" s="32">
        <f>M1950*AA1950</f>
        <v>0</v>
      </c>
      <c r="P1950" s="1">
        <v>3</v>
      </c>
      <c r="AA1950" s="1">
        <f>IF(P1950=1,$O$3,IF(P1950=2,$O$4,$O$5))</f>
        <v>0</v>
      </c>
    </row>
    <row r="1951">
      <c r="A1951" s="1" t="s">
        <v>73</v>
      </c>
      <c r="E1951" s="27" t="s">
        <v>69</v>
      </c>
    </row>
    <row r="1952" ht="13">
      <c r="A1952" s="1" t="s">
        <v>74</v>
      </c>
      <c r="E1952" s="33" t="s">
        <v>229</v>
      </c>
    </row>
    <row r="1953">
      <c r="A1953" s="1" t="s">
        <v>76</v>
      </c>
      <c r="E1953" s="27" t="s">
        <v>1544</v>
      </c>
    </row>
    <row r="1954">
      <c r="A1954" s="1" t="s">
        <v>67</v>
      </c>
      <c r="B1954" s="1">
        <v>545</v>
      </c>
      <c r="C1954" s="26" t="s">
        <v>1545</v>
      </c>
      <c r="D1954" t="s">
        <v>69</v>
      </c>
      <c r="E1954" s="27" t="s">
        <v>1546</v>
      </c>
      <c r="F1954" s="28" t="s">
        <v>71</v>
      </c>
      <c r="G1954" s="29">
        <v>1</v>
      </c>
      <c r="H1954" s="28">
        <v>6.0000000000000002E-05</v>
      </c>
      <c r="I1954" s="30">
        <f>ROUND(G1954*H1954,P4)</f>
        <v>0</v>
      </c>
      <c r="L1954" s="31">
        <v>0</v>
      </c>
      <c r="M1954" s="24">
        <f>ROUND(G1954*L1954,P4)</f>
        <v>0</v>
      </c>
      <c r="N1954" s="25" t="s">
        <v>69</v>
      </c>
      <c r="O1954" s="32">
        <f>M1954*AA1954</f>
        <v>0</v>
      </c>
      <c r="P1954" s="1">
        <v>3</v>
      </c>
      <c r="AA1954" s="1">
        <f>IF(P1954=1,$O$3,IF(P1954=2,$O$4,$O$5))</f>
        <v>0</v>
      </c>
    </row>
    <row r="1955">
      <c r="A1955" s="1" t="s">
        <v>73</v>
      </c>
      <c r="E1955" s="27" t="s">
        <v>69</v>
      </c>
    </row>
    <row r="1956" ht="13">
      <c r="A1956" s="1" t="s">
        <v>74</v>
      </c>
      <c r="E1956" s="33" t="s">
        <v>229</v>
      </c>
    </row>
    <row r="1957">
      <c r="A1957" s="1" t="s">
        <v>76</v>
      </c>
      <c r="E1957" s="27" t="s">
        <v>1547</v>
      </c>
    </row>
    <row r="1958" ht="25">
      <c r="A1958" s="1" t="s">
        <v>67</v>
      </c>
      <c r="B1958" s="1">
        <v>546</v>
      </c>
      <c r="C1958" s="26" t="s">
        <v>1548</v>
      </c>
      <c r="D1958" t="s">
        <v>69</v>
      </c>
      <c r="E1958" s="27" t="s">
        <v>1549</v>
      </c>
      <c r="F1958" s="28" t="s">
        <v>71</v>
      </c>
      <c r="G1958" s="29">
        <v>1</v>
      </c>
      <c r="H1958" s="28">
        <v>6.0000000000000002E-05</v>
      </c>
      <c r="I1958" s="30">
        <f>ROUND(G1958*H1958,P4)</f>
        <v>0</v>
      </c>
      <c r="L1958" s="31">
        <v>0</v>
      </c>
      <c r="M1958" s="24">
        <f>ROUND(G1958*L1958,P4)</f>
        <v>0</v>
      </c>
      <c r="N1958" s="25" t="s">
        <v>69</v>
      </c>
      <c r="O1958" s="32">
        <f>M1958*AA1958</f>
        <v>0</v>
      </c>
      <c r="P1958" s="1">
        <v>3</v>
      </c>
      <c r="AA1958" s="1">
        <f>IF(P1958=1,$O$3,IF(P1958=2,$O$4,$O$5))</f>
        <v>0</v>
      </c>
    </row>
    <row r="1959">
      <c r="A1959" s="1" t="s">
        <v>73</v>
      </c>
      <c r="E1959" s="27" t="s">
        <v>69</v>
      </c>
    </row>
    <row r="1960" ht="13">
      <c r="A1960" s="1" t="s">
        <v>74</v>
      </c>
      <c r="E1960" s="33" t="s">
        <v>229</v>
      </c>
    </row>
    <row r="1961">
      <c r="A1961" s="1" t="s">
        <v>76</v>
      </c>
      <c r="E1961" s="27" t="s">
        <v>1550</v>
      </c>
    </row>
    <row r="1962" ht="25">
      <c r="A1962" s="1" t="s">
        <v>67</v>
      </c>
      <c r="B1962" s="1">
        <v>547</v>
      </c>
      <c r="C1962" s="26" t="s">
        <v>1551</v>
      </c>
      <c r="D1962" t="s">
        <v>69</v>
      </c>
      <c r="E1962" s="27" t="s">
        <v>1552</v>
      </c>
      <c r="F1962" s="28" t="s">
        <v>71</v>
      </c>
      <c r="G1962" s="29">
        <v>1</v>
      </c>
      <c r="H1962" s="28">
        <v>6.0000000000000002E-05</v>
      </c>
      <c r="I1962" s="30">
        <f>ROUND(G1962*H1962,P4)</f>
        <v>0</v>
      </c>
      <c r="L1962" s="31">
        <v>0</v>
      </c>
      <c r="M1962" s="24">
        <f>ROUND(G1962*L1962,P4)</f>
        <v>0</v>
      </c>
      <c r="N1962" s="25" t="s">
        <v>69</v>
      </c>
      <c r="O1962" s="32">
        <f>M1962*AA1962</f>
        <v>0</v>
      </c>
      <c r="P1962" s="1">
        <v>3</v>
      </c>
      <c r="AA1962" s="1">
        <f>IF(P1962=1,$O$3,IF(P1962=2,$O$4,$O$5))</f>
        <v>0</v>
      </c>
    </row>
    <row r="1963">
      <c r="A1963" s="1" t="s">
        <v>73</v>
      </c>
      <c r="E1963" s="27" t="s">
        <v>69</v>
      </c>
    </row>
    <row r="1964" ht="13">
      <c r="A1964" s="1" t="s">
        <v>74</v>
      </c>
      <c r="E1964" s="33" t="s">
        <v>229</v>
      </c>
    </row>
    <row r="1965">
      <c r="A1965" s="1" t="s">
        <v>76</v>
      </c>
      <c r="E1965" s="27" t="s">
        <v>1553</v>
      </c>
    </row>
    <row r="1966" ht="25">
      <c r="A1966" s="1" t="s">
        <v>67</v>
      </c>
      <c r="B1966" s="1">
        <v>548</v>
      </c>
      <c r="C1966" s="26" t="s">
        <v>1554</v>
      </c>
      <c r="D1966" t="s">
        <v>69</v>
      </c>
      <c r="E1966" s="27" t="s">
        <v>1555</v>
      </c>
      <c r="F1966" s="28" t="s">
        <v>1385</v>
      </c>
      <c r="G1966" s="29">
        <v>300</v>
      </c>
      <c r="H1966" s="28">
        <v>0</v>
      </c>
      <c r="I1966" s="30">
        <f>ROUND(G1966*H1966,P4)</f>
        <v>0</v>
      </c>
      <c r="L1966" s="31">
        <v>0</v>
      </c>
      <c r="M1966" s="24">
        <f>ROUND(G1966*L1966,P4)</f>
        <v>0</v>
      </c>
      <c r="N1966" s="25" t="s">
        <v>72</v>
      </c>
      <c r="O1966" s="32">
        <f>M1966*AA1966</f>
        <v>0</v>
      </c>
      <c r="P1966" s="1">
        <v>3</v>
      </c>
      <c r="AA1966" s="1">
        <f>IF(P1966=1,$O$3,IF(P1966=2,$O$4,$O$5))</f>
        <v>0</v>
      </c>
    </row>
    <row r="1967">
      <c r="A1967" s="1" t="s">
        <v>73</v>
      </c>
      <c r="E1967" s="27" t="s">
        <v>69</v>
      </c>
    </row>
    <row r="1968" ht="26">
      <c r="A1968" s="1" t="s">
        <v>74</v>
      </c>
      <c r="E1968" s="33" t="s">
        <v>1556</v>
      </c>
    </row>
    <row r="1969">
      <c r="A1969" s="1" t="s">
        <v>76</v>
      </c>
      <c r="E1969" s="27" t="s">
        <v>69</v>
      </c>
    </row>
    <row r="1970">
      <c r="A1970" s="1" t="s">
        <v>67</v>
      </c>
      <c r="B1970" s="1">
        <v>549</v>
      </c>
      <c r="C1970" s="26" t="s">
        <v>1557</v>
      </c>
      <c r="D1970" t="s">
        <v>69</v>
      </c>
      <c r="E1970" s="27" t="s">
        <v>1558</v>
      </c>
      <c r="F1970" s="28" t="s">
        <v>71</v>
      </c>
      <c r="G1970" s="29">
        <v>2</v>
      </c>
      <c r="H1970" s="28">
        <v>6.0000000000000002E-05</v>
      </c>
      <c r="I1970" s="30">
        <f>ROUND(G1970*H1970,P4)</f>
        <v>0</v>
      </c>
      <c r="L1970" s="31">
        <v>0</v>
      </c>
      <c r="M1970" s="24">
        <f>ROUND(G1970*L1970,P4)</f>
        <v>0</v>
      </c>
      <c r="N1970" s="25" t="s">
        <v>69</v>
      </c>
      <c r="O1970" s="32">
        <f>M1970*AA1970</f>
        <v>0</v>
      </c>
      <c r="P1970" s="1">
        <v>3</v>
      </c>
      <c r="AA1970" s="1">
        <f>IF(P1970=1,$O$3,IF(P1970=2,$O$4,$O$5))</f>
        <v>0</v>
      </c>
    </row>
    <row r="1971">
      <c r="A1971" s="1" t="s">
        <v>73</v>
      </c>
      <c r="E1971" s="27" t="s">
        <v>69</v>
      </c>
    </row>
    <row r="1972" ht="13">
      <c r="A1972" s="1" t="s">
        <v>74</v>
      </c>
      <c r="E1972" s="33" t="s">
        <v>75</v>
      </c>
    </row>
    <row r="1973">
      <c r="A1973" s="1" t="s">
        <v>76</v>
      </c>
      <c r="E1973" s="27" t="s">
        <v>1559</v>
      </c>
    </row>
    <row r="1974" ht="25">
      <c r="A1974" s="1" t="s">
        <v>67</v>
      </c>
      <c r="B1974" s="1">
        <v>550</v>
      </c>
      <c r="C1974" s="26" t="s">
        <v>1560</v>
      </c>
      <c r="D1974" t="s">
        <v>69</v>
      </c>
      <c r="E1974" s="27" t="s">
        <v>1561</v>
      </c>
      <c r="F1974" s="28" t="s">
        <v>71</v>
      </c>
      <c r="G1974" s="29">
        <v>1</v>
      </c>
      <c r="H1974" s="28">
        <v>6.0000000000000002E-05</v>
      </c>
      <c r="I1974" s="30">
        <f>ROUND(G1974*H1974,P4)</f>
        <v>0</v>
      </c>
      <c r="L1974" s="31">
        <v>0</v>
      </c>
      <c r="M1974" s="24">
        <f>ROUND(G1974*L1974,P4)</f>
        <v>0</v>
      </c>
      <c r="N1974" s="25" t="s">
        <v>69</v>
      </c>
      <c r="O1974" s="32">
        <f>M1974*AA1974</f>
        <v>0</v>
      </c>
      <c r="P1974" s="1">
        <v>3</v>
      </c>
      <c r="AA1974" s="1">
        <f>IF(P1974=1,$O$3,IF(P1974=2,$O$4,$O$5))</f>
        <v>0</v>
      </c>
    </row>
    <row r="1975">
      <c r="A1975" s="1" t="s">
        <v>73</v>
      </c>
      <c r="E1975" s="27" t="s">
        <v>69</v>
      </c>
    </row>
    <row r="1976" ht="13">
      <c r="A1976" s="1" t="s">
        <v>74</v>
      </c>
      <c r="E1976" s="33" t="s">
        <v>229</v>
      </c>
    </row>
    <row r="1977">
      <c r="A1977" s="1" t="s">
        <v>76</v>
      </c>
      <c r="E1977" s="27" t="s">
        <v>1562</v>
      </c>
    </row>
    <row r="1978" ht="37.5">
      <c r="A1978" s="1" t="s">
        <v>67</v>
      </c>
      <c r="B1978" s="1">
        <v>551</v>
      </c>
      <c r="C1978" s="26" t="s">
        <v>1563</v>
      </c>
      <c r="D1978" t="s">
        <v>69</v>
      </c>
      <c r="E1978" s="27" t="s">
        <v>1564</v>
      </c>
      <c r="F1978" s="28" t="s">
        <v>118</v>
      </c>
      <c r="G1978" s="29">
        <v>2.306</v>
      </c>
      <c r="H1978" s="28">
        <v>0</v>
      </c>
      <c r="I1978" s="30">
        <f>ROUND(G1978*H1978,P4)</f>
        <v>0</v>
      </c>
      <c r="L1978" s="31">
        <v>0</v>
      </c>
      <c r="M1978" s="24">
        <f>ROUND(G1978*L1978,P4)</f>
        <v>0</v>
      </c>
      <c r="N1978" s="25" t="s">
        <v>72</v>
      </c>
      <c r="O1978" s="32">
        <f>M1978*AA1978</f>
        <v>0</v>
      </c>
      <c r="P1978" s="1">
        <v>3</v>
      </c>
      <c r="AA1978" s="1">
        <f>IF(P1978=1,$O$3,IF(P1978=2,$O$4,$O$5))</f>
        <v>0</v>
      </c>
    </row>
    <row r="1979">
      <c r="A1979" s="1" t="s">
        <v>73</v>
      </c>
      <c r="E1979" s="27" t="s">
        <v>69</v>
      </c>
    </row>
    <row r="1980" ht="13">
      <c r="A1980" s="1" t="s">
        <v>74</v>
      </c>
      <c r="E1980" s="33" t="s">
        <v>1565</v>
      </c>
    </row>
    <row r="1981">
      <c r="A1981" s="1" t="s">
        <v>76</v>
      </c>
      <c r="E1981" s="27" t="s">
        <v>69</v>
      </c>
    </row>
    <row r="1982" ht="13">
      <c r="A1982" s="1" t="s">
        <v>64</v>
      </c>
      <c r="C1982" s="22" t="s">
        <v>1566</v>
      </c>
      <c r="E1982" s="23" t="s">
        <v>1567</v>
      </c>
      <c r="L1982" s="24">
        <f>SUMIFS(L1983:L2014,A1983:A2014,"P")</f>
        <v>0</v>
      </c>
      <c r="M1982" s="24">
        <f>SUMIFS(M1983:M2014,A1983:A2014,"P")</f>
        <v>0</v>
      </c>
      <c r="N1982" s="25"/>
    </row>
    <row r="1983" ht="25">
      <c r="A1983" s="1" t="s">
        <v>67</v>
      </c>
      <c r="B1983" s="1">
        <v>555</v>
      </c>
      <c r="C1983" s="26" t="s">
        <v>1568</v>
      </c>
      <c r="D1983" t="s">
        <v>69</v>
      </c>
      <c r="E1983" s="27" t="s">
        <v>1569</v>
      </c>
      <c r="F1983" s="28" t="s">
        <v>81</v>
      </c>
      <c r="G1983" s="29">
        <v>98.084000000000003</v>
      </c>
      <c r="H1983" s="28">
        <v>0.025000000000000001</v>
      </c>
      <c r="I1983" s="30">
        <f>ROUND(G1983*H1983,P4)</f>
        <v>0</v>
      </c>
      <c r="L1983" s="31">
        <v>0</v>
      </c>
      <c r="M1983" s="24">
        <f>ROUND(G1983*L1983,P4)</f>
        <v>0</v>
      </c>
      <c r="N1983" s="25" t="s">
        <v>69</v>
      </c>
      <c r="O1983" s="32">
        <f>M1983*AA1983</f>
        <v>0</v>
      </c>
      <c r="P1983" s="1">
        <v>3</v>
      </c>
      <c r="AA1983" s="1">
        <f>IF(P1983=1,$O$3,IF(P1983=2,$O$4,$O$5))</f>
        <v>0</v>
      </c>
    </row>
    <row r="1984">
      <c r="A1984" s="1" t="s">
        <v>73</v>
      </c>
      <c r="E1984" s="27" t="s">
        <v>69</v>
      </c>
    </row>
    <row r="1985" ht="13">
      <c r="A1985" s="1" t="s">
        <v>74</v>
      </c>
      <c r="E1985" s="33" t="s">
        <v>1570</v>
      </c>
    </row>
    <row r="1986">
      <c r="A1986" s="1" t="s">
        <v>76</v>
      </c>
      <c r="E1986" s="27" t="s">
        <v>69</v>
      </c>
    </row>
    <row r="1987">
      <c r="A1987" s="1" t="s">
        <v>67</v>
      </c>
      <c r="B1987" s="1">
        <v>552</v>
      </c>
      <c r="C1987" s="26" t="s">
        <v>1571</v>
      </c>
      <c r="D1987" t="s">
        <v>69</v>
      </c>
      <c r="E1987" s="27" t="s">
        <v>1572</v>
      </c>
      <c r="F1987" s="28" t="s">
        <v>81</v>
      </c>
      <c r="G1987" s="29">
        <v>85.290000000000006</v>
      </c>
      <c r="H1987" s="28">
        <v>0</v>
      </c>
      <c r="I1987" s="30">
        <f>ROUND(G1987*H1987,P4)</f>
        <v>0</v>
      </c>
      <c r="L1987" s="31">
        <v>0</v>
      </c>
      <c r="M1987" s="24">
        <f>ROUND(G1987*L1987,P4)</f>
        <v>0</v>
      </c>
      <c r="N1987" s="25" t="s">
        <v>72</v>
      </c>
      <c r="O1987" s="32">
        <f>M1987*AA1987</f>
        <v>0</v>
      </c>
      <c r="P1987" s="1">
        <v>3</v>
      </c>
      <c r="AA1987" s="1">
        <f>IF(P1987=1,$O$3,IF(P1987=2,$O$4,$O$5))</f>
        <v>0</v>
      </c>
    </row>
    <row r="1988">
      <c r="A1988" s="1" t="s">
        <v>73</v>
      </c>
      <c r="E1988" s="27" t="s">
        <v>69</v>
      </c>
    </row>
    <row r="1989" ht="13">
      <c r="A1989" s="1" t="s">
        <v>74</v>
      </c>
      <c r="E1989" s="33" t="s">
        <v>1573</v>
      </c>
    </row>
    <row r="1990">
      <c r="A1990" s="1" t="s">
        <v>76</v>
      </c>
      <c r="E1990" s="27" t="s">
        <v>1574</v>
      </c>
    </row>
    <row r="1991">
      <c r="A1991" s="1" t="s">
        <v>67</v>
      </c>
      <c r="B1991" s="1">
        <v>553</v>
      </c>
      <c r="C1991" s="26" t="s">
        <v>1575</v>
      </c>
      <c r="D1991" t="s">
        <v>69</v>
      </c>
      <c r="E1991" s="27" t="s">
        <v>1576</v>
      </c>
      <c r="F1991" s="28" t="s">
        <v>81</v>
      </c>
      <c r="G1991" s="29">
        <v>85.290000000000006</v>
      </c>
      <c r="H1991" s="28">
        <v>0.00029999999999999997</v>
      </c>
      <c r="I1991" s="30">
        <f>ROUND(G1991*H1991,P4)</f>
        <v>0</v>
      </c>
      <c r="L1991" s="31">
        <v>0</v>
      </c>
      <c r="M1991" s="24">
        <f>ROUND(G1991*L1991,P4)</f>
        <v>0</v>
      </c>
      <c r="N1991" s="25" t="s">
        <v>72</v>
      </c>
      <c r="O1991" s="32">
        <f>M1991*AA1991</f>
        <v>0</v>
      </c>
      <c r="P1991" s="1">
        <v>3</v>
      </c>
      <c r="AA1991" s="1">
        <f>IF(P1991=1,$O$3,IF(P1991=2,$O$4,$O$5))</f>
        <v>0</v>
      </c>
    </row>
    <row r="1992">
      <c r="A1992" s="1" t="s">
        <v>73</v>
      </c>
      <c r="E1992" s="27" t="s">
        <v>69</v>
      </c>
    </row>
    <row r="1993" ht="52">
      <c r="A1993" s="1" t="s">
        <v>74</v>
      </c>
      <c r="E1993" s="33" t="s">
        <v>1577</v>
      </c>
    </row>
    <row r="1994">
      <c r="A1994" s="1" t="s">
        <v>76</v>
      </c>
      <c r="E1994" s="27" t="s">
        <v>1574</v>
      </c>
    </row>
    <row r="1995" ht="37.5">
      <c r="A1995" s="1" t="s">
        <v>67</v>
      </c>
      <c r="B1995" s="1">
        <v>554</v>
      </c>
      <c r="C1995" s="26" t="s">
        <v>1578</v>
      </c>
      <c r="D1995" t="s">
        <v>69</v>
      </c>
      <c r="E1995" s="27" t="s">
        <v>1579</v>
      </c>
      <c r="F1995" s="28" t="s">
        <v>81</v>
      </c>
      <c r="G1995" s="29">
        <v>85.290000000000006</v>
      </c>
      <c r="H1995" s="28">
        <v>0.0089999999999999993</v>
      </c>
      <c r="I1995" s="30">
        <f>ROUND(G1995*H1995,P4)</f>
        <v>0</v>
      </c>
      <c r="L1995" s="31">
        <v>0</v>
      </c>
      <c r="M1995" s="24">
        <f>ROUND(G1995*L1995,P4)</f>
        <v>0</v>
      </c>
      <c r="N1995" s="25" t="s">
        <v>69</v>
      </c>
      <c r="O1995" s="32">
        <f>M1995*AA1995</f>
        <v>0</v>
      </c>
      <c r="P1995" s="1">
        <v>3</v>
      </c>
      <c r="AA1995" s="1">
        <f>IF(P1995=1,$O$3,IF(P1995=2,$O$4,$O$5))</f>
        <v>0</v>
      </c>
    </row>
    <row r="1996">
      <c r="A1996" s="1" t="s">
        <v>73</v>
      </c>
      <c r="E1996" s="27" t="s">
        <v>69</v>
      </c>
    </row>
    <row r="1997" ht="52">
      <c r="A1997" s="1" t="s">
        <v>74</v>
      </c>
      <c r="E1997" s="33" t="s">
        <v>1577</v>
      </c>
    </row>
    <row r="1998">
      <c r="A1998" s="1" t="s">
        <v>76</v>
      </c>
      <c r="E1998" s="27" t="s">
        <v>1574</v>
      </c>
    </row>
    <row r="1999" ht="25">
      <c r="A1999" s="1" t="s">
        <v>67</v>
      </c>
      <c r="B1999" s="1">
        <v>556</v>
      </c>
      <c r="C1999" s="26" t="s">
        <v>1580</v>
      </c>
      <c r="D1999" t="s">
        <v>69</v>
      </c>
      <c r="E1999" s="27" t="s">
        <v>1581</v>
      </c>
      <c r="F1999" s="28" t="s">
        <v>81</v>
      </c>
      <c r="G1999" s="29">
        <v>125.8</v>
      </c>
      <c r="H1999" s="28">
        <v>0.00035</v>
      </c>
      <c r="I1999" s="30">
        <f>ROUND(G1999*H1999,P4)</f>
        <v>0</v>
      </c>
      <c r="L1999" s="31">
        <v>0</v>
      </c>
      <c r="M1999" s="24">
        <f>ROUND(G1999*L1999,P4)</f>
        <v>0</v>
      </c>
      <c r="N1999" s="25" t="s">
        <v>69</v>
      </c>
      <c r="O1999" s="32">
        <f>M1999*AA1999</f>
        <v>0</v>
      </c>
      <c r="P1999" s="1">
        <v>3</v>
      </c>
      <c r="AA1999" s="1">
        <f>IF(P1999=1,$O$3,IF(P1999=2,$O$4,$O$5))</f>
        <v>0</v>
      </c>
    </row>
    <row r="2000">
      <c r="A2000" s="1" t="s">
        <v>73</v>
      </c>
      <c r="E2000" s="27" t="s">
        <v>69</v>
      </c>
    </row>
    <row r="2001" ht="13">
      <c r="A2001" s="1" t="s">
        <v>74</v>
      </c>
      <c r="E2001" s="33" t="s">
        <v>1582</v>
      </c>
    </row>
    <row r="2002">
      <c r="A2002" s="1" t="s">
        <v>76</v>
      </c>
      <c r="E2002" s="27" t="s">
        <v>1583</v>
      </c>
    </row>
    <row r="2003">
      <c r="A2003" s="1" t="s">
        <v>67</v>
      </c>
      <c r="B2003" s="1">
        <v>557</v>
      </c>
      <c r="C2003" s="26" t="s">
        <v>1584</v>
      </c>
      <c r="D2003" t="s">
        <v>69</v>
      </c>
      <c r="E2003" s="27" t="s">
        <v>1585</v>
      </c>
      <c r="F2003" s="28" t="s">
        <v>81</v>
      </c>
      <c r="G2003" s="29">
        <v>74.540000000000006</v>
      </c>
      <c r="H2003" s="28">
        <v>0.0015</v>
      </c>
      <c r="I2003" s="30">
        <f>ROUND(G2003*H2003,P4)</f>
        <v>0</v>
      </c>
      <c r="L2003" s="31">
        <v>0</v>
      </c>
      <c r="M2003" s="24">
        <f>ROUND(G2003*L2003,P4)</f>
        <v>0</v>
      </c>
      <c r="N2003" s="25" t="s">
        <v>72</v>
      </c>
      <c r="O2003" s="32">
        <f>M2003*AA2003</f>
        <v>0</v>
      </c>
      <c r="P2003" s="1">
        <v>3</v>
      </c>
      <c r="AA2003" s="1">
        <f>IF(P2003=1,$O$3,IF(P2003=2,$O$4,$O$5))</f>
        <v>0</v>
      </c>
    </row>
    <row r="2004">
      <c r="A2004" s="1" t="s">
        <v>73</v>
      </c>
      <c r="E2004" s="27" t="s">
        <v>69</v>
      </c>
    </row>
    <row r="2005" ht="52">
      <c r="A2005" s="1" t="s">
        <v>74</v>
      </c>
      <c r="E2005" s="33" t="s">
        <v>1586</v>
      </c>
    </row>
    <row r="2006">
      <c r="A2006" s="1" t="s">
        <v>76</v>
      </c>
      <c r="E2006" s="27" t="s">
        <v>1587</v>
      </c>
    </row>
    <row r="2007">
      <c r="A2007" s="1" t="s">
        <v>67</v>
      </c>
      <c r="B2007" s="1">
        <v>558</v>
      </c>
      <c r="C2007" s="26" t="s">
        <v>1588</v>
      </c>
      <c r="D2007" t="s">
        <v>69</v>
      </c>
      <c r="E2007" s="27" t="s">
        <v>1589</v>
      </c>
      <c r="F2007" s="28" t="s">
        <v>81</v>
      </c>
      <c r="G2007" s="29">
        <v>211.09</v>
      </c>
      <c r="H2007" s="28">
        <v>5.0000000000000002E-05</v>
      </c>
      <c r="I2007" s="30">
        <f>ROUND(G2007*H2007,P4)</f>
        <v>0</v>
      </c>
      <c r="L2007" s="31">
        <v>0</v>
      </c>
      <c r="M2007" s="24">
        <f>ROUND(G2007*L2007,P4)</f>
        <v>0</v>
      </c>
      <c r="N2007" s="25" t="s">
        <v>72</v>
      </c>
      <c r="O2007" s="32">
        <f>M2007*AA2007</f>
        <v>0</v>
      </c>
      <c r="P2007" s="1">
        <v>3</v>
      </c>
      <c r="AA2007" s="1">
        <f>IF(P2007=1,$O$3,IF(P2007=2,$O$4,$O$5))</f>
        <v>0</v>
      </c>
    </row>
    <row r="2008">
      <c r="A2008" s="1" t="s">
        <v>73</v>
      </c>
      <c r="E2008" s="27" t="s">
        <v>69</v>
      </c>
    </row>
    <row r="2009" ht="39">
      <c r="A2009" s="1" t="s">
        <v>74</v>
      </c>
      <c r="E2009" s="33" t="s">
        <v>1590</v>
      </c>
    </row>
    <row r="2010">
      <c r="A2010" s="1" t="s">
        <v>76</v>
      </c>
      <c r="E2010" s="27" t="s">
        <v>69</v>
      </c>
    </row>
    <row r="2011" ht="25">
      <c r="A2011" s="1" t="s">
        <v>67</v>
      </c>
      <c r="B2011" s="1">
        <v>559</v>
      </c>
      <c r="C2011" s="26" t="s">
        <v>1591</v>
      </c>
      <c r="D2011" t="s">
        <v>69</v>
      </c>
      <c r="E2011" s="27" t="s">
        <v>1592</v>
      </c>
      <c r="F2011" s="28" t="s">
        <v>118</v>
      </c>
      <c r="G2011" s="29">
        <v>3.4119999999999999</v>
      </c>
      <c r="H2011" s="28">
        <v>0</v>
      </c>
      <c r="I2011" s="30">
        <f>ROUND(G2011*H2011,P4)</f>
        <v>0</v>
      </c>
      <c r="L2011" s="31">
        <v>0</v>
      </c>
      <c r="M2011" s="24">
        <f>ROUND(G2011*L2011,P4)</f>
        <v>0</v>
      </c>
      <c r="N2011" s="25" t="s">
        <v>72</v>
      </c>
      <c r="O2011" s="32">
        <f>M2011*AA2011</f>
        <v>0</v>
      </c>
      <c r="P2011" s="1">
        <v>3</v>
      </c>
      <c r="AA2011" s="1">
        <f>IF(P2011=1,$O$3,IF(P2011=2,$O$4,$O$5))</f>
        <v>0</v>
      </c>
    </row>
    <row r="2012">
      <c r="A2012" s="1" t="s">
        <v>73</v>
      </c>
      <c r="E2012" s="27" t="s">
        <v>69</v>
      </c>
    </row>
    <row r="2013" ht="13">
      <c r="A2013" s="1" t="s">
        <v>74</v>
      </c>
      <c r="E2013" s="33" t="s">
        <v>1593</v>
      </c>
    </row>
    <row r="2014">
      <c r="A2014" s="1" t="s">
        <v>76</v>
      </c>
      <c r="E2014" s="27" t="s">
        <v>69</v>
      </c>
    </row>
    <row r="2015" ht="13">
      <c r="A2015" s="1" t="s">
        <v>64</v>
      </c>
      <c r="C2015" s="22" t="s">
        <v>1594</v>
      </c>
      <c r="E2015" s="23" t="s">
        <v>1595</v>
      </c>
      <c r="L2015" s="24">
        <f>SUMIFS(L2016:L2067,A2016:A2067,"P")</f>
        <v>0</v>
      </c>
      <c r="M2015" s="24">
        <f>SUMIFS(M2016:M2067,A2016:A2067,"P")</f>
        <v>0</v>
      </c>
      <c r="N2015" s="25"/>
    </row>
    <row r="2016" ht="25">
      <c r="A2016" s="1" t="s">
        <v>67</v>
      </c>
      <c r="B2016" s="1">
        <v>560</v>
      </c>
      <c r="C2016" s="26" t="s">
        <v>1596</v>
      </c>
      <c r="D2016" t="s">
        <v>69</v>
      </c>
      <c r="E2016" s="27" t="s">
        <v>1597</v>
      </c>
      <c r="F2016" s="28" t="s">
        <v>81</v>
      </c>
      <c r="G2016" s="29">
        <v>43.152999999999999</v>
      </c>
      <c r="H2016" s="28">
        <v>0.065799999999999997</v>
      </c>
      <c r="I2016" s="30">
        <f>ROUND(G2016*H2016,P4)</f>
        <v>0</v>
      </c>
      <c r="L2016" s="31">
        <v>0</v>
      </c>
      <c r="M2016" s="24">
        <f>ROUND(G2016*L2016,P4)</f>
        <v>0</v>
      </c>
      <c r="N2016" s="25" t="s">
        <v>72</v>
      </c>
      <c r="O2016" s="32">
        <f>M2016*AA2016</f>
        <v>0</v>
      </c>
      <c r="P2016" s="1">
        <v>3</v>
      </c>
      <c r="AA2016" s="1">
        <f>IF(P2016=1,$O$3,IF(P2016=2,$O$4,$O$5))</f>
        <v>0</v>
      </c>
    </row>
    <row r="2017">
      <c r="A2017" s="1" t="s">
        <v>73</v>
      </c>
      <c r="E2017" s="27" t="s">
        <v>69</v>
      </c>
    </row>
    <row r="2018" ht="117">
      <c r="A2018" s="1" t="s">
        <v>74</v>
      </c>
      <c r="E2018" s="33" t="s">
        <v>1598</v>
      </c>
    </row>
    <row r="2019">
      <c r="A2019" s="1" t="s">
        <v>76</v>
      </c>
      <c r="E2019" s="27" t="s">
        <v>1599</v>
      </c>
    </row>
    <row r="2020">
      <c r="A2020" s="1" t="s">
        <v>67</v>
      </c>
      <c r="B2020" s="1">
        <v>561</v>
      </c>
      <c r="C2020" s="26" t="s">
        <v>1600</v>
      </c>
      <c r="D2020" t="s">
        <v>69</v>
      </c>
      <c r="E2020" s="27" t="s">
        <v>1601</v>
      </c>
      <c r="F2020" s="28" t="s">
        <v>81</v>
      </c>
      <c r="G2020" s="29">
        <v>26.363</v>
      </c>
      <c r="H2020" s="28">
        <v>0.065799999999999997</v>
      </c>
      <c r="I2020" s="30">
        <f>ROUND(G2020*H2020,P4)</f>
        <v>0</v>
      </c>
      <c r="L2020" s="31">
        <v>0</v>
      </c>
      <c r="M2020" s="24">
        <f>ROUND(G2020*L2020,P4)</f>
        <v>0</v>
      </c>
      <c r="N2020" s="25" t="s">
        <v>72</v>
      </c>
      <c r="O2020" s="32">
        <f>M2020*AA2020</f>
        <v>0</v>
      </c>
      <c r="P2020" s="1">
        <v>3</v>
      </c>
      <c r="AA2020" s="1">
        <f>IF(P2020=1,$O$3,IF(P2020=2,$O$4,$O$5))</f>
        <v>0</v>
      </c>
    </row>
    <row r="2021">
      <c r="A2021" s="1" t="s">
        <v>73</v>
      </c>
      <c r="E2021" s="27" t="s">
        <v>69</v>
      </c>
    </row>
    <row r="2022" ht="117">
      <c r="A2022" s="1" t="s">
        <v>74</v>
      </c>
      <c r="E2022" s="33" t="s">
        <v>1602</v>
      </c>
    </row>
    <row r="2023">
      <c r="A2023" s="1" t="s">
        <v>76</v>
      </c>
      <c r="E2023" s="27" t="s">
        <v>1599</v>
      </c>
    </row>
    <row r="2024" ht="25">
      <c r="A2024" s="1" t="s">
        <v>67</v>
      </c>
      <c r="B2024" s="1">
        <v>562</v>
      </c>
      <c r="C2024" s="26" t="s">
        <v>1603</v>
      </c>
      <c r="D2024" t="s">
        <v>69</v>
      </c>
      <c r="E2024" s="27" t="s">
        <v>1604</v>
      </c>
      <c r="F2024" s="28" t="s">
        <v>81</v>
      </c>
      <c r="G2024" s="29">
        <v>70</v>
      </c>
      <c r="H2024" s="28">
        <v>0.016060000000000001</v>
      </c>
      <c r="I2024" s="30">
        <f>ROUND(G2024*H2024,P4)</f>
        <v>0</v>
      </c>
      <c r="L2024" s="31">
        <v>0</v>
      </c>
      <c r="M2024" s="24">
        <f>ROUND(G2024*L2024,P4)</f>
        <v>0</v>
      </c>
      <c r="N2024" s="25" t="s">
        <v>72</v>
      </c>
      <c r="O2024" s="32">
        <f>M2024*AA2024</f>
        <v>0</v>
      </c>
      <c r="P2024" s="1">
        <v>3</v>
      </c>
      <c r="AA2024" s="1">
        <f>IF(P2024=1,$O$3,IF(P2024=2,$O$4,$O$5))</f>
        <v>0</v>
      </c>
    </row>
    <row r="2025">
      <c r="A2025" s="1" t="s">
        <v>73</v>
      </c>
      <c r="E2025" s="27" t="s">
        <v>69</v>
      </c>
    </row>
    <row r="2026" ht="13">
      <c r="A2026" s="1" t="s">
        <v>74</v>
      </c>
      <c r="E2026" s="33" t="s">
        <v>1605</v>
      </c>
    </row>
    <row r="2027">
      <c r="A2027" s="1" t="s">
        <v>76</v>
      </c>
      <c r="E2027" s="27" t="s">
        <v>1599</v>
      </c>
    </row>
    <row r="2028">
      <c r="A2028" s="1" t="s">
        <v>67</v>
      </c>
      <c r="B2028" s="1">
        <v>563</v>
      </c>
      <c r="C2028" s="26" t="s">
        <v>1606</v>
      </c>
      <c r="D2028" t="s">
        <v>69</v>
      </c>
      <c r="E2028" s="27" t="s">
        <v>1607</v>
      </c>
      <c r="F2028" s="28" t="s">
        <v>81</v>
      </c>
      <c r="G2028" s="29">
        <v>70</v>
      </c>
      <c r="H2028" s="28">
        <v>0</v>
      </c>
      <c r="I2028" s="30">
        <f>ROUND(G2028*H2028,P4)</f>
        <v>0</v>
      </c>
      <c r="L2028" s="31">
        <v>0</v>
      </c>
      <c r="M2028" s="24">
        <f>ROUND(G2028*L2028,P4)</f>
        <v>0</v>
      </c>
      <c r="N2028" s="25" t="s">
        <v>72</v>
      </c>
      <c r="O2028" s="32">
        <f>M2028*AA2028</f>
        <v>0</v>
      </c>
      <c r="P2028" s="1">
        <v>3</v>
      </c>
      <c r="AA2028" s="1">
        <f>IF(P2028=1,$O$3,IF(P2028=2,$O$4,$O$5))</f>
        <v>0</v>
      </c>
    </row>
    <row r="2029">
      <c r="A2029" s="1" t="s">
        <v>73</v>
      </c>
      <c r="E2029" s="27" t="s">
        <v>69</v>
      </c>
    </row>
    <row r="2030" ht="13">
      <c r="A2030" s="1" t="s">
        <v>74</v>
      </c>
      <c r="E2030" s="33" t="s">
        <v>1605</v>
      </c>
    </row>
    <row r="2031">
      <c r="A2031" s="1" t="s">
        <v>76</v>
      </c>
      <c r="E2031" s="27" t="s">
        <v>69</v>
      </c>
    </row>
    <row r="2032">
      <c r="A2032" s="1" t="s">
        <v>67</v>
      </c>
      <c r="B2032" s="1">
        <v>564</v>
      </c>
      <c r="C2032" s="26" t="s">
        <v>1608</v>
      </c>
      <c r="D2032" t="s">
        <v>69</v>
      </c>
      <c r="E2032" s="27" t="s">
        <v>1609</v>
      </c>
      <c r="F2032" s="28" t="s">
        <v>81</v>
      </c>
      <c r="G2032" s="29">
        <v>70</v>
      </c>
      <c r="H2032" s="28">
        <v>0.00019000000000000001</v>
      </c>
      <c r="I2032" s="30">
        <f>ROUND(G2032*H2032,P4)</f>
        <v>0</v>
      </c>
      <c r="L2032" s="31">
        <v>0</v>
      </c>
      <c r="M2032" s="24">
        <f>ROUND(G2032*L2032,P4)</f>
        <v>0</v>
      </c>
      <c r="N2032" s="25" t="s">
        <v>72</v>
      </c>
      <c r="O2032" s="32">
        <f>M2032*AA2032</f>
        <v>0</v>
      </c>
      <c r="P2032" s="1">
        <v>3</v>
      </c>
      <c r="AA2032" s="1">
        <f>IF(P2032=1,$O$3,IF(P2032=2,$O$4,$O$5))</f>
        <v>0</v>
      </c>
    </row>
    <row r="2033">
      <c r="A2033" s="1" t="s">
        <v>73</v>
      </c>
      <c r="E2033" s="27" t="s">
        <v>69</v>
      </c>
    </row>
    <row r="2034" ht="13">
      <c r="A2034" s="1" t="s">
        <v>74</v>
      </c>
      <c r="E2034" s="33" t="s">
        <v>1605</v>
      </c>
    </row>
    <row r="2035">
      <c r="A2035" s="1" t="s">
        <v>76</v>
      </c>
      <c r="E2035" s="27" t="s">
        <v>69</v>
      </c>
    </row>
    <row r="2036">
      <c r="A2036" s="1" t="s">
        <v>67</v>
      </c>
      <c r="B2036" s="1">
        <v>565</v>
      </c>
      <c r="C2036" s="26" t="s">
        <v>1610</v>
      </c>
      <c r="D2036" t="s">
        <v>69</v>
      </c>
      <c r="E2036" s="27" t="s">
        <v>1611</v>
      </c>
      <c r="F2036" s="28" t="s">
        <v>81</v>
      </c>
      <c r="G2036" s="29">
        <v>1807.5599999999999</v>
      </c>
      <c r="H2036" s="28">
        <v>0.065820000000000004</v>
      </c>
      <c r="I2036" s="30">
        <f>ROUND(G2036*H2036,P4)</f>
        <v>0</v>
      </c>
      <c r="L2036" s="31">
        <v>0</v>
      </c>
      <c r="M2036" s="24">
        <f>ROUND(G2036*L2036,P4)</f>
        <v>0</v>
      </c>
      <c r="N2036" s="25" t="s">
        <v>72</v>
      </c>
      <c r="O2036" s="32">
        <f>M2036*AA2036</f>
        <v>0</v>
      </c>
      <c r="P2036" s="1">
        <v>3</v>
      </c>
      <c r="AA2036" s="1">
        <f>IF(P2036=1,$O$3,IF(P2036=2,$O$4,$O$5))</f>
        <v>0</v>
      </c>
    </row>
    <row r="2037">
      <c r="A2037" s="1" t="s">
        <v>73</v>
      </c>
      <c r="E2037" s="27" t="s">
        <v>69</v>
      </c>
    </row>
    <row r="2038" ht="91">
      <c r="A2038" s="1" t="s">
        <v>74</v>
      </c>
      <c r="E2038" s="33" t="s">
        <v>1612</v>
      </c>
    </row>
    <row r="2039">
      <c r="A2039" s="1" t="s">
        <v>76</v>
      </c>
      <c r="E2039" s="27" t="s">
        <v>1613</v>
      </c>
    </row>
    <row r="2040">
      <c r="A2040" s="1" t="s">
        <v>67</v>
      </c>
      <c r="B2040" s="1">
        <v>566</v>
      </c>
      <c r="C2040" s="26" t="s">
        <v>1614</v>
      </c>
      <c r="D2040" t="s">
        <v>69</v>
      </c>
      <c r="E2040" s="27" t="s">
        <v>1615</v>
      </c>
      <c r="F2040" s="28" t="s">
        <v>81</v>
      </c>
      <c r="G2040" s="29">
        <v>1807.5599999999999</v>
      </c>
      <c r="H2040" s="28">
        <v>0</v>
      </c>
      <c r="I2040" s="30">
        <f>ROUND(G2040*H2040,P4)</f>
        <v>0</v>
      </c>
      <c r="L2040" s="31">
        <v>0</v>
      </c>
      <c r="M2040" s="24">
        <f>ROUND(G2040*L2040,P4)</f>
        <v>0</v>
      </c>
      <c r="N2040" s="25" t="s">
        <v>69</v>
      </c>
      <c r="O2040" s="32">
        <f>M2040*AA2040</f>
        <v>0</v>
      </c>
      <c r="P2040" s="1">
        <v>3</v>
      </c>
      <c r="AA2040" s="1">
        <f>IF(P2040=1,$O$3,IF(P2040=2,$O$4,$O$5))</f>
        <v>0</v>
      </c>
    </row>
    <row r="2041">
      <c r="A2041" s="1" t="s">
        <v>73</v>
      </c>
      <c r="E2041" s="27" t="s">
        <v>69</v>
      </c>
    </row>
    <row r="2042" ht="13">
      <c r="A2042" s="1" t="s">
        <v>74</v>
      </c>
      <c r="E2042" s="33" t="s">
        <v>1616</v>
      </c>
    </row>
    <row r="2043">
      <c r="A2043" s="1" t="s">
        <v>76</v>
      </c>
      <c r="E2043" s="27" t="s">
        <v>69</v>
      </c>
    </row>
    <row r="2044">
      <c r="A2044" s="1" t="s">
        <v>67</v>
      </c>
      <c r="B2044" s="1">
        <v>567</v>
      </c>
      <c r="C2044" s="26" t="s">
        <v>1617</v>
      </c>
      <c r="D2044" t="s">
        <v>69</v>
      </c>
      <c r="E2044" s="27" t="s">
        <v>1618</v>
      </c>
      <c r="F2044" s="28" t="s">
        <v>81</v>
      </c>
      <c r="G2044" s="29">
        <v>1807.5599999999999</v>
      </c>
      <c r="H2044" s="28">
        <v>0</v>
      </c>
      <c r="I2044" s="30">
        <f>ROUND(G2044*H2044,P4)</f>
        <v>0</v>
      </c>
      <c r="L2044" s="31">
        <v>0</v>
      </c>
      <c r="M2044" s="24">
        <f>ROUND(G2044*L2044,P4)</f>
        <v>0</v>
      </c>
      <c r="N2044" s="25" t="s">
        <v>72</v>
      </c>
      <c r="O2044" s="32">
        <f>M2044*AA2044</f>
        <v>0</v>
      </c>
      <c r="P2044" s="1">
        <v>3</v>
      </c>
      <c r="AA2044" s="1">
        <f>IF(P2044=1,$O$3,IF(P2044=2,$O$4,$O$5))</f>
        <v>0</v>
      </c>
    </row>
    <row r="2045">
      <c r="A2045" s="1" t="s">
        <v>73</v>
      </c>
      <c r="E2045" s="27" t="s">
        <v>69</v>
      </c>
    </row>
    <row r="2046" ht="13">
      <c r="A2046" s="1" t="s">
        <v>74</v>
      </c>
      <c r="E2046" s="33" t="s">
        <v>1616</v>
      </c>
    </row>
    <row r="2047">
      <c r="A2047" s="1" t="s">
        <v>76</v>
      </c>
      <c r="E2047" s="27" t="s">
        <v>69</v>
      </c>
    </row>
    <row r="2048">
      <c r="A2048" s="1" t="s">
        <v>67</v>
      </c>
      <c r="B2048" s="1">
        <v>568</v>
      </c>
      <c r="C2048" s="26" t="s">
        <v>1619</v>
      </c>
      <c r="D2048" t="s">
        <v>69</v>
      </c>
      <c r="E2048" s="27" t="s">
        <v>1620</v>
      </c>
      <c r="F2048" s="28" t="s">
        <v>81</v>
      </c>
      <c r="G2048" s="29">
        <v>1807.5599999999999</v>
      </c>
      <c r="H2048" s="28">
        <v>0.00019000000000000001</v>
      </c>
      <c r="I2048" s="30">
        <f>ROUND(G2048*H2048,P4)</f>
        <v>0</v>
      </c>
      <c r="L2048" s="31">
        <v>0</v>
      </c>
      <c r="M2048" s="24">
        <f>ROUND(G2048*L2048,P4)</f>
        <v>0</v>
      </c>
      <c r="N2048" s="25" t="s">
        <v>72</v>
      </c>
      <c r="O2048" s="32">
        <f>M2048*AA2048</f>
        <v>0</v>
      </c>
      <c r="P2048" s="1">
        <v>3</v>
      </c>
      <c r="AA2048" s="1">
        <f>IF(P2048=1,$O$3,IF(P2048=2,$O$4,$O$5))</f>
        <v>0</v>
      </c>
    </row>
    <row r="2049">
      <c r="A2049" s="1" t="s">
        <v>73</v>
      </c>
      <c r="E2049" s="27" t="s">
        <v>69</v>
      </c>
    </row>
    <row r="2050" ht="13">
      <c r="A2050" s="1" t="s">
        <v>74</v>
      </c>
      <c r="E2050" s="33" t="s">
        <v>1616</v>
      </c>
    </row>
    <row r="2051">
      <c r="A2051" s="1" t="s">
        <v>76</v>
      </c>
      <c r="E2051" s="27" t="s">
        <v>1621</v>
      </c>
    </row>
    <row r="2052">
      <c r="A2052" s="1" t="s">
        <v>67</v>
      </c>
      <c r="B2052" s="1">
        <v>569</v>
      </c>
      <c r="C2052" s="26" t="s">
        <v>1622</v>
      </c>
      <c r="D2052" t="s">
        <v>69</v>
      </c>
      <c r="E2052" s="27" t="s">
        <v>1623</v>
      </c>
      <c r="F2052" s="28" t="s">
        <v>81</v>
      </c>
      <c r="G2052" s="29">
        <v>1807.5599999999999</v>
      </c>
      <c r="H2052" s="28">
        <v>0.0050000000000000001</v>
      </c>
      <c r="I2052" s="30">
        <f>ROUND(G2052*H2052,P4)</f>
        <v>0</v>
      </c>
      <c r="L2052" s="31">
        <v>0</v>
      </c>
      <c r="M2052" s="24">
        <f>ROUND(G2052*L2052,P4)</f>
        <v>0</v>
      </c>
      <c r="N2052" s="25" t="s">
        <v>72</v>
      </c>
      <c r="O2052" s="32">
        <f>M2052*AA2052</f>
        <v>0</v>
      </c>
      <c r="P2052" s="1">
        <v>3</v>
      </c>
      <c r="AA2052" s="1">
        <f>IF(P2052=1,$O$3,IF(P2052=2,$O$4,$O$5))</f>
        <v>0</v>
      </c>
    </row>
    <row r="2053">
      <c r="A2053" s="1" t="s">
        <v>73</v>
      </c>
      <c r="E2053" s="27" t="s">
        <v>69</v>
      </c>
    </row>
    <row r="2054" ht="13">
      <c r="A2054" s="1" t="s">
        <v>74</v>
      </c>
      <c r="E2054" s="33" t="s">
        <v>1616</v>
      </c>
    </row>
    <row r="2055">
      <c r="A2055" s="1" t="s">
        <v>76</v>
      </c>
      <c r="E2055" s="27" t="s">
        <v>69</v>
      </c>
    </row>
    <row r="2056">
      <c r="A2056" s="1" t="s">
        <v>67</v>
      </c>
      <c r="B2056" s="1">
        <v>570</v>
      </c>
      <c r="C2056" s="26" t="s">
        <v>1624</v>
      </c>
      <c r="D2056" t="s">
        <v>69</v>
      </c>
      <c r="E2056" s="27" t="s">
        <v>1625</v>
      </c>
      <c r="F2056" s="28" t="s">
        <v>81</v>
      </c>
      <c r="G2056" s="29">
        <v>1807.5599999999999</v>
      </c>
      <c r="H2056" s="28">
        <v>6.0000000000000002E-05</v>
      </c>
      <c r="I2056" s="30">
        <f>ROUND(G2056*H2056,P4)</f>
        <v>0</v>
      </c>
      <c r="L2056" s="31">
        <v>0</v>
      </c>
      <c r="M2056" s="24">
        <f>ROUND(G2056*L2056,P4)</f>
        <v>0</v>
      </c>
      <c r="N2056" s="25" t="s">
        <v>72</v>
      </c>
      <c r="O2056" s="32">
        <f>M2056*AA2056</f>
        <v>0</v>
      </c>
      <c r="P2056" s="1">
        <v>3</v>
      </c>
      <c r="AA2056" s="1">
        <f>IF(P2056=1,$O$3,IF(P2056=2,$O$4,$O$5))</f>
        <v>0</v>
      </c>
    </row>
    <row r="2057">
      <c r="A2057" s="1" t="s">
        <v>73</v>
      </c>
      <c r="E2057" s="27" t="s">
        <v>69</v>
      </c>
    </row>
    <row r="2058" ht="13">
      <c r="A2058" s="1" t="s">
        <v>74</v>
      </c>
      <c r="E2058" s="33" t="s">
        <v>1616</v>
      </c>
    </row>
    <row r="2059">
      <c r="A2059" s="1" t="s">
        <v>76</v>
      </c>
      <c r="E2059" s="27" t="s">
        <v>69</v>
      </c>
    </row>
    <row r="2060">
      <c r="A2060" s="1" t="s">
        <v>67</v>
      </c>
      <c r="B2060" s="1">
        <v>571</v>
      </c>
      <c r="C2060" s="26" t="s">
        <v>1626</v>
      </c>
      <c r="D2060" t="s">
        <v>69</v>
      </c>
      <c r="E2060" s="27" t="s">
        <v>1627</v>
      </c>
      <c r="F2060" s="28" t="s">
        <v>81</v>
      </c>
      <c r="G2060" s="29">
        <v>1807.5599999999999</v>
      </c>
      <c r="H2060" s="28">
        <v>0.00014999999999999999</v>
      </c>
      <c r="I2060" s="30">
        <f>ROUND(G2060*H2060,P4)</f>
        <v>0</v>
      </c>
      <c r="L2060" s="31">
        <v>0</v>
      </c>
      <c r="M2060" s="24">
        <f>ROUND(G2060*L2060,P4)</f>
        <v>0</v>
      </c>
      <c r="N2060" s="25" t="s">
        <v>72</v>
      </c>
      <c r="O2060" s="32">
        <f>M2060*AA2060</f>
        <v>0</v>
      </c>
      <c r="P2060" s="1">
        <v>3</v>
      </c>
      <c r="AA2060" s="1">
        <f>IF(P2060=1,$O$3,IF(P2060=2,$O$4,$O$5))</f>
        <v>0</v>
      </c>
    </row>
    <row r="2061">
      <c r="A2061" s="1" t="s">
        <v>73</v>
      </c>
      <c r="E2061" s="27" t="s">
        <v>69</v>
      </c>
    </row>
    <row r="2062" ht="13">
      <c r="A2062" s="1" t="s">
        <v>74</v>
      </c>
      <c r="E2062" s="33" t="s">
        <v>1616</v>
      </c>
    </row>
    <row r="2063">
      <c r="A2063" s="1" t="s">
        <v>76</v>
      </c>
      <c r="E2063" s="27" t="s">
        <v>69</v>
      </c>
    </row>
    <row r="2064" ht="25">
      <c r="A2064" s="1" t="s">
        <v>67</v>
      </c>
      <c r="B2064" s="1">
        <v>572</v>
      </c>
      <c r="C2064" s="26" t="s">
        <v>1628</v>
      </c>
      <c r="D2064" t="s">
        <v>69</v>
      </c>
      <c r="E2064" s="27" t="s">
        <v>1629</v>
      </c>
      <c r="F2064" s="28" t="s">
        <v>118</v>
      </c>
      <c r="G2064" s="29">
        <v>134.446</v>
      </c>
      <c r="H2064" s="28">
        <v>0</v>
      </c>
      <c r="I2064" s="30">
        <f>ROUND(G2064*H2064,P4)</f>
        <v>0</v>
      </c>
      <c r="L2064" s="31">
        <v>0</v>
      </c>
      <c r="M2064" s="24">
        <f>ROUND(G2064*L2064,P4)</f>
        <v>0</v>
      </c>
      <c r="N2064" s="25" t="s">
        <v>72</v>
      </c>
      <c r="O2064" s="32">
        <f>M2064*AA2064</f>
        <v>0</v>
      </c>
      <c r="P2064" s="1">
        <v>3</v>
      </c>
      <c r="AA2064" s="1">
        <f>IF(P2064=1,$O$3,IF(P2064=2,$O$4,$O$5))</f>
        <v>0</v>
      </c>
    </row>
    <row r="2065">
      <c r="A2065" s="1" t="s">
        <v>73</v>
      </c>
      <c r="E2065" s="27" t="s">
        <v>69</v>
      </c>
    </row>
    <row r="2066" ht="13">
      <c r="A2066" s="1" t="s">
        <v>74</v>
      </c>
      <c r="E2066" s="33" t="s">
        <v>1630</v>
      </c>
    </row>
    <row r="2067">
      <c r="A2067" s="1" t="s">
        <v>76</v>
      </c>
      <c r="E2067" s="27" t="s">
        <v>69</v>
      </c>
    </row>
    <row r="2068" ht="13">
      <c r="A2068" s="1" t="s">
        <v>64</v>
      </c>
      <c r="C2068" s="22" t="s">
        <v>1631</v>
      </c>
      <c r="E2068" s="23" t="s">
        <v>1632</v>
      </c>
      <c r="L2068" s="24">
        <f>SUMIFS(L2069:L2088,A2069:A2088,"P")</f>
        <v>0</v>
      </c>
      <c r="M2068" s="24">
        <f>SUMIFS(M2069:M2088,A2069:A2088,"P")</f>
        <v>0</v>
      </c>
      <c r="N2068" s="25"/>
    </row>
    <row r="2069">
      <c r="A2069" s="1" t="s">
        <v>67</v>
      </c>
      <c r="B2069" s="1">
        <v>573</v>
      </c>
      <c r="C2069" s="26" t="s">
        <v>1633</v>
      </c>
      <c r="D2069" t="s">
        <v>69</v>
      </c>
      <c r="E2069" s="27" t="s">
        <v>1634</v>
      </c>
      <c r="F2069" s="28" t="s">
        <v>81</v>
      </c>
      <c r="G2069" s="29">
        <v>411.44</v>
      </c>
      <c r="H2069" s="28">
        <v>0</v>
      </c>
      <c r="I2069" s="30">
        <f>ROUND(G2069*H2069,P4)</f>
        <v>0</v>
      </c>
      <c r="L2069" s="31">
        <v>0</v>
      </c>
      <c r="M2069" s="24">
        <f>ROUND(G2069*L2069,P4)</f>
        <v>0</v>
      </c>
      <c r="N2069" s="25" t="s">
        <v>72</v>
      </c>
      <c r="O2069" s="32">
        <f>M2069*AA2069</f>
        <v>0</v>
      </c>
      <c r="P2069" s="1">
        <v>3</v>
      </c>
      <c r="AA2069" s="1">
        <f>IF(P2069=1,$O$3,IF(P2069=2,$O$4,$O$5))</f>
        <v>0</v>
      </c>
    </row>
    <row r="2070">
      <c r="A2070" s="1" t="s">
        <v>73</v>
      </c>
      <c r="E2070" s="27" t="s">
        <v>69</v>
      </c>
    </row>
    <row r="2071" ht="13">
      <c r="A2071" s="1" t="s">
        <v>74</v>
      </c>
      <c r="E2071" s="33" t="s">
        <v>1635</v>
      </c>
    </row>
    <row r="2072">
      <c r="A2072" s="1" t="s">
        <v>76</v>
      </c>
      <c r="E2072" s="27" t="s">
        <v>1636</v>
      </c>
    </row>
    <row r="2073">
      <c r="A2073" s="1" t="s">
        <v>67</v>
      </c>
      <c r="B2073" s="1">
        <v>574</v>
      </c>
      <c r="C2073" s="26" t="s">
        <v>1637</v>
      </c>
      <c r="D2073" t="s">
        <v>69</v>
      </c>
      <c r="E2073" s="27" t="s">
        <v>1638</v>
      </c>
      <c r="F2073" s="28" t="s">
        <v>81</v>
      </c>
      <c r="G2073" s="29">
        <v>411.44</v>
      </c>
      <c r="H2073" s="28">
        <v>0.00020000000000000001</v>
      </c>
      <c r="I2073" s="30">
        <f>ROUND(G2073*H2073,P4)</f>
        <v>0</v>
      </c>
      <c r="L2073" s="31">
        <v>0</v>
      </c>
      <c r="M2073" s="24">
        <f>ROUND(G2073*L2073,P4)</f>
        <v>0</v>
      </c>
      <c r="N2073" s="25" t="s">
        <v>72</v>
      </c>
      <c r="O2073" s="32">
        <f>M2073*AA2073</f>
        <v>0</v>
      </c>
      <c r="P2073" s="1">
        <v>3</v>
      </c>
      <c r="AA2073" s="1">
        <f>IF(P2073=1,$O$3,IF(P2073=2,$O$4,$O$5))</f>
        <v>0</v>
      </c>
    </row>
    <row r="2074">
      <c r="A2074" s="1" t="s">
        <v>73</v>
      </c>
      <c r="E2074" s="27" t="s">
        <v>69</v>
      </c>
    </row>
    <row r="2075" ht="13">
      <c r="A2075" s="1" t="s">
        <v>74</v>
      </c>
      <c r="E2075" s="33" t="s">
        <v>1635</v>
      </c>
    </row>
    <row r="2076">
      <c r="A2076" s="1" t="s">
        <v>76</v>
      </c>
      <c r="E2076" s="27" t="s">
        <v>1636</v>
      </c>
    </row>
    <row r="2077" ht="25">
      <c r="A2077" s="1" t="s">
        <v>67</v>
      </c>
      <c r="B2077" s="1">
        <v>575</v>
      </c>
      <c r="C2077" s="26" t="s">
        <v>1639</v>
      </c>
      <c r="D2077" t="s">
        <v>69</v>
      </c>
      <c r="E2077" s="27" t="s">
        <v>1640</v>
      </c>
      <c r="F2077" s="28" t="s">
        <v>139</v>
      </c>
      <c r="G2077" s="29">
        <v>40</v>
      </c>
      <c r="H2077" s="28">
        <v>0.0055700000000000003</v>
      </c>
      <c r="I2077" s="30">
        <f>ROUND(G2077*H2077,P4)</f>
        <v>0</v>
      </c>
      <c r="L2077" s="31">
        <v>0</v>
      </c>
      <c r="M2077" s="24">
        <f>ROUND(G2077*L2077,P4)</f>
        <v>0</v>
      </c>
      <c r="N2077" s="25" t="s">
        <v>69</v>
      </c>
      <c r="O2077" s="32">
        <f>M2077*AA2077</f>
        <v>0</v>
      </c>
      <c r="P2077" s="1">
        <v>3</v>
      </c>
      <c r="AA2077" s="1">
        <f>IF(P2077=1,$O$3,IF(P2077=2,$O$4,$O$5))</f>
        <v>0</v>
      </c>
    </row>
    <row r="2078">
      <c r="A2078" s="1" t="s">
        <v>73</v>
      </c>
      <c r="E2078" s="27" t="s">
        <v>69</v>
      </c>
    </row>
    <row r="2079" ht="26">
      <c r="A2079" s="1" t="s">
        <v>74</v>
      </c>
      <c r="E2079" s="33" t="s">
        <v>1641</v>
      </c>
    </row>
    <row r="2080">
      <c r="A2080" s="1" t="s">
        <v>76</v>
      </c>
      <c r="E2080" s="27" t="s">
        <v>1642</v>
      </c>
    </row>
    <row r="2081">
      <c r="A2081" s="1" t="s">
        <v>67</v>
      </c>
      <c r="B2081" s="1">
        <v>576</v>
      </c>
      <c r="C2081" s="26" t="s">
        <v>1643</v>
      </c>
      <c r="D2081" t="s">
        <v>69</v>
      </c>
      <c r="E2081" s="27" t="s">
        <v>1644</v>
      </c>
      <c r="F2081" s="28" t="s">
        <v>81</v>
      </c>
      <c r="G2081" s="29">
        <v>411.44</v>
      </c>
      <c r="H2081" s="28">
        <v>0.0047999999999999996</v>
      </c>
      <c r="I2081" s="30">
        <f>ROUND(G2081*H2081,P4)</f>
        <v>0</v>
      </c>
      <c r="L2081" s="31">
        <v>0</v>
      </c>
      <c r="M2081" s="24">
        <f>ROUND(G2081*L2081,P4)</f>
        <v>0</v>
      </c>
      <c r="N2081" s="25" t="s">
        <v>72</v>
      </c>
      <c r="O2081" s="32">
        <f>M2081*AA2081</f>
        <v>0</v>
      </c>
      <c r="P2081" s="1">
        <v>3</v>
      </c>
      <c r="AA2081" s="1">
        <f>IF(P2081=1,$O$3,IF(P2081=2,$O$4,$O$5))</f>
        <v>0</v>
      </c>
    </row>
    <row r="2082">
      <c r="A2082" s="1" t="s">
        <v>73</v>
      </c>
      <c r="E2082" s="27" t="s">
        <v>69</v>
      </c>
    </row>
    <row r="2083" ht="52">
      <c r="A2083" s="1" t="s">
        <v>74</v>
      </c>
      <c r="E2083" s="33" t="s">
        <v>1645</v>
      </c>
    </row>
    <row r="2084">
      <c r="A2084" s="1" t="s">
        <v>76</v>
      </c>
      <c r="E2084" s="27" t="s">
        <v>1636</v>
      </c>
    </row>
    <row r="2085" ht="25">
      <c r="A2085" s="1" t="s">
        <v>67</v>
      </c>
      <c r="B2085" s="1">
        <v>577</v>
      </c>
      <c r="C2085" s="26" t="s">
        <v>1646</v>
      </c>
      <c r="D2085" t="s">
        <v>69</v>
      </c>
      <c r="E2085" s="27" t="s">
        <v>1647</v>
      </c>
      <c r="F2085" s="28" t="s">
        <v>118</v>
      </c>
      <c r="G2085" s="29">
        <v>2.2799999999999998</v>
      </c>
      <c r="H2085" s="28">
        <v>0</v>
      </c>
      <c r="I2085" s="30">
        <f>ROUND(G2085*H2085,P4)</f>
        <v>0</v>
      </c>
      <c r="L2085" s="31">
        <v>0</v>
      </c>
      <c r="M2085" s="24">
        <f>ROUND(G2085*L2085,P4)</f>
        <v>0</v>
      </c>
      <c r="N2085" s="25" t="s">
        <v>72</v>
      </c>
      <c r="O2085" s="32">
        <f>M2085*AA2085</f>
        <v>0</v>
      </c>
      <c r="P2085" s="1">
        <v>3</v>
      </c>
      <c r="AA2085" s="1">
        <f>IF(P2085=1,$O$3,IF(P2085=2,$O$4,$O$5))</f>
        <v>0</v>
      </c>
    </row>
    <row r="2086">
      <c r="A2086" s="1" t="s">
        <v>73</v>
      </c>
      <c r="E2086" s="27" t="s">
        <v>69</v>
      </c>
    </row>
    <row r="2087" ht="13">
      <c r="A2087" s="1" t="s">
        <v>74</v>
      </c>
      <c r="E2087" s="33" t="s">
        <v>1648</v>
      </c>
    </row>
    <row r="2088">
      <c r="A2088" s="1" t="s">
        <v>76</v>
      </c>
      <c r="E2088" s="27" t="s">
        <v>69</v>
      </c>
    </row>
    <row r="2089" ht="13">
      <c r="A2089" s="1" t="s">
        <v>64</v>
      </c>
      <c r="C2089" s="22" t="s">
        <v>1649</v>
      </c>
      <c r="E2089" s="23" t="s">
        <v>1650</v>
      </c>
      <c r="L2089" s="24">
        <f>SUMIFS(L2090:L2121,A2090:A2121,"P")</f>
        <v>0</v>
      </c>
      <c r="M2089" s="24">
        <f>SUMIFS(M2090:M2121,A2090:A2121,"P")</f>
        <v>0</v>
      </c>
      <c r="N2089" s="25"/>
    </row>
    <row r="2090">
      <c r="A2090" s="1" t="s">
        <v>67</v>
      </c>
      <c r="B2090" s="1">
        <v>581</v>
      </c>
      <c r="C2090" s="26" t="s">
        <v>1651</v>
      </c>
      <c r="D2090" t="s">
        <v>69</v>
      </c>
      <c r="E2090" s="27" t="s">
        <v>1652</v>
      </c>
      <c r="F2090" s="28" t="s">
        <v>81</v>
      </c>
      <c r="G2090" s="29">
        <v>363</v>
      </c>
      <c r="H2090" s="28">
        <v>0.01</v>
      </c>
      <c r="I2090" s="30">
        <f>ROUND(G2090*H2090,P4)</f>
        <v>0</v>
      </c>
      <c r="L2090" s="31">
        <v>0</v>
      </c>
      <c r="M2090" s="24">
        <f>ROUND(G2090*L2090,P4)</f>
        <v>0</v>
      </c>
      <c r="N2090" s="25" t="s">
        <v>69</v>
      </c>
      <c r="O2090" s="32">
        <f>M2090*AA2090</f>
        <v>0</v>
      </c>
      <c r="P2090" s="1">
        <v>3</v>
      </c>
      <c r="AA2090" s="1">
        <f>IF(P2090=1,$O$3,IF(P2090=2,$O$4,$O$5))</f>
        <v>0</v>
      </c>
    </row>
    <row r="2091">
      <c r="A2091" s="1" t="s">
        <v>73</v>
      </c>
      <c r="E2091" s="27" t="s">
        <v>69</v>
      </c>
    </row>
    <row r="2092" ht="13">
      <c r="A2092" s="1" t="s">
        <v>74</v>
      </c>
      <c r="E2092" s="33" t="s">
        <v>1653</v>
      </c>
    </row>
    <row r="2093">
      <c r="A2093" s="1" t="s">
        <v>76</v>
      </c>
      <c r="E2093" s="27" t="s">
        <v>69</v>
      </c>
    </row>
    <row r="2094">
      <c r="A2094" s="1" t="s">
        <v>67</v>
      </c>
      <c r="B2094" s="1">
        <v>578</v>
      </c>
      <c r="C2094" s="26" t="s">
        <v>1654</v>
      </c>
      <c r="D2094" t="s">
        <v>69</v>
      </c>
      <c r="E2094" s="27" t="s">
        <v>1655</v>
      </c>
      <c r="F2094" s="28" t="s">
        <v>81</v>
      </c>
      <c r="G2094" s="29">
        <v>330</v>
      </c>
      <c r="H2094" s="28">
        <v>0.0015</v>
      </c>
      <c r="I2094" s="30">
        <f>ROUND(G2094*H2094,P4)</f>
        <v>0</v>
      </c>
      <c r="L2094" s="31">
        <v>0</v>
      </c>
      <c r="M2094" s="24">
        <f>ROUND(G2094*L2094,P4)</f>
        <v>0</v>
      </c>
      <c r="N2094" s="25" t="s">
        <v>72</v>
      </c>
      <c r="O2094" s="32">
        <f>M2094*AA2094</f>
        <v>0</v>
      </c>
      <c r="P2094" s="1">
        <v>3</v>
      </c>
      <c r="AA2094" s="1">
        <f>IF(P2094=1,$O$3,IF(P2094=2,$O$4,$O$5))</f>
        <v>0</v>
      </c>
    </row>
    <row r="2095">
      <c r="A2095" s="1" t="s">
        <v>73</v>
      </c>
      <c r="E2095" s="27" t="s">
        <v>69</v>
      </c>
    </row>
    <row r="2096" ht="13">
      <c r="A2096" s="1" t="s">
        <v>74</v>
      </c>
      <c r="E2096" s="33" t="s">
        <v>1656</v>
      </c>
    </row>
    <row r="2097">
      <c r="A2097" s="1" t="s">
        <v>76</v>
      </c>
      <c r="E2097" s="27" t="s">
        <v>336</v>
      </c>
    </row>
    <row r="2098">
      <c r="A2098" s="1" t="s">
        <v>67</v>
      </c>
      <c r="B2098" s="1">
        <v>579</v>
      </c>
      <c r="C2098" s="26" t="s">
        <v>1657</v>
      </c>
      <c r="D2098" t="s">
        <v>69</v>
      </c>
      <c r="E2098" s="27" t="s">
        <v>1658</v>
      </c>
      <c r="F2098" s="28" t="s">
        <v>81</v>
      </c>
      <c r="G2098" s="29">
        <v>330</v>
      </c>
      <c r="H2098" s="28">
        <v>0.00027999999999999998</v>
      </c>
      <c r="I2098" s="30">
        <f>ROUND(G2098*H2098,P4)</f>
        <v>0</v>
      </c>
      <c r="L2098" s="31">
        <v>0</v>
      </c>
      <c r="M2098" s="24">
        <f>ROUND(G2098*L2098,P4)</f>
        <v>0</v>
      </c>
      <c r="N2098" s="25" t="s">
        <v>69</v>
      </c>
      <c r="O2098" s="32">
        <f>M2098*AA2098</f>
        <v>0</v>
      </c>
      <c r="P2098" s="1">
        <v>3</v>
      </c>
      <c r="AA2098" s="1">
        <f>IF(P2098=1,$O$3,IF(P2098=2,$O$4,$O$5))</f>
        <v>0</v>
      </c>
    </row>
    <row r="2099">
      <c r="A2099" s="1" t="s">
        <v>73</v>
      </c>
      <c r="E2099" s="27" t="s">
        <v>69</v>
      </c>
    </row>
    <row r="2100" ht="13">
      <c r="A2100" s="1" t="s">
        <v>74</v>
      </c>
      <c r="E2100" s="33" t="s">
        <v>1656</v>
      </c>
    </row>
    <row r="2101">
      <c r="A2101" s="1" t="s">
        <v>76</v>
      </c>
      <c r="E2101" s="27" t="s">
        <v>69</v>
      </c>
    </row>
    <row r="2102" ht="25">
      <c r="A2102" s="1" t="s">
        <v>67</v>
      </c>
      <c r="B2102" s="1">
        <v>580</v>
      </c>
      <c r="C2102" s="26" t="s">
        <v>1659</v>
      </c>
      <c r="D2102" t="s">
        <v>69</v>
      </c>
      <c r="E2102" s="27" t="s">
        <v>1660</v>
      </c>
      <c r="F2102" s="28" t="s">
        <v>81</v>
      </c>
      <c r="G2102" s="29">
        <v>330</v>
      </c>
      <c r="H2102" s="28">
        <v>0.0058700000000000002</v>
      </c>
      <c r="I2102" s="30">
        <f>ROUND(G2102*H2102,P4)</f>
        <v>0</v>
      </c>
      <c r="L2102" s="31">
        <v>0</v>
      </c>
      <c r="M2102" s="24">
        <f>ROUND(G2102*L2102,P4)</f>
        <v>0</v>
      </c>
      <c r="N2102" s="25" t="s">
        <v>72</v>
      </c>
      <c r="O2102" s="32">
        <f>M2102*AA2102</f>
        <v>0</v>
      </c>
      <c r="P2102" s="1">
        <v>3</v>
      </c>
      <c r="AA2102" s="1">
        <f>IF(P2102=1,$O$3,IF(P2102=2,$O$4,$O$5))</f>
        <v>0</v>
      </c>
    </row>
    <row r="2103">
      <c r="A2103" s="1" t="s">
        <v>73</v>
      </c>
      <c r="E2103" s="27" t="s">
        <v>69</v>
      </c>
    </row>
    <row r="2104" ht="78">
      <c r="A2104" s="1" t="s">
        <v>74</v>
      </c>
      <c r="E2104" s="33" t="s">
        <v>1661</v>
      </c>
    </row>
    <row r="2105">
      <c r="A2105" s="1" t="s">
        <v>76</v>
      </c>
      <c r="E2105" s="27" t="s">
        <v>336</v>
      </c>
    </row>
    <row r="2106">
      <c r="A2106" s="1" t="s">
        <v>67</v>
      </c>
      <c r="B2106" s="1">
        <v>582</v>
      </c>
      <c r="C2106" s="26" t="s">
        <v>1662</v>
      </c>
      <c r="D2106" t="s">
        <v>69</v>
      </c>
      <c r="E2106" s="27" t="s">
        <v>1663</v>
      </c>
      <c r="F2106" s="28" t="s">
        <v>81</v>
      </c>
      <c r="G2106" s="29">
        <v>330</v>
      </c>
      <c r="H2106" s="28">
        <v>0.00050000000000000001</v>
      </c>
      <c r="I2106" s="30">
        <f>ROUND(G2106*H2106,P4)</f>
        <v>0</v>
      </c>
      <c r="L2106" s="31">
        <v>0</v>
      </c>
      <c r="M2106" s="24">
        <f>ROUND(G2106*L2106,P4)</f>
        <v>0</v>
      </c>
      <c r="N2106" s="25" t="s">
        <v>69</v>
      </c>
      <c r="O2106" s="32">
        <f>M2106*AA2106</f>
        <v>0</v>
      </c>
      <c r="P2106" s="1">
        <v>3</v>
      </c>
      <c r="AA2106" s="1">
        <f>IF(P2106=1,$O$3,IF(P2106=2,$O$4,$O$5))</f>
        <v>0</v>
      </c>
    </row>
    <row r="2107">
      <c r="A2107" s="1" t="s">
        <v>73</v>
      </c>
      <c r="E2107" s="27" t="s">
        <v>69</v>
      </c>
    </row>
    <row r="2108" ht="13">
      <c r="A2108" s="1" t="s">
        <v>74</v>
      </c>
      <c r="E2108" s="33" t="s">
        <v>1656</v>
      </c>
    </row>
    <row r="2109">
      <c r="A2109" s="1" t="s">
        <v>76</v>
      </c>
      <c r="E2109" s="27" t="s">
        <v>69</v>
      </c>
    </row>
    <row r="2110">
      <c r="A2110" s="1" t="s">
        <v>67</v>
      </c>
      <c r="B2110" s="1">
        <v>583</v>
      </c>
      <c r="C2110" s="26" t="s">
        <v>1664</v>
      </c>
      <c r="D2110" t="s">
        <v>69</v>
      </c>
      <c r="E2110" s="27" t="s">
        <v>1665</v>
      </c>
      <c r="F2110" s="28" t="s">
        <v>81</v>
      </c>
      <c r="G2110" s="29">
        <v>380</v>
      </c>
      <c r="H2110" s="28">
        <v>5.0000000000000002E-05</v>
      </c>
      <c r="I2110" s="30">
        <f>ROUND(G2110*H2110,P4)</f>
        <v>0</v>
      </c>
      <c r="L2110" s="31">
        <v>0</v>
      </c>
      <c r="M2110" s="24">
        <f>ROUND(G2110*L2110,P4)</f>
        <v>0</v>
      </c>
      <c r="N2110" s="25" t="s">
        <v>72</v>
      </c>
      <c r="O2110" s="32">
        <f>M2110*AA2110</f>
        <v>0</v>
      </c>
      <c r="P2110" s="1">
        <v>3</v>
      </c>
      <c r="AA2110" s="1">
        <f>IF(P2110=1,$O$3,IF(P2110=2,$O$4,$O$5))</f>
        <v>0</v>
      </c>
    </row>
    <row r="2111">
      <c r="A2111" s="1" t="s">
        <v>73</v>
      </c>
      <c r="E2111" s="27" t="s">
        <v>69</v>
      </c>
    </row>
    <row r="2112" ht="39">
      <c r="A2112" s="1" t="s">
        <v>74</v>
      </c>
      <c r="E2112" s="33" t="s">
        <v>1666</v>
      </c>
    </row>
    <row r="2113">
      <c r="A2113" s="1" t="s">
        <v>76</v>
      </c>
      <c r="E2113" s="27" t="s">
        <v>69</v>
      </c>
    </row>
    <row r="2114" ht="25">
      <c r="A2114" s="1" t="s">
        <v>67</v>
      </c>
      <c r="B2114" s="1">
        <v>584</v>
      </c>
      <c r="C2114" s="26" t="s">
        <v>1667</v>
      </c>
      <c r="D2114" t="s">
        <v>69</v>
      </c>
      <c r="E2114" s="27" t="s">
        <v>1668</v>
      </c>
      <c r="F2114" s="28" t="s">
        <v>81</v>
      </c>
      <c r="G2114" s="29">
        <v>60</v>
      </c>
      <c r="H2114" s="28">
        <v>0.00035</v>
      </c>
      <c r="I2114" s="30">
        <f>ROUND(G2114*H2114,P4)</f>
        <v>0</v>
      </c>
      <c r="L2114" s="31">
        <v>0</v>
      </c>
      <c r="M2114" s="24">
        <f>ROUND(G2114*L2114,P4)</f>
        <v>0</v>
      </c>
      <c r="N2114" s="25" t="s">
        <v>69</v>
      </c>
      <c r="O2114" s="32">
        <f>M2114*AA2114</f>
        <v>0</v>
      </c>
      <c r="P2114" s="1">
        <v>3</v>
      </c>
      <c r="AA2114" s="1">
        <f>IF(P2114=1,$O$3,IF(P2114=2,$O$4,$O$5))</f>
        <v>0</v>
      </c>
    </row>
    <row r="2115">
      <c r="A2115" s="1" t="s">
        <v>73</v>
      </c>
      <c r="E2115" s="27" t="s">
        <v>69</v>
      </c>
    </row>
    <row r="2116" ht="13">
      <c r="A2116" s="1" t="s">
        <v>74</v>
      </c>
      <c r="E2116" s="33" t="s">
        <v>1669</v>
      </c>
    </row>
    <row r="2117">
      <c r="A2117" s="1" t="s">
        <v>76</v>
      </c>
      <c r="E2117" s="27" t="s">
        <v>1670</v>
      </c>
    </row>
    <row r="2118" ht="25">
      <c r="A2118" s="1" t="s">
        <v>67</v>
      </c>
      <c r="B2118" s="1">
        <v>585</v>
      </c>
      <c r="C2118" s="26" t="s">
        <v>1671</v>
      </c>
      <c r="D2118" t="s">
        <v>69</v>
      </c>
      <c r="E2118" s="27" t="s">
        <v>1672</v>
      </c>
      <c r="F2118" s="28" t="s">
        <v>118</v>
      </c>
      <c r="G2118" s="29">
        <v>6.3600000000000003</v>
      </c>
      <c r="H2118" s="28">
        <v>0</v>
      </c>
      <c r="I2118" s="30">
        <f>ROUND(G2118*H2118,P4)</f>
        <v>0</v>
      </c>
      <c r="L2118" s="31">
        <v>0</v>
      </c>
      <c r="M2118" s="24">
        <f>ROUND(G2118*L2118,P4)</f>
        <v>0</v>
      </c>
      <c r="N2118" s="25" t="s">
        <v>72</v>
      </c>
      <c r="O2118" s="32">
        <f>M2118*AA2118</f>
        <v>0</v>
      </c>
      <c r="P2118" s="1">
        <v>3</v>
      </c>
      <c r="AA2118" s="1">
        <f>IF(P2118=1,$O$3,IF(P2118=2,$O$4,$O$5))</f>
        <v>0</v>
      </c>
    </row>
    <row r="2119">
      <c r="A2119" s="1" t="s">
        <v>73</v>
      </c>
      <c r="E2119" s="27" t="s">
        <v>69</v>
      </c>
    </row>
    <row r="2120" ht="13">
      <c r="A2120" s="1" t="s">
        <v>74</v>
      </c>
      <c r="E2120" s="33" t="s">
        <v>1673</v>
      </c>
    </row>
    <row r="2121">
      <c r="A2121" s="1" t="s">
        <v>76</v>
      </c>
      <c r="E2121" s="27" t="s">
        <v>69</v>
      </c>
    </row>
    <row r="2122" ht="13">
      <c r="A2122" s="1" t="s">
        <v>64</v>
      </c>
      <c r="C2122" s="22" t="s">
        <v>1674</v>
      </c>
      <c r="E2122" s="23" t="s">
        <v>1675</v>
      </c>
      <c r="L2122" s="24">
        <f>SUMIFS(L2123:L2134,A2123:A2134,"P")</f>
        <v>0</v>
      </c>
      <c r="M2122" s="24">
        <f>SUMIFS(M2123:M2134,A2123:A2134,"P")</f>
        <v>0</v>
      </c>
      <c r="N2122" s="25"/>
    </row>
    <row r="2123">
      <c r="A2123" s="1" t="s">
        <v>67</v>
      </c>
      <c r="B2123" s="1">
        <v>587</v>
      </c>
      <c r="C2123" s="26" t="s">
        <v>1676</v>
      </c>
      <c r="D2123" t="s">
        <v>69</v>
      </c>
      <c r="E2123" s="27" t="s">
        <v>1677</v>
      </c>
      <c r="F2123" s="28" t="s">
        <v>81</v>
      </c>
      <c r="G2123" s="29">
        <v>8</v>
      </c>
      <c r="H2123" s="28">
        <v>0.070000000000000007</v>
      </c>
      <c r="I2123" s="30">
        <f>ROUND(G2123*H2123,P4)</f>
        <v>0</v>
      </c>
      <c r="L2123" s="31">
        <v>0</v>
      </c>
      <c r="M2123" s="24">
        <f>ROUND(G2123*L2123,P4)</f>
        <v>0</v>
      </c>
      <c r="N2123" s="25" t="s">
        <v>69</v>
      </c>
      <c r="O2123" s="32">
        <f>M2123*AA2123</f>
        <v>0</v>
      </c>
      <c r="P2123" s="1">
        <v>3</v>
      </c>
      <c r="AA2123" s="1">
        <f>IF(P2123=1,$O$3,IF(P2123=2,$O$4,$O$5))</f>
        <v>0</v>
      </c>
    </row>
    <row r="2124">
      <c r="A2124" s="1" t="s">
        <v>73</v>
      </c>
      <c r="E2124" s="27" t="s">
        <v>69</v>
      </c>
    </row>
    <row r="2125" ht="13">
      <c r="A2125" s="1" t="s">
        <v>74</v>
      </c>
      <c r="E2125" s="33" t="s">
        <v>167</v>
      </c>
    </row>
    <row r="2126">
      <c r="A2126" s="1" t="s">
        <v>76</v>
      </c>
      <c r="E2126" s="27" t="s">
        <v>69</v>
      </c>
    </row>
    <row r="2127" ht="25">
      <c r="A2127" s="1" t="s">
        <v>67</v>
      </c>
      <c r="B2127" s="1">
        <v>586</v>
      </c>
      <c r="C2127" s="26" t="s">
        <v>1678</v>
      </c>
      <c r="D2127" t="s">
        <v>69</v>
      </c>
      <c r="E2127" s="27" t="s">
        <v>1679</v>
      </c>
      <c r="F2127" s="28" t="s">
        <v>81</v>
      </c>
      <c r="G2127" s="29">
        <v>8</v>
      </c>
      <c r="H2127" s="28">
        <v>0.0077999999999999996</v>
      </c>
      <c r="I2127" s="30">
        <f>ROUND(G2127*H2127,P4)</f>
        <v>0</v>
      </c>
      <c r="L2127" s="31">
        <v>0</v>
      </c>
      <c r="M2127" s="24">
        <f>ROUND(G2127*L2127,P4)</f>
        <v>0</v>
      </c>
      <c r="N2127" s="25" t="s">
        <v>72</v>
      </c>
      <c r="O2127" s="32">
        <f>M2127*AA2127</f>
        <v>0</v>
      </c>
      <c r="P2127" s="1">
        <v>3</v>
      </c>
      <c r="AA2127" s="1">
        <f>IF(P2127=1,$O$3,IF(P2127=2,$O$4,$O$5))</f>
        <v>0</v>
      </c>
    </row>
    <row r="2128">
      <c r="A2128" s="1" t="s">
        <v>73</v>
      </c>
      <c r="E2128" s="27" t="s">
        <v>69</v>
      </c>
    </row>
    <row r="2129" ht="26">
      <c r="A2129" s="1" t="s">
        <v>74</v>
      </c>
      <c r="E2129" s="33" t="s">
        <v>1680</v>
      </c>
    </row>
    <row r="2130">
      <c r="A2130" s="1" t="s">
        <v>76</v>
      </c>
      <c r="E2130" s="27" t="s">
        <v>69</v>
      </c>
    </row>
    <row r="2131" ht="25">
      <c r="A2131" s="1" t="s">
        <v>67</v>
      </c>
      <c r="B2131" s="1">
        <v>588</v>
      </c>
      <c r="C2131" s="26" t="s">
        <v>1681</v>
      </c>
      <c r="D2131" t="s">
        <v>69</v>
      </c>
      <c r="E2131" s="27" t="s">
        <v>1682</v>
      </c>
      <c r="F2131" s="28" t="s">
        <v>118</v>
      </c>
      <c r="G2131" s="29">
        <v>0.622</v>
      </c>
      <c r="H2131" s="28">
        <v>0</v>
      </c>
      <c r="I2131" s="30">
        <f>ROUND(G2131*H2131,P4)</f>
        <v>0</v>
      </c>
      <c r="L2131" s="31">
        <v>0</v>
      </c>
      <c r="M2131" s="24">
        <f>ROUND(G2131*L2131,P4)</f>
        <v>0</v>
      </c>
      <c r="N2131" s="25" t="s">
        <v>72</v>
      </c>
      <c r="O2131" s="32">
        <f>M2131*AA2131</f>
        <v>0</v>
      </c>
      <c r="P2131" s="1">
        <v>3</v>
      </c>
      <c r="AA2131" s="1">
        <f>IF(P2131=1,$O$3,IF(P2131=2,$O$4,$O$5))</f>
        <v>0</v>
      </c>
    </row>
    <row r="2132">
      <c r="A2132" s="1" t="s">
        <v>73</v>
      </c>
      <c r="E2132" s="27" t="s">
        <v>69</v>
      </c>
    </row>
    <row r="2133" ht="13">
      <c r="A2133" s="1" t="s">
        <v>74</v>
      </c>
      <c r="E2133" s="33" t="s">
        <v>1683</v>
      </c>
    </row>
    <row r="2134">
      <c r="A2134" s="1" t="s">
        <v>76</v>
      </c>
      <c r="E2134" s="27" t="s">
        <v>69</v>
      </c>
    </row>
    <row r="2135" ht="13">
      <c r="A2135" s="1" t="s">
        <v>64</v>
      </c>
      <c r="C2135" s="22" t="s">
        <v>1684</v>
      </c>
      <c r="E2135" s="23" t="s">
        <v>1685</v>
      </c>
      <c r="L2135" s="24">
        <f>SUMIFS(L2136:L2227,A2136:A2227,"P")</f>
        <v>0</v>
      </c>
      <c r="M2135" s="24">
        <f>SUMIFS(M2136:M2227,A2136:A2227,"P")</f>
        <v>0</v>
      </c>
      <c r="N2135" s="25"/>
    </row>
    <row r="2136" ht="25">
      <c r="A2136" s="1" t="s">
        <v>67</v>
      </c>
      <c r="B2136" s="1">
        <v>592</v>
      </c>
      <c r="C2136" s="26" t="s">
        <v>1686</v>
      </c>
      <c r="D2136" t="s">
        <v>69</v>
      </c>
      <c r="E2136" s="27" t="s">
        <v>1687</v>
      </c>
      <c r="F2136" s="28" t="s">
        <v>1688</v>
      </c>
      <c r="G2136" s="29">
        <v>320.35500000000002</v>
      </c>
      <c r="H2136" s="28">
        <v>0.0012999999999999999</v>
      </c>
      <c r="I2136" s="30">
        <f>ROUND(G2136*H2136,P4)</f>
        <v>0</v>
      </c>
      <c r="L2136" s="31">
        <v>0</v>
      </c>
      <c r="M2136" s="24">
        <f>ROUND(G2136*L2136,P4)</f>
        <v>0</v>
      </c>
      <c r="N2136" s="25" t="s">
        <v>72</v>
      </c>
      <c r="O2136" s="32">
        <f>M2136*AA2136</f>
        <v>0</v>
      </c>
      <c r="P2136" s="1">
        <v>3</v>
      </c>
      <c r="AA2136" s="1">
        <f>IF(P2136=1,$O$3,IF(P2136=2,$O$4,$O$5))</f>
        <v>0</v>
      </c>
    </row>
    <row r="2137">
      <c r="A2137" s="1" t="s">
        <v>73</v>
      </c>
      <c r="E2137" s="27" t="s">
        <v>69</v>
      </c>
    </row>
    <row r="2138" ht="13">
      <c r="A2138" s="1" t="s">
        <v>74</v>
      </c>
      <c r="E2138" s="33" t="s">
        <v>1689</v>
      </c>
    </row>
    <row r="2139">
      <c r="A2139" s="1" t="s">
        <v>76</v>
      </c>
      <c r="E2139" s="27" t="s">
        <v>69</v>
      </c>
    </row>
    <row r="2140">
      <c r="A2140" s="1" t="s">
        <v>67</v>
      </c>
      <c r="B2140" s="1">
        <v>600</v>
      </c>
      <c r="C2140" s="26" t="s">
        <v>1690</v>
      </c>
      <c r="D2140" t="s">
        <v>69</v>
      </c>
      <c r="E2140" s="27" t="s">
        <v>1691</v>
      </c>
      <c r="F2140" s="28" t="s">
        <v>139</v>
      </c>
      <c r="G2140" s="29">
        <v>47</v>
      </c>
      <c r="H2140" s="28">
        <v>0.00064999999999999997</v>
      </c>
      <c r="I2140" s="30">
        <f>ROUND(G2140*H2140,P4)</f>
        <v>0</v>
      </c>
      <c r="L2140" s="31">
        <v>0</v>
      </c>
      <c r="M2140" s="24">
        <f>ROUND(G2140*L2140,P4)</f>
        <v>0</v>
      </c>
      <c r="N2140" s="25" t="s">
        <v>72</v>
      </c>
      <c r="O2140" s="32">
        <f>M2140*AA2140</f>
        <v>0</v>
      </c>
      <c r="P2140" s="1">
        <v>3</v>
      </c>
      <c r="AA2140" s="1">
        <f>IF(P2140=1,$O$3,IF(P2140=2,$O$4,$O$5))</f>
        <v>0</v>
      </c>
    </row>
    <row r="2141">
      <c r="A2141" s="1" t="s">
        <v>73</v>
      </c>
      <c r="E2141" s="27" t="s">
        <v>69</v>
      </c>
    </row>
    <row r="2142" ht="13">
      <c r="A2142" s="1" t="s">
        <v>74</v>
      </c>
      <c r="E2142" s="33" t="s">
        <v>1692</v>
      </c>
    </row>
    <row r="2143">
      <c r="A2143" s="1" t="s">
        <v>76</v>
      </c>
      <c r="E2143" s="27" t="s">
        <v>69</v>
      </c>
    </row>
    <row r="2144">
      <c r="A2144" s="1" t="s">
        <v>67</v>
      </c>
      <c r="B2144" s="1">
        <v>596</v>
      </c>
      <c r="C2144" s="26" t="s">
        <v>1693</v>
      </c>
      <c r="D2144" t="s">
        <v>69</v>
      </c>
      <c r="E2144" s="27" t="s">
        <v>1694</v>
      </c>
      <c r="F2144" s="28" t="s">
        <v>71</v>
      </c>
      <c r="G2144" s="29">
        <v>40</v>
      </c>
      <c r="H2144" s="28">
        <v>6.9999999999999994E-05</v>
      </c>
      <c r="I2144" s="30">
        <f>ROUND(G2144*H2144,P4)</f>
        <v>0</v>
      </c>
      <c r="L2144" s="31">
        <v>0</v>
      </c>
      <c r="M2144" s="24">
        <f>ROUND(G2144*L2144,P4)</f>
        <v>0</v>
      </c>
      <c r="N2144" s="25" t="s">
        <v>69</v>
      </c>
      <c r="O2144" s="32">
        <f>M2144*AA2144</f>
        <v>0</v>
      </c>
      <c r="P2144" s="1">
        <v>3</v>
      </c>
      <c r="AA2144" s="1">
        <f>IF(P2144=1,$O$3,IF(P2144=2,$O$4,$O$5))</f>
        <v>0</v>
      </c>
    </row>
    <row r="2145">
      <c r="A2145" s="1" t="s">
        <v>73</v>
      </c>
      <c r="E2145" s="27" t="s">
        <v>69</v>
      </c>
    </row>
    <row r="2146" ht="13">
      <c r="A2146" s="1" t="s">
        <v>74</v>
      </c>
      <c r="E2146" s="33" t="s">
        <v>1292</v>
      </c>
    </row>
    <row r="2147">
      <c r="A2147" s="1" t="s">
        <v>76</v>
      </c>
      <c r="E2147" s="27" t="s">
        <v>69</v>
      </c>
    </row>
    <row r="2148">
      <c r="A2148" s="1" t="s">
        <v>67</v>
      </c>
      <c r="B2148" s="1">
        <v>594</v>
      </c>
      <c r="C2148" s="26" t="s">
        <v>1695</v>
      </c>
      <c r="D2148" t="s">
        <v>69</v>
      </c>
      <c r="E2148" s="27" t="s">
        <v>1696</v>
      </c>
      <c r="F2148" s="28" t="s">
        <v>71</v>
      </c>
      <c r="G2148" s="29">
        <v>2</v>
      </c>
      <c r="H2148" s="28">
        <v>6.9999999999999994E-05</v>
      </c>
      <c r="I2148" s="30">
        <f>ROUND(G2148*H2148,P4)</f>
        <v>0</v>
      </c>
      <c r="L2148" s="31">
        <v>0</v>
      </c>
      <c r="M2148" s="24">
        <f>ROUND(G2148*L2148,P4)</f>
        <v>0</v>
      </c>
      <c r="N2148" s="25" t="s">
        <v>69</v>
      </c>
      <c r="O2148" s="32">
        <f>M2148*AA2148</f>
        <v>0</v>
      </c>
      <c r="P2148" s="1">
        <v>3</v>
      </c>
      <c r="AA2148" s="1">
        <f>IF(P2148=1,$O$3,IF(P2148=2,$O$4,$O$5))</f>
        <v>0</v>
      </c>
    </row>
    <row r="2149">
      <c r="A2149" s="1" t="s">
        <v>73</v>
      </c>
      <c r="E2149" s="27" t="s">
        <v>69</v>
      </c>
    </row>
    <row r="2150" ht="13">
      <c r="A2150" s="1" t="s">
        <v>74</v>
      </c>
      <c r="E2150" s="33" t="s">
        <v>75</v>
      </c>
    </row>
    <row r="2151">
      <c r="A2151" s="1" t="s">
        <v>76</v>
      </c>
      <c r="E2151" s="27" t="s">
        <v>69</v>
      </c>
    </row>
    <row r="2152">
      <c r="A2152" s="1" t="s">
        <v>67</v>
      </c>
      <c r="B2152" s="1">
        <v>598</v>
      </c>
      <c r="C2152" s="26" t="s">
        <v>1697</v>
      </c>
      <c r="D2152" t="s">
        <v>69</v>
      </c>
      <c r="E2152" s="27" t="s">
        <v>1698</v>
      </c>
      <c r="F2152" s="28" t="s">
        <v>766</v>
      </c>
      <c r="G2152" s="29">
        <v>2</v>
      </c>
      <c r="H2152" s="28">
        <v>6.9999999999999994E-05</v>
      </c>
      <c r="I2152" s="30">
        <f>ROUND(G2152*H2152,P4)</f>
        <v>0</v>
      </c>
      <c r="L2152" s="31">
        <v>0</v>
      </c>
      <c r="M2152" s="24">
        <f>ROUND(G2152*L2152,P4)</f>
        <v>0</v>
      </c>
      <c r="N2152" s="25" t="s">
        <v>69</v>
      </c>
      <c r="O2152" s="32">
        <f>M2152*AA2152</f>
        <v>0</v>
      </c>
      <c r="P2152" s="1">
        <v>3</v>
      </c>
      <c r="AA2152" s="1">
        <f>IF(P2152=1,$O$3,IF(P2152=2,$O$4,$O$5))</f>
        <v>0</v>
      </c>
    </row>
    <row r="2153">
      <c r="A2153" s="1" t="s">
        <v>73</v>
      </c>
      <c r="E2153" s="27" t="s">
        <v>69</v>
      </c>
    </row>
    <row r="2154" ht="13">
      <c r="A2154" s="1" t="s">
        <v>74</v>
      </c>
      <c r="E2154" s="33" t="s">
        <v>75</v>
      </c>
    </row>
    <row r="2155">
      <c r="A2155" s="1" t="s">
        <v>76</v>
      </c>
      <c r="E2155" s="27" t="s">
        <v>69</v>
      </c>
    </row>
    <row r="2156">
      <c r="A2156" s="1" t="s">
        <v>67</v>
      </c>
      <c r="B2156" s="1">
        <v>589</v>
      </c>
      <c r="C2156" s="26" t="s">
        <v>1699</v>
      </c>
      <c r="D2156" t="s">
        <v>69</v>
      </c>
      <c r="E2156" s="27" t="s">
        <v>1700</v>
      </c>
      <c r="F2156" s="28" t="s">
        <v>81</v>
      </c>
      <c r="G2156" s="29">
        <v>250</v>
      </c>
      <c r="H2156" s="28">
        <v>0.00025000000000000001</v>
      </c>
      <c r="I2156" s="30">
        <f>ROUND(G2156*H2156,P4)</f>
        <v>0</v>
      </c>
      <c r="L2156" s="31">
        <v>0</v>
      </c>
      <c r="M2156" s="24">
        <f>ROUND(G2156*L2156,P4)</f>
        <v>0</v>
      </c>
      <c r="N2156" s="25" t="s">
        <v>69</v>
      </c>
      <c r="O2156" s="32">
        <f>M2156*AA2156</f>
        <v>0</v>
      </c>
      <c r="P2156" s="1">
        <v>3</v>
      </c>
      <c r="AA2156" s="1">
        <f>IF(P2156=1,$O$3,IF(P2156=2,$O$4,$O$5))</f>
        <v>0</v>
      </c>
    </row>
    <row r="2157">
      <c r="A2157" s="1" t="s">
        <v>73</v>
      </c>
      <c r="E2157" s="27" t="s">
        <v>69</v>
      </c>
    </row>
    <row r="2158" ht="26">
      <c r="A2158" s="1" t="s">
        <v>74</v>
      </c>
      <c r="E2158" s="33" t="s">
        <v>1701</v>
      </c>
    </row>
    <row r="2159">
      <c r="A2159" s="1" t="s">
        <v>76</v>
      </c>
      <c r="E2159" s="27" t="s">
        <v>1510</v>
      </c>
    </row>
    <row r="2160">
      <c r="A2160" s="1" t="s">
        <v>67</v>
      </c>
      <c r="B2160" s="1">
        <v>590</v>
      </c>
      <c r="C2160" s="26" t="s">
        <v>1702</v>
      </c>
      <c r="D2160" t="s">
        <v>69</v>
      </c>
      <c r="E2160" s="27" t="s">
        <v>1703</v>
      </c>
      <c r="F2160" s="28" t="s">
        <v>81</v>
      </c>
      <c r="G2160" s="29">
        <v>400</v>
      </c>
      <c r="H2160" s="28">
        <v>0</v>
      </c>
      <c r="I2160" s="30">
        <f>ROUND(G2160*H2160,P4)</f>
        <v>0</v>
      </c>
      <c r="L2160" s="31">
        <v>0</v>
      </c>
      <c r="M2160" s="24">
        <f>ROUND(G2160*L2160,P4)</f>
        <v>0</v>
      </c>
      <c r="N2160" s="25" t="s">
        <v>72</v>
      </c>
      <c r="O2160" s="32">
        <f>M2160*AA2160</f>
        <v>0</v>
      </c>
      <c r="P2160" s="1">
        <v>3</v>
      </c>
      <c r="AA2160" s="1">
        <f>IF(P2160=1,$O$3,IF(P2160=2,$O$4,$O$5))</f>
        <v>0</v>
      </c>
    </row>
    <row r="2161">
      <c r="A2161" s="1" t="s">
        <v>73</v>
      </c>
      <c r="E2161" s="27" t="s">
        <v>69</v>
      </c>
    </row>
    <row r="2162" ht="26">
      <c r="A2162" s="1" t="s">
        <v>74</v>
      </c>
      <c r="E2162" s="33" t="s">
        <v>1704</v>
      </c>
    </row>
    <row r="2163">
      <c r="A2163" s="1" t="s">
        <v>76</v>
      </c>
      <c r="E2163" s="27" t="s">
        <v>304</v>
      </c>
    </row>
    <row r="2164" ht="37.5">
      <c r="A2164" s="1" t="s">
        <v>67</v>
      </c>
      <c r="B2164" s="1">
        <v>591</v>
      </c>
      <c r="C2164" s="26" t="s">
        <v>1705</v>
      </c>
      <c r="D2164" t="s">
        <v>69</v>
      </c>
      <c r="E2164" s="27" t="s">
        <v>1706</v>
      </c>
      <c r="F2164" s="28" t="s">
        <v>81</v>
      </c>
      <c r="G2164" s="29">
        <v>1695</v>
      </c>
      <c r="H2164" s="28">
        <v>0</v>
      </c>
      <c r="I2164" s="30">
        <f>ROUND(G2164*H2164,P4)</f>
        <v>0</v>
      </c>
      <c r="L2164" s="31">
        <v>0</v>
      </c>
      <c r="M2164" s="24">
        <f>ROUND(G2164*L2164,P4)</f>
        <v>0</v>
      </c>
      <c r="N2164" s="25" t="s">
        <v>72</v>
      </c>
      <c r="O2164" s="32">
        <f>M2164*AA2164</f>
        <v>0</v>
      </c>
      <c r="P2164" s="1">
        <v>3</v>
      </c>
      <c r="AA2164" s="1">
        <f>IF(P2164=1,$O$3,IF(P2164=2,$O$4,$O$5))</f>
        <v>0</v>
      </c>
    </row>
    <row r="2165">
      <c r="A2165" s="1" t="s">
        <v>73</v>
      </c>
      <c r="E2165" s="27" t="s">
        <v>69</v>
      </c>
    </row>
    <row r="2166" ht="26">
      <c r="A2166" s="1" t="s">
        <v>74</v>
      </c>
      <c r="E2166" s="33" t="s">
        <v>1707</v>
      </c>
    </row>
    <row r="2167">
      <c r="A2167" s="1" t="s">
        <v>76</v>
      </c>
      <c r="E2167" s="27" t="s">
        <v>531</v>
      </c>
    </row>
    <row r="2168" ht="25">
      <c r="A2168" s="1" t="s">
        <v>67</v>
      </c>
      <c r="B2168" s="1">
        <v>593</v>
      </c>
      <c r="C2168" s="26" t="s">
        <v>1708</v>
      </c>
      <c r="D2168" t="s">
        <v>69</v>
      </c>
      <c r="E2168" s="27" t="s">
        <v>1709</v>
      </c>
      <c r="F2168" s="28" t="s">
        <v>71</v>
      </c>
      <c r="G2168" s="29">
        <v>4</v>
      </c>
      <c r="H2168" s="28">
        <v>9.0000000000000006E-05</v>
      </c>
      <c r="I2168" s="30">
        <f>ROUND(G2168*H2168,P4)</f>
        <v>0</v>
      </c>
      <c r="L2168" s="31">
        <v>0</v>
      </c>
      <c r="M2168" s="24">
        <f>ROUND(G2168*L2168,P4)</f>
        <v>0</v>
      </c>
      <c r="N2168" s="25" t="s">
        <v>72</v>
      </c>
      <c r="O2168" s="32">
        <f>M2168*AA2168</f>
        <v>0</v>
      </c>
      <c r="P2168" s="1">
        <v>3</v>
      </c>
      <c r="AA2168" s="1">
        <f>IF(P2168=1,$O$3,IF(P2168=2,$O$4,$O$5))</f>
        <v>0</v>
      </c>
    </row>
    <row r="2169">
      <c r="A2169" s="1" t="s">
        <v>73</v>
      </c>
      <c r="E2169" s="27" t="s">
        <v>69</v>
      </c>
    </row>
    <row r="2170" ht="26">
      <c r="A2170" s="1" t="s">
        <v>74</v>
      </c>
      <c r="E2170" s="33" t="s">
        <v>1710</v>
      </c>
    </row>
    <row r="2171">
      <c r="A2171" s="1" t="s">
        <v>76</v>
      </c>
      <c r="E2171" s="27" t="s">
        <v>1711</v>
      </c>
    </row>
    <row r="2172" ht="25">
      <c r="A2172" s="1" t="s">
        <v>67</v>
      </c>
      <c r="B2172" s="1">
        <v>595</v>
      </c>
      <c r="C2172" s="26" t="s">
        <v>1712</v>
      </c>
      <c r="D2172" t="s">
        <v>69</v>
      </c>
      <c r="E2172" s="27" t="s">
        <v>1713</v>
      </c>
      <c r="F2172" s="28" t="s">
        <v>71</v>
      </c>
      <c r="G2172" s="29">
        <v>40</v>
      </c>
      <c r="H2172" s="28">
        <v>0.00027999999999999998</v>
      </c>
      <c r="I2172" s="30">
        <f>ROUND(G2172*H2172,P4)</f>
        <v>0</v>
      </c>
      <c r="L2172" s="31">
        <v>0</v>
      </c>
      <c r="M2172" s="24">
        <f>ROUND(G2172*L2172,P4)</f>
        <v>0</v>
      </c>
      <c r="N2172" s="25" t="s">
        <v>72</v>
      </c>
      <c r="O2172" s="32">
        <f>M2172*AA2172</f>
        <v>0</v>
      </c>
      <c r="P2172" s="1">
        <v>3</v>
      </c>
      <c r="AA2172" s="1">
        <f>IF(P2172=1,$O$3,IF(P2172=2,$O$4,$O$5))</f>
        <v>0</v>
      </c>
    </row>
    <row r="2173">
      <c r="A2173" s="1" t="s">
        <v>73</v>
      </c>
      <c r="E2173" s="27" t="s">
        <v>69</v>
      </c>
    </row>
    <row r="2174" ht="26">
      <c r="A2174" s="1" t="s">
        <v>74</v>
      </c>
      <c r="E2174" s="33" t="s">
        <v>1714</v>
      </c>
    </row>
    <row r="2175">
      <c r="A2175" s="1" t="s">
        <v>76</v>
      </c>
      <c r="E2175" s="27" t="s">
        <v>1711</v>
      </c>
    </row>
    <row r="2176" ht="25">
      <c r="A2176" s="1" t="s">
        <v>67</v>
      </c>
      <c r="B2176" s="1">
        <v>599</v>
      </c>
      <c r="C2176" s="26" t="s">
        <v>1715</v>
      </c>
      <c r="D2176" t="s">
        <v>69</v>
      </c>
      <c r="E2176" s="27" t="s">
        <v>1716</v>
      </c>
      <c r="F2176" s="28" t="s">
        <v>139</v>
      </c>
      <c r="G2176" s="29">
        <v>47</v>
      </c>
      <c r="H2176" s="28">
        <v>0.0011999999999999999</v>
      </c>
      <c r="I2176" s="30">
        <f>ROUND(G2176*H2176,P4)</f>
        <v>0</v>
      </c>
      <c r="L2176" s="31">
        <v>0</v>
      </c>
      <c r="M2176" s="24">
        <f>ROUND(G2176*L2176,P4)</f>
        <v>0</v>
      </c>
      <c r="N2176" s="25" t="s">
        <v>72</v>
      </c>
      <c r="O2176" s="32">
        <f>M2176*AA2176</f>
        <v>0</v>
      </c>
      <c r="P2176" s="1">
        <v>3</v>
      </c>
      <c r="AA2176" s="1">
        <f>IF(P2176=1,$O$3,IF(P2176=2,$O$4,$O$5))</f>
        <v>0</v>
      </c>
    </row>
    <row r="2177">
      <c r="A2177" s="1" t="s">
        <v>73</v>
      </c>
      <c r="E2177" s="27" t="s">
        <v>69</v>
      </c>
    </row>
    <row r="2178" ht="13">
      <c r="A2178" s="1" t="s">
        <v>74</v>
      </c>
      <c r="E2178" s="33" t="s">
        <v>1692</v>
      </c>
    </row>
    <row r="2179">
      <c r="A2179" s="1" t="s">
        <v>76</v>
      </c>
      <c r="E2179" s="27" t="s">
        <v>1717</v>
      </c>
    </row>
    <row r="2180" ht="25">
      <c r="A2180" s="1" t="s">
        <v>67</v>
      </c>
      <c r="B2180" s="1">
        <v>597</v>
      </c>
      <c r="C2180" s="26" t="s">
        <v>1715</v>
      </c>
      <c r="D2180" t="s">
        <v>65</v>
      </c>
      <c r="E2180" s="27" t="s">
        <v>1716</v>
      </c>
      <c r="F2180" s="28" t="s">
        <v>139</v>
      </c>
      <c r="G2180" s="29">
        <v>56</v>
      </c>
      <c r="H2180" s="28">
        <v>0.0011999999999999999</v>
      </c>
      <c r="I2180" s="30">
        <f>ROUND(G2180*H2180,P4)</f>
        <v>0</v>
      </c>
      <c r="L2180" s="31">
        <v>0</v>
      </c>
      <c r="M2180" s="24">
        <f>ROUND(G2180*L2180,P4)</f>
        <v>0</v>
      </c>
      <c r="N2180" s="25" t="s">
        <v>72</v>
      </c>
      <c r="O2180" s="32">
        <f>M2180*AA2180</f>
        <v>0</v>
      </c>
      <c r="P2180" s="1">
        <v>3</v>
      </c>
      <c r="AA2180" s="1">
        <f>IF(P2180=1,$O$3,IF(P2180=2,$O$4,$O$5))</f>
        <v>0</v>
      </c>
    </row>
    <row r="2181">
      <c r="A2181" s="1" t="s">
        <v>73</v>
      </c>
      <c r="E2181" s="27" t="s">
        <v>69</v>
      </c>
    </row>
    <row r="2182" ht="13">
      <c r="A2182" s="1" t="s">
        <v>74</v>
      </c>
      <c r="E2182" s="33" t="s">
        <v>1718</v>
      </c>
    </row>
    <row r="2183">
      <c r="A2183" s="1" t="s">
        <v>76</v>
      </c>
      <c r="E2183" s="27" t="s">
        <v>1719</v>
      </c>
    </row>
    <row r="2184" ht="25">
      <c r="A2184" s="1" t="s">
        <v>67</v>
      </c>
      <c r="B2184" s="1">
        <v>601</v>
      </c>
      <c r="C2184" s="26" t="s">
        <v>1720</v>
      </c>
      <c r="D2184" t="s">
        <v>69</v>
      </c>
      <c r="E2184" s="27" t="s">
        <v>1721</v>
      </c>
      <c r="F2184" s="28" t="s">
        <v>81</v>
      </c>
      <c r="G2184" s="29">
        <v>930</v>
      </c>
      <c r="H2184" s="28">
        <v>0.00073999999999999999</v>
      </c>
      <c r="I2184" s="30">
        <f>ROUND(G2184*H2184,P4)</f>
        <v>0</v>
      </c>
      <c r="L2184" s="31">
        <v>0</v>
      </c>
      <c r="M2184" s="24">
        <f>ROUND(G2184*L2184,P4)</f>
        <v>0</v>
      </c>
      <c r="N2184" s="25" t="s">
        <v>72</v>
      </c>
      <c r="O2184" s="32">
        <f>M2184*AA2184</f>
        <v>0</v>
      </c>
      <c r="P2184" s="1">
        <v>3</v>
      </c>
      <c r="AA2184" s="1">
        <f>IF(P2184=1,$O$3,IF(P2184=2,$O$4,$O$5))</f>
        <v>0</v>
      </c>
    </row>
    <row r="2185">
      <c r="A2185" s="1" t="s">
        <v>73</v>
      </c>
      <c r="E2185" s="27" t="s">
        <v>69</v>
      </c>
    </row>
    <row r="2186" ht="65">
      <c r="A2186" s="1" t="s">
        <v>74</v>
      </c>
      <c r="E2186" s="33" t="s">
        <v>1722</v>
      </c>
    </row>
    <row r="2187">
      <c r="A2187" s="1" t="s">
        <v>76</v>
      </c>
      <c r="E2187" s="27" t="s">
        <v>315</v>
      </c>
    </row>
    <row r="2188">
      <c r="A2188" s="1" t="s">
        <v>67</v>
      </c>
      <c r="B2188" s="1">
        <v>602</v>
      </c>
      <c r="C2188" s="26" t="s">
        <v>1723</v>
      </c>
      <c r="D2188" t="s">
        <v>69</v>
      </c>
      <c r="E2188" s="27" t="s">
        <v>1724</v>
      </c>
      <c r="F2188" s="28" t="s">
        <v>81</v>
      </c>
      <c r="G2188" s="29">
        <v>400</v>
      </c>
      <c r="H2188" s="28">
        <v>0.00023000000000000001</v>
      </c>
      <c r="I2188" s="30">
        <f>ROUND(G2188*H2188,P4)</f>
        <v>0</v>
      </c>
      <c r="L2188" s="31">
        <v>0</v>
      </c>
      <c r="M2188" s="24">
        <f>ROUND(G2188*L2188,P4)</f>
        <v>0</v>
      </c>
      <c r="N2188" s="25" t="s">
        <v>72</v>
      </c>
      <c r="O2188" s="32">
        <f>M2188*AA2188</f>
        <v>0</v>
      </c>
      <c r="P2188" s="1">
        <v>3</v>
      </c>
      <c r="AA2188" s="1">
        <f>IF(P2188=1,$O$3,IF(P2188=2,$O$4,$O$5))</f>
        <v>0</v>
      </c>
    </row>
    <row r="2189">
      <c r="A2189" s="1" t="s">
        <v>73</v>
      </c>
      <c r="E2189" s="27" t="s">
        <v>69</v>
      </c>
    </row>
    <row r="2190" ht="26">
      <c r="A2190" s="1" t="s">
        <v>74</v>
      </c>
      <c r="E2190" s="33" t="s">
        <v>1704</v>
      </c>
    </row>
    <row r="2191">
      <c r="A2191" s="1" t="s">
        <v>76</v>
      </c>
      <c r="E2191" s="27" t="s">
        <v>69</v>
      </c>
    </row>
    <row r="2192">
      <c r="A2192" s="1" t="s">
        <v>67</v>
      </c>
      <c r="B2192" s="1">
        <v>603</v>
      </c>
      <c r="C2192" s="26" t="s">
        <v>1725</v>
      </c>
      <c r="D2192" t="s">
        <v>69</v>
      </c>
      <c r="E2192" s="27" t="s">
        <v>1726</v>
      </c>
      <c r="F2192" s="28" t="s">
        <v>81</v>
      </c>
      <c r="G2192" s="29">
        <v>4.0739999999999998</v>
      </c>
      <c r="H2192" s="28">
        <v>0.00021000000000000001</v>
      </c>
      <c r="I2192" s="30">
        <f>ROUND(G2192*H2192,P4)</f>
        <v>0</v>
      </c>
      <c r="L2192" s="31">
        <v>0</v>
      </c>
      <c r="M2192" s="24">
        <f>ROUND(G2192*L2192,P4)</f>
        <v>0</v>
      </c>
      <c r="N2192" s="25" t="s">
        <v>72</v>
      </c>
      <c r="O2192" s="32">
        <f>M2192*AA2192</f>
        <v>0</v>
      </c>
      <c r="P2192" s="1">
        <v>3</v>
      </c>
      <c r="AA2192" s="1">
        <f>IF(P2192=1,$O$3,IF(P2192=2,$O$4,$O$5))</f>
        <v>0</v>
      </c>
    </row>
    <row r="2193">
      <c r="A2193" s="1" t="s">
        <v>73</v>
      </c>
      <c r="E2193" s="27" t="s">
        <v>69</v>
      </c>
    </row>
    <row r="2194" ht="26">
      <c r="A2194" s="1" t="s">
        <v>74</v>
      </c>
      <c r="E2194" s="33" t="s">
        <v>1727</v>
      </c>
    </row>
    <row r="2195">
      <c r="A2195" s="1" t="s">
        <v>76</v>
      </c>
      <c r="E2195" s="27" t="s">
        <v>1728</v>
      </c>
    </row>
    <row r="2196" ht="37.5">
      <c r="A2196" s="1" t="s">
        <v>67</v>
      </c>
      <c r="B2196" s="1">
        <v>604</v>
      </c>
      <c r="C2196" s="26" t="s">
        <v>1729</v>
      </c>
      <c r="D2196" t="s">
        <v>69</v>
      </c>
      <c r="E2196" s="27" t="s">
        <v>1730</v>
      </c>
      <c r="F2196" s="28" t="s">
        <v>81</v>
      </c>
      <c r="G2196" s="29">
        <v>64</v>
      </c>
      <c r="H2196" s="28">
        <v>0.00014999999999999999</v>
      </c>
      <c r="I2196" s="30">
        <f>ROUND(G2196*H2196,P4)</f>
        <v>0</v>
      </c>
      <c r="L2196" s="31">
        <v>0</v>
      </c>
      <c r="M2196" s="24">
        <f>ROUND(G2196*L2196,P4)</f>
        <v>0</v>
      </c>
      <c r="N2196" s="25" t="s">
        <v>72</v>
      </c>
      <c r="O2196" s="32">
        <f>M2196*AA2196</f>
        <v>0</v>
      </c>
      <c r="P2196" s="1">
        <v>3</v>
      </c>
      <c r="AA2196" s="1">
        <f>IF(P2196=1,$O$3,IF(P2196=2,$O$4,$O$5))</f>
        <v>0</v>
      </c>
    </row>
    <row r="2197">
      <c r="A2197" s="1" t="s">
        <v>73</v>
      </c>
      <c r="E2197" s="27" t="s">
        <v>69</v>
      </c>
    </row>
    <row r="2198" ht="52">
      <c r="A2198" s="1" t="s">
        <v>74</v>
      </c>
      <c r="E2198" s="33" t="s">
        <v>1731</v>
      </c>
    </row>
    <row r="2199">
      <c r="A2199" s="1" t="s">
        <v>76</v>
      </c>
      <c r="E2199" s="27" t="s">
        <v>374</v>
      </c>
    </row>
    <row r="2200" ht="25">
      <c r="A2200" s="1" t="s">
        <v>67</v>
      </c>
      <c r="B2200" s="1">
        <v>605</v>
      </c>
      <c r="C2200" s="26" t="s">
        <v>1732</v>
      </c>
      <c r="D2200" t="s">
        <v>69</v>
      </c>
      <c r="E2200" s="27" t="s">
        <v>1733</v>
      </c>
      <c r="F2200" s="28" t="s">
        <v>81</v>
      </c>
      <c r="G2200" s="29">
        <v>30</v>
      </c>
      <c r="H2200" s="28">
        <v>0.00032000000000000003</v>
      </c>
      <c r="I2200" s="30">
        <f>ROUND(G2200*H2200,P4)</f>
        <v>0</v>
      </c>
      <c r="L2200" s="31">
        <v>0</v>
      </c>
      <c r="M2200" s="24">
        <f>ROUND(G2200*L2200,P4)</f>
        <v>0</v>
      </c>
      <c r="N2200" s="25" t="s">
        <v>72</v>
      </c>
      <c r="O2200" s="32">
        <f>M2200*AA2200</f>
        <v>0</v>
      </c>
      <c r="P2200" s="1">
        <v>3</v>
      </c>
      <c r="AA2200" s="1">
        <f>IF(P2200=1,$O$3,IF(P2200=2,$O$4,$O$5))</f>
        <v>0</v>
      </c>
    </row>
    <row r="2201">
      <c r="A2201" s="1" t="s">
        <v>73</v>
      </c>
      <c r="E2201" s="27" t="s">
        <v>69</v>
      </c>
    </row>
    <row r="2202" ht="13">
      <c r="A2202" s="1" t="s">
        <v>74</v>
      </c>
      <c r="E2202" s="33" t="s">
        <v>1734</v>
      </c>
    </row>
    <row r="2203">
      <c r="A2203" s="1" t="s">
        <v>76</v>
      </c>
      <c r="E2203" s="27" t="s">
        <v>69</v>
      </c>
    </row>
    <row r="2204" ht="25">
      <c r="A2204" s="1" t="s">
        <v>67</v>
      </c>
      <c r="B2204" s="1">
        <v>607</v>
      </c>
      <c r="C2204" s="26" t="s">
        <v>1735</v>
      </c>
      <c r="D2204" t="s">
        <v>69</v>
      </c>
      <c r="E2204" s="27" t="s">
        <v>1736</v>
      </c>
      <c r="F2204" s="28" t="s">
        <v>81</v>
      </c>
      <c r="G2204" s="29">
        <v>300</v>
      </c>
      <c r="H2204" s="28">
        <v>0.00054000000000000001</v>
      </c>
      <c r="I2204" s="30">
        <f>ROUND(G2204*H2204,P4)</f>
        <v>0</v>
      </c>
      <c r="L2204" s="31">
        <v>0</v>
      </c>
      <c r="M2204" s="24">
        <f>ROUND(G2204*L2204,P4)</f>
        <v>0</v>
      </c>
      <c r="N2204" s="25" t="s">
        <v>72</v>
      </c>
      <c r="O2204" s="32">
        <f>M2204*AA2204</f>
        <v>0</v>
      </c>
      <c r="P2204" s="1">
        <v>3</v>
      </c>
      <c r="AA2204" s="1">
        <f>IF(P2204=1,$O$3,IF(P2204=2,$O$4,$O$5))</f>
        <v>0</v>
      </c>
    </row>
    <row r="2205">
      <c r="A2205" s="1" t="s">
        <v>73</v>
      </c>
      <c r="E2205" s="27" t="s">
        <v>69</v>
      </c>
    </row>
    <row r="2206" ht="65">
      <c r="A2206" s="1" t="s">
        <v>74</v>
      </c>
      <c r="E2206" s="33" t="s">
        <v>1737</v>
      </c>
    </row>
    <row r="2207">
      <c r="A2207" s="1" t="s">
        <v>76</v>
      </c>
      <c r="E2207" s="27" t="s">
        <v>69</v>
      </c>
    </row>
    <row r="2208">
      <c r="A2208" s="1" t="s">
        <v>67</v>
      </c>
      <c r="B2208" s="1">
        <v>608</v>
      </c>
      <c r="C2208" s="26" t="s">
        <v>1738</v>
      </c>
      <c r="D2208" t="s">
        <v>69</v>
      </c>
      <c r="E2208" s="27" t="s">
        <v>1739</v>
      </c>
      <c r="F2208" s="28" t="s">
        <v>81</v>
      </c>
      <c r="G2208" s="29">
        <v>400</v>
      </c>
      <c r="H2208" s="28">
        <v>0.00084000000000000003</v>
      </c>
      <c r="I2208" s="30">
        <f>ROUND(G2208*H2208,P4)</f>
        <v>0</v>
      </c>
      <c r="L2208" s="31">
        <v>0</v>
      </c>
      <c r="M2208" s="24">
        <f>ROUND(G2208*L2208,P4)</f>
        <v>0</v>
      </c>
      <c r="N2208" s="25" t="s">
        <v>72</v>
      </c>
      <c r="O2208" s="32">
        <f>M2208*AA2208</f>
        <v>0</v>
      </c>
      <c r="P2208" s="1">
        <v>3</v>
      </c>
      <c r="AA2208" s="1">
        <f>IF(P2208=1,$O$3,IF(P2208=2,$O$4,$O$5))</f>
        <v>0</v>
      </c>
    </row>
    <row r="2209">
      <c r="A2209" s="1" t="s">
        <v>73</v>
      </c>
      <c r="E2209" s="27" t="s">
        <v>69</v>
      </c>
    </row>
    <row r="2210" ht="26">
      <c r="A2210" s="1" t="s">
        <v>74</v>
      </c>
      <c r="E2210" s="33" t="s">
        <v>1704</v>
      </c>
    </row>
    <row r="2211">
      <c r="A2211" s="1" t="s">
        <v>76</v>
      </c>
      <c r="E2211" s="27" t="s">
        <v>304</v>
      </c>
    </row>
    <row r="2212" ht="25">
      <c r="A2212" s="1" t="s">
        <v>67</v>
      </c>
      <c r="B2212" s="1">
        <v>606</v>
      </c>
      <c r="C2212" s="26" t="s">
        <v>1740</v>
      </c>
      <c r="D2212" t="s">
        <v>69</v>
      </c>
      <c r="E2212" s="27" t="s">
        <v>1741</v>
      </c>
      <c r="F2212" s="28" t="s">
        <v>81</v>
      </c>
      <c r="G2212" s="29">
        <v>369</v>
      </c>
      <c r="H2212" s="28">
        <v>0.00101</v>
      </c>
      <c r="I2212" s="30">
        <f>ROUND(G2212*H2212,P4)</f>
        <v>0</v>
      </c>
      <c r="L2212" s="31">
        <v>0</v>
      </c>
      <c r="M2212" s="24">
        <f>ROUND(G2212*L2212,P4)</f>
        <v>0</v>
      </c>
      <c r="N2212" s="25" t="s">
        <v>72</v>
      </c>
      <c r="O2212" s="32">
        <f>M2212*AA2212</f>
        <v>0</v>
      </c>
      <c r="P2212" s="1">
        <v>3</v>
      </c>
      <c r="AA2212" s="1">
        <f>IF(P2212=1,$O$3,IF(P2212=2,$O$4,$O$5))</f>
        <v>0</v>
      </c>
    </row>
    <row r="2213">
      <c r="A2213" s="1" t="s">
        <v>73</v>
      </c>
      <c r="E2213" s="27" t="s">
        <v>69</v>
      </c>
    </row>
    <row r="2214" ht="78">
      <c r="A2214" s="1" t="s">
        <v>74</v>
      </c>
      <c r="E2214" s="33" t="s">
        <v>1742</v>
      </c>
    </row>
    <row r="2215">
      <c r="A2215" s="1" t="s">
        <v>76</v>
      </c>
      <c r="E2215" s="27" t="s">
        <v>69</v>
      </c>
    </row>
    <row r="2216" ht="25">
      <c r="A2216" s="1" t="s">
        <v>67</v>
      </c>
      <c r="B2216" s="1">
        <v>609</v>
      </c>
      <c r="C2216" s="26" t="s">
        <v>1743</v>
      </c>
      <c r="D2216" t="s">
        <v>69</v>
      </c>
      <c r="E2216" s="27" t="s">
        <v>1744</v>
      </c>
      <c r="F2216" s="28" t="s">
        <v>81</v>
      </c>
      <c r="G2216" s="29">
        <v>550</v>
      </c>
      <c r="H2216" s="28">
        <v>0.00021000000000000001</v>
      </c>
      <c r="I2216" s="30">
        <f>ROUND(G2216*H2216,P4)</f>
        <v>0</v>
      </c>
      <c r="L2216" s="31">
        <v>0</v>
      </c>
      <c r="M2216" s="24">
        <f>ROUND(G2216*L2216,P4)</f>
        <v>0</v>
      </c>
      <c r="N2216" s="25" t="s">
        <v>72</v>
      </c>
      <c r="O2216" s="32">
        <f>M2216*AA2216</f>
        <v>0</v>
      </c>
      <c r="P2216" s="1">
        <v>3</v>
      </c>
      <c r="AA2216" s="1">
        <f>IF(P2216=1,$O$3,IF(P2216=2,$O$4,$O$5))</f>
        <v>0</v>
      </c>
    </row>
    <row r="2217">
      <c r="A2217" s="1" t="s">
        <v>73</v>
      </c>
      <c r="E2217" s="27" t="s">
        <v>69</v>
      </c>
    </row>
    <row r="2218" ht="26">
      <c r="A2218" s="1" t="s">
        <v>74</v>
      </c>
      <c r="E2218" s="33" t="s">
        <v>1745</v>
      </c>
    </row>
    <row r="2219">
      <c r="A2219" s="1" t="s">
        <v>76</v>
      </c>
      <c r="E2219" s="27" t="s">
        <v>1746</v>
      </c>
    </row>
    <row r="2220" ht="25">
      <c r="A2220" s="1" t="s">
        <v>67</v>
      </c>
      <c r="B2220" s="1">
        <v>610</v>
      </c>
      <c r="C2220" s="26" t="s">
        <v>1747</v>
      </c>
      <c r="D2220" t="s">
        <v>69</v>
      </c>
      <c r="E2220" s="27" t="s">
        <v>1748</v>
      </c>
      <c r="F2220" s="28" t="s">
        <v>81</v>
      </c>
      <c r="G2220" s="29">
        <v>10.800000000000001</v>
      </c>
      <c r="H2220" s="28">
        <v>0.00021000000000000001</v>
      </c>
      <c r="I2220" s="30">
        <f>ROUND(G2220*H2220,P4)</f>
        <v>0</v>
      </c>
      <c r="L2220" s="31">
        <v>0</v>
      </c>
      <c r="M2220" s="24">
        <f>ROUND(G2220*L2220,P4)</f>
        <v>0</v>
      </c>
      <c r="N2220" s="25" t="s">
        <v>72</v>
      </c>
      <c r="O2220" s="32">
        <f>M2220*AA2220</f>
        <v>0</v>
      </c>
      <c r="P2220" s="1">
        <v>3</v>
      </c>
      <c r="AA2220" s="1">
        <f>IF(P2220=1,$O$3,IF(P2220=2,$O$4,$O$5))</f>
        <v>0</v>
      </c>
    </row>
    <row r="2221">
      <c r="A2221" s="1" t="s">
        <v>73</v>
      </c>
      <c r="E2221" s="27" t="s">
        <v>69</v>
      </c>
    </row>
    <row r="2222" ht="13">
      <c r="A2222" s="1" t="s">
        <v>74</v>
      </c>
      <c r="E2222" s="33" t="s">
        <v>1749</v>
      </c>
    </row>
    <row r="2223">
      <c r="A2223" s="1" t="s">
        <v>76</v>
      </c>
      <c r="E2223" s="27" t="s">
        <v>1750</v>
      </c>
    </row>
    <row r="2224">
      <c r="A2224" s="1" t="s">
        <v>67</v>
      </c>
      <c r="B2224" s="1">
        <v>611</v>
      </c>
      <c r="C2224" s="26" t="s">
        <v>1751</v>
      </c>
      <c r="D2224" t="s">
        <v>69</v>
      </c>
      <c r="E2224" s="27" t="s">
        <v>1752</v>
      </c>
      <c r="F2224" s="28" t="s">
        <v>81</v>
      </c>
      <c r="G2224" s="29">
        <v>10.800000000000001</v>
      </c>
      <c r="H2224" s="28">
        <v>0.00033</v>
      </c>
      <c r="I2224" s="30">
        <f>ROUND(G2224*H2224,P4)</f>
        <v>0</v>
      </c>
      <c r="L2224" s="31">
        <v>0</v>
      </c>
      <c r="M2224" s="24">
        <f>ROUND(G2224*L2224,P4)</f>
        <v>0</v>
      </c>
      <c r="N2224" s="25" t="s">
        <v>72</v>
      </c>
      <c r="O2224" s="32">
        <f>M2224*AA2224</f>
        <v>0</v>
      </c>
      <c r="P2224" s="1">
        <v>3</v>
      </c>
      <c r="AA2224" s="1">
        <f>IF(P2224=1,$O$3,IF(P2224=2,$O$4,$O$5))</f>
        <v>0</v>
      </c>
    </row>
    <row r="2225">
      <c r="A2225" s="1" t="s">
        <v>73</v>
      </c>
      <c r="E2225" s="27" t="s">
        <v>69</v>
      </c>
    </row>
    <row r="2226" ht="52">
      <c r="A2226" s="1" t="s">
        <v>74</v>
      </c>
      <c r="E2226" s="33" t="s">
        <v>1753</v>
      </c>
    </row>
    <row r="2227">
      <c r="A2227" s="1" t="s">
        <v>76</v>
      </c>
      <c r="E2227" s="27" t="s">
        <v>69</v>
      </c>
    </row>
    <row r="2228" ht="13">
      <c r="A2228" s="1" t="s">
        <v>64</v>
      </c>
      <c r="C2228" s="22" t="s">
        <v>1754</v>
      </c>
      <c r="E2228" s="23" t="s">
        <v>1755</v>
      </c>
      <c r="L2228" s="24">
        <f>SUMIFS(L2229:L2248,A2229:A2248,"P")</f>
        <v>0</v>
      </c>
      <c r="M2228" s="24">
        <f>SUMIFS(M2229:M2248,A2229:A2248,"P")</f>
        <v>0</v>
      </c>
      <c r="N2228" s="25"/>
    </row>
    <row r="2229" ht="25">
      <c r="A2229" s="1" t="s">
        <v>67</v>
      </c>
      <c r="B2229" s="1">
        <v>612</v>
      </c>
      <c r="C2229" s="26" t="s">
        <v>1756</v>
      </c>
      <c r="D2229" t="s">
        <v>69</v>
      </c>
      <c r="E2229" s="27" t="s">
        <v>1757</v>
      </c>
      <c r="F2229" s="28" t="s">
        <v>81</v>
      </c>
      <c r="G2229" s="29">
        <v>6645</v>
      </c>
      <c r="H2229" s="28">
        <v>0.00021000000000000001</v>
      </c>
      <c r="I2229" s="30">
        <f>ROUND(G2229*H2229,P4)</f>
        <v>0</v>
      </c>
      <c r="L2229" s="31">
        <v>0</v>
      </c>
      <c r="M2229" s="24">
        <f>ROUND(G2229*L2229,P4)</f>
        <v>0</v>
      </c>
      <c r="N2229" s="25" t="s">
        <v>72</v>
      </c>
      <c r="O2229" s="32">
        <f>M2229*AA2229</f>
        <v>0</v>
      </c>
      <c r="P2229" s="1">
        <v>3</v>
      </c>
      <c r="AA2229" s="1">
        <f>IF(P2229=1,$O$3,IF(P2229=2,$O$4,$O$5))</f>
        <v>0</v>
      </c>
    </row>
    <row r="2230">
      <c r="A2230" s="1" t="s">
        <v>73</v>
      </c>
      <c r="E2230" s="27" t="s">
        <v>69</v>
      </c>
    </row>
    <row r="2231" ht="13">
      <c r="A2231" s="1" t="s">
        <v>74</v>
      </c>
      <c r="E2231" s="33" t="s">
        <v>1758</v>
      </c>
    </row>
    <row r="2232">
      <c r="A2232" s="1" t="s">
        <v>76</v>
      </c>
      <c r="E2232" s="27" t="s">
        <v>69</v>
      </c>
    </row>
    <row r="2233" ht="25">
      <c r="A2233" s="1" t="s">
        <v>67</v>
      </c>
      <c r="B2233" s="1">
        <v>613</v>
      </c>
      <c r="C2233" s="26" t="s">
        <v>1759</v>
      </c>
      <c r="D2233" t="s">
        <v>69</v>
      </c>
      <c r="E2233" s="27" t="s">
        <v>1760</v>
      </c>
      <c r="F2233" s="28" t="s">
        <v>81</v>
      </c>
      <c r="G2233" s="29">
        <v>6485</v>
      </c>
      <c r="H2233" s="28">
        <v>0.00029</v>
      </c>
      <c r="I2233" s="30">
        <f>ROUND(G2233*H2233,P4)</f>
        <v>0</v>
      </c>
      <c r="L2233" s="31">
        <v>0</v>
      </c>
      <c r="M2233" s="24">
        <f>ROUND(G2233*L2233,P4)</f>
        <v>0</v>
      </c>
      <c r="N2233" s="25" t="s">
        <v>72</v>
      </c>
      <c r="O2233" s="32">
        <f>M2233*AA2233</f>
        <v>0</v>
      </c>
      <c r="P2233" s="1">
        <v>3</v>
      </c>
      <c r="AA2233" s="1">
        <f>IF(P2233=1,$O$3,IF(P2233=2,$O$4,$O$5))</f>
        <v>0</v>
      </c>
    </row>
    <row r="2234">
      <c r="A2234" s="1" t="s">
        <v>73</v>
      </c>
      <c r="E2234" s="27" t="s">
        <v>69</v>
      </c>
    </row>
    <row r="2235" ht="91">
      <c r="A2235" s="1" t="s">
        <v>74</v>
      </c>
      <c r="E2235" s="33" t="s">
        <v>1761</v>
      </c>
    </row>
    <row r="2236">
      <c r="A2236" s="1" t="s">
        <v>76</v>
      </c>
      <c r="E2236" s="27" t="s">
        <v>69</v>
      </c>
    </row>
    <row r="2237" ht="25">
      <c r="A2237" s="1" t="s">
        <v>67</v>
      </c>
      <c r="B2237" s="1">
        <v>614</v>
      </c>
      <c r="C2237" s="26" t="s">
        <v>1762</v>
      </c>
      <c r="D2237" t="s">
        <v>69</v>
      </c>
      <c r="E2237" s="27" t="s">
        <v>1763</v>
      </c>
      <c r="F2237" s="28" t="s">
        <v>81</v>
      </c>
      <c r="G2237" s="29">
        <v>160</v>
      </c>
      <c r="H2237" s="28">
        <v>0.00029</v>
      </c>
      <c r="I2237" s="30">
        <f>ROUND(G2237*H2237,P4)</f>
        <v>0</v>
      </c>
      <c r="L2237" s="31">
        <v>0</v>
      </c>
      <c r="M2237" s="24">
        <f>ROUND(G2237*L2237,P4)</f>
        <v>0</v>
      </c>
      <c r="N2237" s="25" t="s">
        <v>72</v>
      </c>
      <c r="O2237" s="32">
        <f>M2237*AA2237</f>
        <v>0</v>
      </c>
      <c r="P2237" s="1">
        <v>3</v>
      </c>
      <c r="AA2237" s="1">
        <f>IF(P2237=1,$O$3,IF(P2237=2,$O$4,$O$5))</f>
        <v>0</v>
      </c>
    </row>
    <row r="2238">
      <c r="A2238" s="1" t="s">
        <v>73</v>
      </c>
      <c r="E2238" s="27" t="s">
        <v>69</v>
      </c>
    </row>
    <row r="2239" ht="13">
      <c r="A2239" s="1" t="s">
        <v>74</v>
      </c>
      <c r="E2239" s="33" t="s">
        <v>311</v>
      </c>
    </row>
    <row r="2240">
      <c r="A2240" s="1" t="s">
        <v>76</v>
      </c>
      <c r="E2240" s="27" t="s">
        <v>69</v>
      </c>
    </row>
    <row r="2241" ht="25">
      <c r="A2241" s="1" t="s">
        <v>67</v>
      </c>
      <c r="B2241" s="1">
        <v>615</v>
      </c>
      <c r="C2241" s="26" t="s">
        <v>1764</v>
      </c>
      <c r="D2241" t="s">
        <v>69</v>
      </c>
      <c r="E2241" s="27" t="s">
        <v>1765</v>
      </c>
      <c r="F2241" s="28" t="s">
        <v>81</v>
      </c>
      <c r="G2241" s="29">
        <v>6645</v>
      </c>
      <c r="H2241" s="28">
        <v>3.0000000000000001E-05</v>
      </c>
      <c r="I2241" s="30">
        <f>ROUND(G2241*H2241,P4)</f>
        <v>0</v>
      </c>
      <c r="L2241" s="31">
        <v>0</v>
      </c>
      <c r="M2241" s="24">
        <f>ROUND(G2241*L2241,P4)</f>
        <v>0</v>
      </c>
      <c r="N2241" s="25" t="s">
        <v>72</v>
      </c>
      <c r="O2241" s="32">
        <f>M2241*AA2241</f>
        <v>0</v>
      </c>
      <c r="P2241" s="1">
        <v>3</v>
      </c>
      <c r="AA2241" s="1">
        <f>IF(P2241=1,$O$3,IF(P2241=2,$O$4,$O$5))</f>
        <v>0</v>
      </c>
    </row>
    <row r="2242">
      <c r="A2242" s="1" t="s">
        <v>73</v>
      </c>
      <c r="E2242" s="27" t="s">
        <v>69</v>
      </c>
    </row>
    <row r="2243" ht="13">
      <c r="A2243" s="1" t="s">
        <v>74</v>
      </c>
      <c r="E2243" s="33" t="s">
        <v>1758</v>
      </c>
    </row>
    <row r="2244">
      <c r="A2244" s="1" t="s">
        <v>76</v>
      </c>
      <c r="E2244" s="27" t="s">
        <v>69</v>
      </c>
    </row>
    <row r="2245">
      <c r="A2245" s="1" t="s">
        <v>67</v>
      </c>
      <c r="B2245" s="1">
        <v>616</v>
      </c>
      <c r="C2245" s="26" t="s">
        <v>1766</v>
      </c>
      <c r="D2245" t="s">
        <v>69</v>
      </c>
      <c r="E2245" s="27" t="s">
        <v>1767</v>
      </c>
      <c r="F2245" s="28" t="s">
        <v>228</v>
      </c>
      <c r="G2245" s="29">
        <v>1</v>
      </c>
      <c r="H2245" s="28">
        <v>0.00059999999999999995</v>
      </c>
      <c r="I2245" s="30">
        <f>ROUND(G2245*H2245,P4)</f>
        <v>0</v>
      </c>
      <c r="L2245" s="31">
        <v>0</v>
      </c>
      <c r="M2245" s="24">
        <f>ROUND(G2245*L2245,P4)</f>
        <v>0</v>
      </c>
      <c r="N2245" s="25" t="s">
        <v>69</v>
      </c>
      <c r="O2245" s="32">
        <f>M2245*AA2245</f>
        <v>0</v>
      </c>
      <c r="P2245" s="1">
        <v>3</v>
      </c>
      <c r="AA2245" s="1">
        <f>IF(P2245=1,$O$3,IF(P2245=2,$O$4,$O$5))</f>
        <v>0</v>
      </c>
    </row>
    <row r="2246">
      <c r="A2246" s="1" t="s">
        <v>73</v>
      </c>
      <c r="E2246" s="27" t="s">
        <v>69</v>
      </c>
    </row>
    <row r="2247" ht="13">
      <c r="A2247" s="1" t="s">
        <v>74</v>
      </c>
      <c r="E2247" s="33" t="s">
        <v>229</v>
      </c>
    </row>
    <row r="2248">
      <c r="A2248" s="1" t="s">
        <v>76</v>
      </c>
      <c r="E2248" s="27" t="s">
        <v>1768</v>
      </c>
    </row>
    <row r="2249" ht="13">
      <c r="A2249" s="1" t="s">
        <v>64</v>
      </c>
      <c r="C2249" s="22" t="s">
        <v>1769</v>
      </c>
      <c r="E2249" s="23" t="s">
        <v>1770</v>
      </c>
      <c r="L2249" s="24">
        <f>SUMIFS(L2250:L2257,A2250:A2257,"P")</f>
        <v>0</v>
      </c>
      <c r="M2249" s="24">
        <f>SUMIFS(M2250:M2257,A2250:A2257,"P")</f>
        <v>0</v>
      </c>
      <c r="N2249" s="25"/>
    </row>
    <row r="2250" ht="25">
      <c r="A2250" s="1" t="s">
        <v>67</v>
      </c>
      <c r="B2250" s="1">
        <v>617</v>
      </c>
      <c r="C2250" s="26" t="s">
        <v>1771</v>
      </c>
      <c r="D2250" t="s">
        <v>69</v>
      </c>
      <c r="E2250" s="27" t="s">
        <v>1772</v>
      </c>
      <c r="F2250" s="28" t="s">
        <v>81</v>
      </c>
      <c r="G2250" s="29">
        <v>61.445999999999998</v>
      </c>
      <c r="H2250" s="28">
        <v>0.02027</v>
      </c>
      <c r="I2250" s="30">
        <f>ROUND(G2250*H2250,P4)</f>
        <v>0</v>
      </c>
      <c r="L2250" s="31">
        <v>0</v>
      </c>
      <c r="M2250" s="24">
        <f>ROUND(G2250*L2250,P4)</f>
        <v>0</v>
      </c>
      <c r="N2250" s="25" t="s">
        <v>69</v>
      </c>
      <c r="O2250" s="32">
        <f>M2250*AA2250</f>
        <v>0</v>
      </c>
      <c r="P2250" s="1">
        <v>3</v>
      </c>
      <c r="AA2250" s="1">
        <f>IF(P2250=1,$O$3,IF(P2250=2,$O$4,$O$5))</f>
        <v>0</v>
      </c>
    </row>
    <row r="2251">
      <c r="A2251" s="1" t="s">
        <v>73</v>
      </c>
      <c r="E2251" s="27" t="s">
        <v>69</v>
      </c>
    </row>
    <row r="2252" ht="104">
      <c r="A2252" s="1" t="s">
        <v>74</v>
      </c>
      <c r="E2252" s="33" t="s">
        <v>1773</v>
      </c>
    </row>
    <row r="2253">
      <c r="A2253" s="1" t="s">
        <v>76</v>
      </c>
      <c r="E2253" s="27" t="s">
        <v>1774</v>
      </c>
    </row>
    <row r="2254" ht="25">
      <c r="A2254" s="1" t="s">
        <v>67</v>
      </c>
      <c r="B2254" s="1">
        <v>618</v>
      </c>
      <c r="C2254" s="26" t="s">
        <v>1775</v>
      </c>
      <c r="D2254" t="s">
        <v>69</v>
      </c>
      <c r="E2254" s="27" t="s">
        <v>1776</v>
      </c>
      <c r="F2254" s="28" t="s">
        <v>118</v>
      </c>
      <c r="G2254" s="29">
        <v>1.246</v>
      </c>
      <c r="H2254" s="28">
        <v>0</v>
      </c>
      <c r="I2254" s="30">
        <f>ROUND(G2254*H2254,P4)</f>
        <v>0</v>
      </c>
      <c r="L2254" s="31">
        <v>0</v>
      </c>
      <c r="M2254" s="24">
        <f>ROUND(G2254*L2254,P4)</f>
        <v>0</v>
      </c>
      <c r="N2254" s="25" t="s">
        <v>72</v>
      </c>
      <c r="O2254" s="32">
        <f>M2254*AA2254</f>
        <v>0</v>
      </c>
      <c r="P2254" s="1">
        <v>3</v>
      </c>
      <c r="AA2254" s="1">
        <f>IF(P2254=1,$O$3,IF(P2254=2,$O$4,$O$5))</f>
        <v>0</v>
      </c>
    </row>
    <row r="2255">
      <c r="A2255" s="1" t="s">
        <v>73</v>
      </c>
      <c r="E2255" s="27" t="s">
        <v>69</v>
      </c>
    </row>
    <row r="2256" ht="13">
      <c r="A2256" s="1" t="s">
        <v>74</v>
      </c>
      <c r="E2256" s="33" t="s">
        <v>1777</v>
      </c>
    </row>
    <row r="2257">
      <c r="A2257" s="1" t="s">
        <v>76</v>
      </c>
      <c r="E2257" s="27" t="s">
        <v>69</v>
      </c>
    </row>
    <row r="2258" ht="13">
      <c r="A2258" s="1" t="s">
        <v>64</v>
      </c>
      <c r="C2258" s="22" t="s">
        <v>1778</v>
      </c>
      <c r="E2258" s="23" t="s">
        <v>1779</v>
      </c>
      <c r="L2258" s="24">
        <f>SUMIFS(L2259:L2482,A2259:A2482,"P")</f>
        <v>0</v>
      </c>
      <c r="M2258" s="24">
        <f>SUMIFS(M2259:M2482,A2259:A2482,"P")</f>
        <v>0</v>
      </c>
      <c r="N2258" s="25"/>
    </row>
    <row r="2259">
      <c r="A2259" s="1" t="s">
        <v>67</v>
      </c>
      <c r="B2259" s="1">
        <v>156</v>
      </c>
      <c r="C2259" s="26" t="s">
        <v>1780</v>
      </c>
      <c r="D2259" t="s">
        <v>69</v>
      </c>
      <c r="E2259" s="27" t="s">
        <v>1781</v>
      </c>
      <c r="F2259" s="28" t="s">
        <v>118</v>
      </c>
      <c r="G2259" s="29">
        <v>1.6639999999999999</v>
      </c>
      <c r="H2259" s="28">
        <v>1</v>
      </c>
      <c r="I2259" s="30">
        <f>ROUND(G2259*H2259,P4)</f>
        <v>0</v>
      </c>
      <c r="L2259" s="31">
        <v>0</v>
      </c>
      <c r="M2259" s="24">
        <f>ROUND(G2259*L2259,P4)</f>
        <v>0</v>
      </c>
      <c r="N2259" s="25" t="s">
        <v>69</v>
      </c>
      <c r="O2259" s="32">
        <f>M2259*AA2259</f>
        <v>0</v>
      </c>
      <c r="P2259" s="1">
        <v>3</v>
      </c>
      <c r="AA2259" s="1">
        <f>IF(P2259=1,$O$3,IF(P2259=2,$O$4,$O$5))</f>
        <v>0</v>
      </c>
    </row>
    <row r="2260">
      <c r="A2260" s="1" t="s">
        <v>73</v>
      </c>
      <c r="E2260" s="27" t="s">
        <v>69</v>
      </c>
    </row>
    <row r="2261" ht="26">
      <c r="A2261" s="1" t="s">
        <v>74</v>
      </c>
      <c r="E2261" s="33" t="s">
        <v>1782</v>
      </c>
    </row>
    <row r="2262">
      <c r="A2262" s="1" t="s">
        <v>76</v>
      </c>
      <c r="E2262" s="27" t="s">
        <v>1783</v>
      </c>
    </row>
    <row r="2263">
      <c r="A2263" s="1" t="s">
        <v>67</v>
      </c>
      <c r="B2263" s="1">
        <v>157</v>
      </c>
      <c r="C2263" s="26" t="s">
        <v>1784</v>
      </c>
      <c r="D2263" t="s">
        <v>69</v>
      </c>
      <c r="E2263" s="27" t="s">
        <v>1785</v>
      </c>
      <c r="F2263" s="28" t="s">
        <v>118</v>
      </c>
      <c r="G2263" s="29">
        <v>2.2040000000000002</v>
      </c>
      <c r="H2263" s="28">
        <v>1</v>
      </c>
      <c r="I2263" s="30">
        <f>ROUND(G2263*H2263,P4)</f>
        <v>0</v>
      </c>
      <c r="L2263" s="31">
        <v>0</v>
      </c>
      <c r="M2263" s="24">
        <f>ROUND(G2263*L2263,P4)</f>
        <v>0</v>
      </c>
      <c r="N2263" s="25" t="s">
        <v>72</v>
      </c>
      <c r="O2263" s="32">
        <f>M2263*AA2263</f>
        <v>0</v>
      </c>
      <c r="P2263" s="1">
        <v>3</v>
      </c>
      <c r="AA2263" s="1">
        <f>IF(P2263=1,$O$3,IF(P2263=2,$O$4,$O$5))</f>
        <v>0</v>
      </c>
    </row>
    <row r="2264">
      <c r="A2264" s="1" t="s">
        <v>73</v>
      </c>
      <c r="E2264" s="27" t="s">
        <v>69</v>
      </c>
    </row>
    <row r="2265" ht="26">
      <c r="A2265" s="1" t="s">
        <v>74</v>
      </c>
      <c r="E2265" s="33" t="s">
        <v>1786</v>
      </c>
    </row>
    <row r="2266">
      <c r="A2266" s="1" t="s">
        <v>76</v>
      </c>
      <c r="E2266" s="27" t="s">
        <v>1787</v>
      </c>
    </row>
    <row r="2267">
      <c r="A2267" s="1" t="s">
        <v>67</v>
      </c>
      <c r="B2267" s="1">
        <v>130</v>
      </c>
      <c r="C2267" s="26" t="s">
        <v>1788</v>
      </c>
      <c r="D2267" t="s">
        <v>69</v>
      </c>
      <c r="E2267" s="27" t="s">
        <v>1789</v>
      </c>
      <c r="F2267" s="28" t="s">
        <v>1688</v>
      </c>
      <c r="G2267" s="29">
        <v>74.816000000000003</v>
      </c>
      <c r="H2267" s="28">
        <v>0.001</v>
      </c>
      <c r="I2267" s="30">
        <f>ROUND(G2267*H2267,P4)</f>
        <v>0</v>
      </c>
      <c r="L2267" s="31">
        <v>0</v>
      </c>
      <c r="M2267" s="24">
        <f>ROUND(G2267*L2267,P4)</f>
        <v>0</v>
      </c>
      <c r="N2267" s="25" t="s">
        <v>72</v>
      </c>
      <c r="O2267" s="32">
        <f>M2267*AA2267</f>
        <v>0</v>
      </c>
      <c r="P2267" s="1">
        <v>3</v>
      </c>
      <c r="AA2267" s="1">
        <f>IF(P2267=1,$O$3,IF(P2267=2,$O$4,$O$5))</f>
        <v>0</v>
      </c>
    </row>
    <row r="2268">
      <c r="A2268" s="1" t="s">
        <v>73</v>
      </c>
      <c r="E2268" s="27" t="s">
        <v>69</v>
      </c>
    </row>
    <row r="2269" ht="13">
      <c r="A2269" s="1" t="s">
        <v>74</v>
      </c>
      <c r="E2269" s="33" t="s">
        <v>1790</v>
      </c>
    </row>
    <row r="2270">
      <c r="A2270" s="1" t="s">
        <v>76</v>
      </c>
      <c r="E2270" s="27" t="s">
        <v>1791</v>
      </c>
    </row>
    <row r="2271">
      <c r="A2271" s="1" t="s">
        <v>67</v>
      </c>
      <c r="B2271" s="1">
        <v>159</v>
      </c>
      <c r="C2271" s="26" t="s">
        <v>1792</v>
      </c>
      <c r="D2271" t="s">
        <v>69</v>
      </c>
      <c r="E2271" s="27" t="s">
        <v>1793</v>
      </c>
      <c r="F2271" s="28" t="s">
        <v>139</v>
      </c>
      <c r="G2271" s="29">
        <v>11.220000000000001</v>
      </c>
      <c r="H2271" s="28">
        <v>0.00087000000000000001</v>
      </c>
      <c r="I2271" s="30">
        <f>ROUND(G2271*H2271,P4)</f>
        <v>0</v>
      </c>
      <c r="L2271" s="31">
        <v>0</v>
      </c>
      <c r="M2271" s="24">
        <f>ROUND(G2271*L2271,P4)</f>
        <v>0</v>
      </c>
      <c r="N2271" s="25" t="s">
        <v>69</v>
      </c>
      <c r="O2271" s="32">
        <f>M2271*AA2271</f>
        <v>0</v>
      </c>
      <c r="P2271" s="1">
        <v>3</v>
      </c>
      <c r="AA2271" s="1">
        <f>IF(P2271=1,$O$3,IF(P2271=2,$O$4,$O$5))</f>
        <v>0</v>
      </c>
    </row>
    <row r="2272">
      <c r="A2272" s="1" t="s">
        <v>73</v>
      </c>
      <c r="E2272" s="27" t="s">
        <v>69</v>
      </c>
    </row>
    <row r="2273" ht="13">
      <c r="A2273" s="1" t="s">
        <v>74</v>
      </c>
      <c r="E2273" s="33" t="s">
        <v>1794</v>
      </c>
    </row>
    <row r="2274">
      <c r="A2274" s="1" t="s">
        <v>76</v>
      </c>
      <c r="E2274" s="27" t="s">
        <v>69</v>
      </c>
    </row>
    <row r="2275">
      <c r="A2275" s="1" t="s">
        <v>67</v>
      </c>
      <c r="B2275" s="1">
        <v>151</v>
      </c>
      <c r="C2275" s="26" t="s">
        <v>1795</v>
      </c>
      <c r="D2275" t="s">
        <v>69</v>
      </c>
      <c r="E2275" s="27" t="s">
        <v>1796</v>
      </c>
      <c r="F2275" s="28" t="s">
        <v>71</v>
      </c>
      <c r="G2275" s="29">
        <v>60</v>
      </c>
      <c r="H2275" s="28">
        <v>0.00232</v>
      </c>
      <c r="I2275" s="30">
        <f>ROUND(G2275*H2275,P4)</f>
        <v>0</v>
      </c>
      <c r="L2275" s="31">
        <v>0</v>
      </c>
      <c r="M2275" s="24">
        <f>ROUND(G2275*L2275,P4)</f>
        <v>0</v>
      </c>
      <c r="N2275" s="25" t="s">
        <v>72</v>
      </c>
      <c r="O2275" s="32">
        <f>M2275*AA2275</f>
        <v>0</v>
      </c>
      <c r="P2275" s="1">
        <v>3</v>
      </c>
      <c r="AA2275" s="1">
        <f>IF(P2275=1,$O$3,IF(P2275=2,$O$4,$O$5))</f>
        <v>0</v>
      </c>
    </row>
    <row r="2276">
      <c r="A2276" s="1" t="s">
        <v>73</v>
      </c>
      <c r="E2276" s="27" t="s">
        <v>69</v>
      </c>
    </row>
    <row r="2277" ht="13">
      <c r="A2277" s="1" t="s">
        <v>74</v>
      </c>
      <c r="E2277" s="33" t="s">
        <v>1797</v>
      </c>
    </row>
    <row r="2278">
      <c r="A2278" s="1" t="s">
        <v>76</v>
      </c>
      <c r="E2278" s="27" t="s">
        <v>69</v>
      </c>
    </row>
    <row r="2279">
      <c r="A2279" s="1" t="s">
        <v>67</v>
      </c>
      <c r="B2279" s="1">
        <v>153</v>
      </c>
      <c r="C2279" s="26" t="s">
        <v>1798</v>
      </c>
      <c r="D2279" t="s">
        <v>69</v>
      </c>
      <c r="E2279" s="27" t="s">
        <v>1799</v>
      </c>
      <c r="F2279" s="28" t="s">
        <v>71</v>
      </c>
      <c r="G2279" s="29">
        <v>17</v>
      </c>
      <c r="H2279" s="28">
        <v>0.012</v>
      </c>
      <c r="I2279" s="30">
        <f>ROUND(G2279*H2279,P4)</f>
        <v>0</v>
      </c>
      <c r="L2279" s="31">
        <v>0</v>
      </c>
      <c r="M2279" s="24">
        <f>ROUND(G2279*L2279,P4)</f>
        <v>0</v>
      </c>
      <c r="N2279" s="25" t="s">
        <v>72</v>
      </c>
      <c r="O2279" s="32">
        <f>M2279*AA2279</f>
        <v>0</v>
      </c>
      <c r="P2279" s="1">
        <v>3</v>
      </c>
      <c r="AA2279" s="1">
        <f>IF(P2279=1,$O$3,IF(P2279=2,$O$4,$O$5))</f>
        <v>0</v>
      </c>
    </row>
    <row r="2280">
      <c r="A2280" s="1" t="s">
        <v>73</v>
      </c>
      <c r="E2280" s="27" t="s">
        <v>69</v>
      </c>
    </row>
    <row r="2281" ht="13">
      <c r="A2281" s="1" t="s">
        <v>74</v>
      </c>
      <c r="E2281" s="33" t="s">
        <v>1800</v>
      </c>
    </row>
    <row r="2282">
      <c r="A2282" s="1" t="s">
        <v>76</v>
      </c>
      <c r="E2282" s="27" t="s">
        <v>69</v>
      </c>
    </row>
    <row r="2283">
      <c r="A2283" s="1" t="s">
        <v>67</v>
      </c>
      <c r="B2283" s="1">
        <v>154</v>
      </c>
      <c r="C2283" s="26" t="s">
        <v>1801</v>
      </c>
      <c r="D2283" t="s">
        <v>69</v>
      </c>
      <c r="E2283" s="27" t="s">
        <v>1802</v>
      </c>
      <c r="F2283" s="28" t="s">
        <v>71</v>
      </c>
      <c r="G2283" s="29">
        <v>18</v>
      </c>
      <c r="H2283" s="28">
        <v>0.012</v>
      </c>
      <c r="I2283" s="30">
        <f>ROUND(G2283*H2283,P4)</f>
        <v>0</v>
      </c>
      <c r="L2283" s="31">
        <v>0</v>
      </c>
      <c r="M2283" s="24">
        <f>ROUND(G2283*L2283,P4)</f>
        <v>0</v>
      </c>
      <c r="N2283" s="25" t="s">
        <v>69</v>
      </c>
      <c r="O2283" s="32">
        <f>M2283*AA2283</f>
        <v>0</v>
      </c>
      <c r="P2283" s="1">
        <v>3</v>
      </c>
      <c r="AA2283" s="1">
        <f>IF(P2283=1,$O$3,IF(P2283=2,$O$4,$O$5))</f>
        <v>0</v>
      </c>
    </row>
    <row r="2284">
      <c r="A2284" s="1" t="s">
        <v>73</v>
      </c>
      <c r="E2284" s="27" t="s">
        <v>69</v>
      </c>
    </row>
    <row r="2285" ht="13">
      <c r="A2285" s="1" t="s">
        <v>74</v>
      </c>
      <c r="E2285" s="33" t="s">
        <v>1803</v>
      </c>
    </row>
    <row r="2286">
      <c r="A2286" s="1" t="s">
        <v>76</v>
      </c>
      <c r="E2286" s="27" t="s">
        <v>69</v>
      </c>
    </row>
    <row r="2287">
      <c r="A2287" s="1" t="s">
        <v>67</v>
      </c>
      <c r="B2287" s="1">
        <v>147</v>
      </c>
      <c r="C2287" s="26" t="s">
        <v>1804</v>
      </c>
      <c r="D2287" t="s">
        <v>69</v>
      </c>
      <c r="E2287" s="27" t="s">
        <v>1805</v>
      </c>
      <c r="F2287" s="28" t="s">
        <v>71</v>
      </c>
      <c r="G2287" s="29">
        <v>45</v>
      </c>
      <c r="H2287" s="28">
        <v>0</v>
      </c>
      <c r="I2287" s="30">
        <f>ROUND(G2287*H2287,P4)</f>
        <v>0</v>
      </c>
      <c r="L2287" s="31">
        <v>0</v>
      </c>
      <c r="M2287" s="24">
        <f>ROUND(G2287*L2287,P4)</f>
        <v>0</v>
      </c>
      <c r="N2287" s="25" t="s">
        <v>69</v>
      </c>
      <c r="O2287" s="32">
        <f>M2287*AA2287</f>
        <v>0</v>
      </c>
      <c r="P2287" s="1">
        <v>3</v>
      </c>
      <c r="AA2287" s="1">
        <f>IF(P2287=1,$O$3,IF(P2287=2,$O$4,$O$5))</f>
        <v>0</v>
      </c>
    </row>
    <row r="2288">
      <c r="A2288" s="1" t="s">
        <v>73</v>
      </c>
      <c r="E2288" s="27" t="s">
        <v>69</v>
      </c>
    </row>
    <row r="2289" ht="13">
      <c r="A2289" s="1" t="s">
        <v>74</v>
      </c>
      <c r="E2289" s="33" t="s">
        <v>1806</v>
      </c>
    </row>
    <row r="2290">
      <c r="A2290" s="1" t="s">
        <v>76</v>
      </c>
      <c r="E2290" s="27" t="s">
        <v>69</v>
      </c>
    </row>
    <row r="2291">
      <c r="A2291" s="1" t="s">
        <v>67</v>
      </c>
      <c r="B2291" s="1">
        <v>148</v>
      </c>
      <c r="C2291" s="26" t="s">
        <v>1807</v>
      </c>
      <c r="D2291" t="s">
        <v>69</v>
      </c>
      <c r="E2291" s="27" t="s">
        <v>1808</v>
      </c>
      <c r="F2291" s="28" t="s">
        <v>71</v>
      </c>
      <c r="G2291" s="29">
        <v>2</v>
      </c>
      <c r="H2291" s="28">
        <v>0</v>
      </c>
      <c r="I2291" s="30">
        <f>ROUND(G2291*H2291,P4)</f>
        <v>0</v>
      </c>
      <c r="L2291" s="31">
        <v>0</v>
      </c>
      <c r="M2291" s="24">
        <f>ROUND(G2291*L2291,P4)</f>
        <v>0</v>
      </c>
      <c r="N2291" s="25" t="s">
        <v>69</v>
      </c>
      <c r="O2291" s="32">
        <f>M2291*AA2291</f>
        <v>0</v>
      </c>
      <c r="P2291" s="1">
        <v>3</v>
      </c>
      <c r="AA2291" s="1">
        <f>IF(P2291=1,$O$3,IF(P2291=2,$O$4,$O$5))</f>
        <v>0</v>
      </c>
    </row>
    <row r="2292">
      <c r="A2292" s="1" t="s">
        <v>73</v>
      </c>
      <c r="E2292" s="27" t="s">
        <v>69</v>
      </c>
    </row>
    <row r="2293" ht="13">
      <c r="A2293" s="1" t="s">
        <v>74</v>
      </c>
      <c r="E2293" s="33" t="s">
        <v>75</v>
      </c>
    </row>
    <row r="2294">
      <c r="A2294" s="1" t="s">
        <v>76</v>
      </c>
      <c r="E2294" s="27" t="s">
        <v>69</v>
      </c>
    </row>
    <row r="2295">
      <c r="A2295" s="1" t="s">
        <v>67</v>
      </c>
      <c r="B2295" s="1">
        <v>149</v>
      </c>
      <c r="C2295" s="26" t="s">
        <v>1809</v>
      </c>
      <c r="D2295" t="s">
        <v>69</v>
      </c>
      <c r="E2295" s="27" t="s">
        <v>1810</v>
      </c>
      <c r="F2295" s="28" t="s">
        <v>71</v>
      </c>
      <c r="G2295" s="29">
        <v>2</v>
      </c>
      <c r="H2295" s="28">
        <v>0</v>
      </c>
      <c r="I2295" s="30">
        <f>ROUND(G2295*H2295,P4)</f>
        <v>0</v>
      </c>
      <c r="L2295" s="31">
        <v>0</v>
      </c>
      <c r="M2295" s="24">
        <f>ROUND(G2295*L2295,P4)</f>
        <v>0</v>
      </c>
      <c r="N2295" s="25" t="s">
        <v>69</v>
      </c>
      <c r="O2295" s="32">
        <f>M2295*AA2295</f>
        <v>0</v>
      </c>
      <c r="P2295" s="1">
        <v>3</v>
      </c>
      <c r="AA2295" s="1">
        <f>IF(P2295=1,$O$3,IF(P2295=2,$O$4,$O$5))</f>
        <v>0</v>
      </c>
    </row>
    <row r="2296">
      <c r="A2296" s="1" t="s">
        <v>73</v>
      </c>
      <c r="E2296" s="27" t="s">
        <v>69</v>
      </c>
    </row>
    <row r="2297" ht="13">
      <c r="A2297" s="1" t="s">
        <v>74</v>
      </c>
      <c r="E2297" s="33" t="s">
        <v>75</v>
      </c>
    </row>
    <row r="2298">
      <c r="A2298" s="1" t="s">
        <v>76</v>
      </c>
      <c r="E2298" s="27" t="s">
        <v>69</v>
      </c>
    </row>
    <row r="2299">
      <c r="A2299" s="1" t="s">
        <v>67</v>
      </c>
      <c r="B2299" s="1">
        <v>161</v>
      </c>
      <c r="C2299" s="26" t="s">
        <v>1811</v>
      </c>
      <c r="D2299" t="s">
        <v>69</v>
      </c>
      <c r="E2299" s="27" t="s">
        <v>1812</v>
      </c>
      <c r="F2299" s="28" t="s">
        <v>71</v>
      </c>
      <c r="G2299" s="29">
        <v>50</v>
      </c>
      <c r="H2299" s="28">
        <v>2.0000000000000002E-05</v>
      </c>
      <c r="I2299" s="30">
        <f>ROUND(G2299*H2299,P4)</f>
        <v>0</v>
      </c>
      <c r="L2299" s="31">
        <v>0</v>
      </c>
      <c r="M2299" s="24">
        <f>ROUND(G2299*L2299,P4)</f>
        <v>0</v>
      </c>
      <c r="N2299" s="25" t="s">
        <v>72</v>
      </c>
      <c r="O2299" s="32">
        <f>M2299*AA2299</f>
        <v>0</v>
      </c>
      <c r="P2299" s="1">
        <v>3</v>
      </c>
      <c r="AA2299" s="1">
        <f>IF(P2299=1,$O$3,IF(P2299=2,$O$4,$O$5))</f>
        <v>0</v>
      </c>
    </row>
    <row r="2300">
      <c r="A2300" s="1" t="s">
        <v>73</v>
      </c>
      <c r="E2300" s="27" t="s">
        <v>69</v>
      </c>
    </row>
    <row r="2301" ht="13">
      <c r="A2301" s="1" t="s">
        <v>74</v>
      </c>
      <c r="E2301" s="33" t="s">
        <v>377</v>
      </c>
    </row>
    <row r="2302">
      <c r="A2302" s="1" t="s">
        <v>76</v>
      </c>
      <c r="E2302" s="27" t="s">
        <v>69</v>
      </c>
    </row>
    <row r="2303" ht="25">
      <c r="A2303" s="1" t="s">
        <v>67</v>
      </c>
      <c r="B2303" s="1">
        <v>126</v>
      </c>
      <c r="C2303" s="26" t="s">
        <v>1813</v>
      </c>
      <c r="D2303" t="s">
        <v>69</v>
      </c>
      <c r="E2303" s="27" t="s">
        <v>1814</v>
      </c>
      <c r="F2303" s="28" t="s">
        <v>139</v>
      </c>
      <c r="G2303" s="29">
        <v>40</v>
      </c>
      <c r="H2303" s="28">
        <v>1.0000000000000001E-05</v>
      </c>
      <c r="I2303" s="30">
        <f>ROUND(G2303*H2303,P4)</f>
        <v>0</v>
      </c>
      <c r="L2303" s="31">
        <v>0</v>
      </c>
      <c r="M2303" s="24">
        <f>ROUND(G2303*L2303,P4)</f>
        <v>0</v>
      </c>
      <c r="N2303" s="25" t="s">
        <v>72</v>
      </c>
      <c r="O2303" s="32">
        <f>M2303*AA2303</f>
        <v>0</v>
      </c>
      <c r="P2303" s="1">
        <v>3</v>
      </c>
      <c r="AA2303" s="1">
        <f>IF(P2303=1,$O$3,IF(P2303=2,$O$4,$O$5))</f>
        <v>0</v>
      </c>
    </row>
    <row r="2304">
      <c r="A2304" s="1" t="s">
        <v>73</v>
      </c>
      <c r="E2304" s="27" t="s">
        <v>69</v>
      </c>
    </row>
    <row r="2305" ht="39">
      <c r="A2305" s="1" t="s">
        <v>74</v>
      </c>
      <c r="E2305" s="33" t="s">
        <v>1815</v>
      </c>
    </row>
    <row r="2306">
      <c r="A2306" s="1" t="s">
        <v>76</v>
      </c>
      <c r="E2306" s="27" t="s">
        <v>126</v>
      </c>
    </row>
    <row r="2307">
      <c r="A2307" s="1" t="s">
        <v>67</v>
      </c>
      <c r="B2307" s="1">
        <v>127</v>
      </c>
      <c r="C2307" s="26" t="s">
        <v>1816</v>
      </c>
      <c r="D2307" t="s">
        <v>69</v>
      </c>
      <c r="E2307" s="27" t="s">
        <v>1817</v>
      </c>
      <c r="F2307" s="28" t="s">
        <v>118</v>
      </c>
      <c r="G2307" s="29">
        <v>2.25</v>
      </c>
      <c r="H2307" s="28">
        <v>1.0160100000000001</v>
      </c>
      <c r="I2307" s="30">
        <f>ROUND(G2307*H2307,P4)</f>
        <v>0</v>
      </c>
      <c r="L2307" s="31">
        <v>0</v>
      </c>
      <c r="M2307" s="24">
        <f>ROUND(G2307*L2307,P4)</f>
        <v>0</v>
      </c>
      <c r="N2307" s="25" t="s">
        <v>72</v>
      </c>
      <c r="O2307" s="32">
        <f>M2307*AA2307</f>
        <v>0</v>
      </c>
      <c r="P2307" s="1">
        <v>3</v>
      </c>
      <c r="AA2307" s="1">
        <f>IF(P2307=1,$O$3,IF(P2307=2,$O$4,$O$5))</f>
        <v>0</v>
      </c>
    </row>
    <row r="2308">
      <c r="A2308" s="1" t="s">
        <v>73</v>
      </c>
      <c r="E2308" s="27" t="s">
        <v>69</v>
      </c>
    </row>
    <row r="2309" ht="13">
      <c r="A2309" s="1" t="s">
        <v>74</v>
      </c>
      <c r="E2309" s="33" t="s">
        <v>1818</v>
      </c>
    </row>
    <row r="2310">
      <c r="A2310" s="1" t="s">
        <v>76</v>
      </c>
      <c r="E2310" s="27" t="s">
        <v>126</v>
      </c>
    </row>
    <row r="2311" ht="25">
      <c r="A2311" s="1" t="s">
        <v>67</v>
      </c>
      <c r="B2311" s="1">
        <v>128</v>
      </c>
      <c r="C2311" s="26" t="s">
        <v>1819</v>
      </c>
      <c r="D2311" t="s">
        <v>69</v>
      </c>
      <c r="E2311" s="27" t="s">
        <v>1820</v>
      </c>
      <c r="F2311" s="28" t="s">
        <v>81</v>
      </c>
      <c r="G2311" s="29">
        <v>20</v>
      </c>
      <c r="H2311" s="28">
        <v>0</v>
      </c>
      <c r="I2311" s="30">
        <f>ROUND(G2311*H2311,P4)</f>
        <v>0</v>
      </c>
      <c r="L2311" s="31">
        <v>0</v>
      </c>
      <c r="M2311" s="24">
        <f>ROUND(G2311*L2311,P4)</f>
        <v>0</v>
      </c>
      <c r="N2311" s="25" t="s">
        <v>72</v>
      </c>
      <c r="O2311" s="32">
        <f>M2311*AA2311</f>
        <v>0</v>
      </c>
      <c r="P2311" s="1">
        <v>3</v>
      </c>
      <c r="AA2311" s="1">
        <f>IF(P2311=1,$O$3,IF(P2311=2,$O$4,$O$5))</f>
        <v>0</v>
      </c>
    </row>
    <row r="2312">
      <c r="A2312" s="1" t="s">
        <v>73</v>
      </c>
      <c r="E2312" s="27" t="s">
        <v>69</v>
      </c>
    </row>
    <row r="2313" ht="26">
      <c r="A2313" s="1" t="s">
        <v>74</v>
      </c>
      <c r="E2313" s="33" t="s">
        <v>1821</v>
      </c>
    </row>
    <row r="2314">
      <c r="A2314" s="1" t="s">
        <v>76</v>
      </c>
      <c r="E2314" s="27" t="s">
        <v>69</v>
      </c>
    </row>
    <row r="2315">
      <c r="A2315" s="1" t="s">
        <v>67</v>
      </c>
      <c r="B2315" s="1">
        <v>129</v>
      </c>
      <c r="C2315" s="26" t="s">
        <v>1822</v>
      </c>
      <c r="D2315" t="s">
        <v>69</v>
      </c>
      <c r="E2315" s="27" t="s">
        <v>1823</v>
      </c>
      <c r="F2315" s="28" t="s">
        <v>81</v>
      </c>
      <c r="G2315" s="29">
        <v>299.26400000000001</v>
      </c>
      <c r="H2315" s="28">
        <v>0</v>
      </c>
      <c r="I2315" s="30">
        <f>ROUND(G2315*H2315,P4)</f>
        <v>0</v>
      </c>
      <c r="L2315" s="31">
        <v>0</v>
      </c>
      <c r="M2315" s="24">
        <f>ROUND(G2315*L2315,P4)</f>
        <v>0</v>
      </c>
      <c r="N2315" s="25" t="s">
        <v>72</v>
      </c>
      <c r="O2315" s="32">
        <f>M2315*AA2315</f>
        <v>0</v>
      </c>
      <c r="P2315" s="1">
        <v>3</v>
      </c>
      <c r="AA2315" s="1">
        <f>IF(P2315=1,$O$3,IF(P2315=2,$O$4,$O$5))</f>
        <v>0</v>
      </c>
    </row>
    <row r="2316">
      <c r="A2316" s="1" t="s">
        <v>73</v>
      </c>
      <c r="E2316" s="27" t="s">
        <v>69</v>
      </c>
    </row>
    <row r="2317" ht="65">
      <c r="A2317" s="1" t="s">
        <v>74</v>
      </c>
      <c r="E2317" s="33" t="s">
        <v>1824</v>
      </c>
    </row>
    <row r="2318">
      <c r="A2318" s="1" t="s">
        <v>76</v>
      </c>
      <c r="E2318" s="27" t="s">
        <v>126</v>
      </c>
    </row>
    <row r="2319">
      <c r="A2319" s="1" t="s">
        <v>67</v>
      </c>
      <c r="B2319" s="1">
        <v>131</v>
      </c>
      <c r="C2319" s="26" t="s">
        <v>1825</v>
      </c>
      <c r="D2319" t="s">
        <v>69</v>
      </c>
      <c r="E2319" s="27" t="s">
        <v>1826</v>
      </c>
      <c r="F2319" s="28" t="s">
        <v>71</v>
      </c>
      <c r="G2319" s="29">
        <v>2</v>
      </c>
      <c r="H2319" s="28">
        <v>0</v>
      </c>
      <c r="I2319" s="30">
        <f>ROUND(G2319*H2319,P4)</f>
        <v>0</v>
      </c>
      <c r="L2319" s="31">
        <v>0</v>
      </c>
      <c r="M2319" s="24">
        <f>ROUND(G2319*L2319,P4)</f>
        <v>0</v>
      </c>
      <c r="N2319" s="25" t="s">
        <v>69</v>
      </c>
      <c r="O2319" s="32">
        <f>M2319*AA2319</f>
        <v>0</v>
      </c>
      <c r="P2319" s="1">
        <v>3</v>
      </c>
      <c r="AA2319" s="1">
        <f>IF(P2319=1,$O$3,IF(P2319=2,$O$4,$O$5))</f>
        <v>0</v>
      </c>
    </row>
    <row r="2320">
      <c r="A2320" s="1" t="s">
        <v>73</v>
      </c>
      <c r="E2320" s="27" t="s">
        <v>69</v>
      </c>
    </row>
    <row r="2321" ht="13">
      <c r="A2321" s="1" t="s">
        <v>74</v>
      </c>
      <c r="E2321" s="33" t="s">
        <v>75</v>
      </c>
    </row>
    <row r="2322">
      <c r="A2322" s="1" t="s">
        <v>76</v>
      </c>
      <c r="E2322" s="27" t="s">
        <v>69</v>
      </c>
    </row>
    <row r="2323">
      <c r="A2323" s="1" t="s">
        <v>67</v>
      </c>
      <c r="B2323" s="1">
        <v>132</v>
      </c>
      <c r="C2323" s="26" t="s">
        <v>1827</v>
      </c>
      <c r="D2323" t="s">
        <v>69</v>
      </c>
      <c r="E2323" s="27" t="s">
        <v>1828</v>
      </c>
      <c r="F2323" s="28" t="s">
        <v>71</v>
      </c>
      <c r="G2323" s="29">
        <v>4</v>
      </c>
      <c r="H2323" s="28">
        <v>0</v>
      </c>
      <c r="I2323" s="30">
        <f>ROUND(G2323*H2323,P4)</f>
        <v>0</v>
      </c>
      <c r="L2323" s="31">
        <v>0</v>
      </c>
      <c r="M2323" s="24">
        <f>ROUND(G2323*L2323,P4)</f>
        <v>0</v>
      </c>
      <c r="N2323" s="25" t="s">
        <v>69</v>
      </c>
      <c r="O2323" s="32">
        <f>M2323*AA2323</f>
        <v>0</v>
      </c>
      <c r="P2323" s="1">
        <v>3</v>
      </c>
      <c r="AA2323" s="1">
        <f>IF(P2323=1,$O$3,IF(P2323=2,$O$4,$O$5))</f>
        <v>0</v>
      </c>
    </row>
    <row r="2324">
      <c r="A2324" s="1" t="s">
        <v>73</v>
      </c>
      <c r="E2324" s="27" t="s">
        <v>69</v>
      </c>
    </row>
    <row r="2325" ht="13">
      <c r="A2325" s="1" t="s">
        <v>74</v>
      </c>
      <c r="E2325" s="33" t="s">
        <v>545</v>
      </c>
    </row>
    <row r="2326">
      <c r="A2326" s="1" t="s">
        <v>76</v>
      </c>
      <c r="E2326" s="27" t="s">
        <v>69</v>
      </c>
    </row>
    <row r="2327" ht="25">
      <c r="A2327" s="1" t="s">
        <v>67</v>
      </c>
      <c r="B2327" s="1">
        <v>133</v>
      </c>
      <c r="C2327" s="26" t="s">
        <v>1829</v>
      </c>
      <c r="D2327" t="s">
        <v>69</v>
      </c>
      <c r="E2327" s="27" t="s">
        <v>1830</v>
      </c>
      <c r="F2327" s="28" t="s">
        <v>139</v>
      </c>
      <c r="G2327" s="29">
        <v>2.71</v>
      </c>
      <c r="H2327" s="28">
        <v>0.086550000000000002</v>
      </c>
      <c r="I2327" s="30">
        <f>ROUND(G2327*H2327,P4)</f>
        <v>0</v>
      </c>
      <c r="L2327" s="31">
        <v>0</v>
      </c>
      <c r="M2327" s="24">
        <f>ROUND(G2327*L2327,P4)</f>
        <v>0</v>
      </c>
      <c r="N2327" s="25" t="s">
        <v>72</v>
      </c>
      <c r="O2327" s="32">
        <f>M2327*AA2327</f>
        <v>0</v>
      </c>
      <c r="P2327" s="1">
        <v>3</v>
      </c>
      <c r="AA2327" s="1">
        <f>IF(P2327=1,$O$3,IF(P2327=2,$O$4,$O$5))</f>
        <v>0</v>
      </c>
    </row>
    <row r="2328">
      <c r="A2328" s="1" t="s">
        <v>73</v>
      </c>
      <c r="E2328" s="27" t="s">
        <v>69</v>
      </c>
    </row>
    <row r="2329" ht="13">
      <c r="A2329" s="1" t="s">
        <v>74</v>
      </c>
      <c r="E2329" s="33" t="s">
        <v>1831</v>
      </c>
    </row>
    <row r="2330">
      <c r="A2330" s="1" t="s">
        <v>76</v>
      </c>
      <c r="E2330" s="27" t="s">
        <v>1832</v>
      </c>
    </row>
    <row r="2331" ht="25">
      <c r="A2331" s="1" t="s">
        <v>67</v>
      </c>
      <c r="B2331" s="1">
        <v>134</v>
      </c>
      <c r="C2331" s="26" t="s">
        <v>1833</v>
      </c>
      <c r="D2331" t="s">
        <v>69</v>
      </c>
      <c r="E2331" s="27" t="s">
        <v>1834</v>
      </c>
      <c r="F2331" s="28" t="s">
        <v>139</v>
      </c>
      <c r="G2331" s="29">
        <v>7.7000000000000002</v>
      </c>
      <c r="H2331" s="28">
        <v>0.37703999999999999</v>
      </c>
      <c r="I2331" s="30">
        <f>ROUND(G2331*H2331,P4)</f>
        <v>0</v>
      </c>
      <c r="L2331" s="31">
        <v>0</v>
      </c>
      <c r="M2331" s="24">
        <f>ROUND(G2331*L2331,P4)</f>
        <v>0</v>
      </c>
      <c r="N2331" s="25" t="s">
        <v>72</v>
      </c>
      <c r="O2331" s="32">
        <f>M2331*AA2331</f>
        <v>0</v>
      </c>
      <c r="P2331" s="1">
        <v>3</v>
      </c>
      <c r="AA2331" s="1">
        <f>IF(P2331=1,$O$3,IF(P2331=2,$O$4,$O$5))</f>
        <v>0</v>
      </c>
    </row>
    <row r="2332">
      <c r="A2332" s="1" t="s">
        <v>73</v>
      </c>
      <c r="E2332" s="27" t="s">
        <v>69</v>
      </c>
    </row>
    <row r="2333" ht="13">
      <c r="A2333" s="1" t="s">
        <v>74</v>
      </c>
      <c r="E2333" s="33" t="s">
        <v>1835</v>
      </c>
    </row>
    <row r="2334">
      <c r="A2334" s="1" t="s">
        <v>76</v>
      </c>
      <c r="E2334" s="27" t="s">
        <v>1836</v>
      </c>
    </row>
    <row r="2335" ht="25">
      <c r="A2335" s="1" t="s">
        <v>67</v>
      </c>
      <c r="B2335" s="1">
        <v>135</v>
      </c>
      <c r="C2335" s="26" t="s">
        <v>1837</v>
      </c>
      <c r="D2335" t="s">
        <v>69</v>
      </c>
      <c r="E2335" s="27" t="s">
        <v>1838</v>
      </c>
      <c r="F2335" s="28" t="s">
        <v>81</v>
      </c>
      <c r="G2335" s="29">
        <v>1827.76</v>
      </c>
      <c r="H2335" s="28">
        <v>0</v>
      </c>
      <c r="I2335" s="30">
        <f>ROUND(G2335*H2335,P4)</f>
        <v>0</v>
      </c>
      <c r="L2335" s="31">
        <v>0</v>
      </c>
      <c r="M2335" s="24">
        <f>ROUND(G2335*L2335,P4)</f>
        <v>0</v>
      </c>
      <c r="N2335" s="25" t="s">
        <v>72</v>
      </c>
      <c r="O2335" s="32">
        <f>M2335*AA2335</f>
        <v>0</v>
      </c>
      <c r="P2335" s="1">
        <v>3</v>
      </c>
      <c r="AA2335" s="1">
        <f>IF(P2335=1,$O$3,IF(P2335=2,$O$4,$O$5))</f>
        <v>0</v>
      </c>
    </row>
    <row r="2336">
      <c r="A2336" s="1" t="s">
        <v>73</v>
      </c>
      <c r="E2336" s="27" t="s">
        <v>69</v>
      </c>
    </row>
    <row r="2337" ht="13">
      <c r="A2337" s="1" t="s">
        <v>74</v>
      </c>
      <c r="E2337" s="33" t="s">
        <v>1839</v>
      </c>
    </row>
    <row r="2338">
      <c r="A2338" s="1" t="s">
        <v>76</v>
      </c>
      <c r="E2338" s="27" t="s">
        <v>69</v>
      </c>
    </row>
    <row r="2339" ht="37.5">
      <c r="A2339" s="1" t="s">
        <v>67</v>
      </c>
      <c r="B2339" s="1">
        <v>136</v>
      </c>
      <c r="C2339" s="26" t="s">
        <v>1840</v>
      </c>
      <c r="D2339" t="s">
        <v>69</v>
      </c>
      <c r="E2339" s="27" t="s">
        <v>1841</v>
      </c>
      <c r="F2339" s="28" t="s">
        <v>81</v>
      </c>
      <c r="G2339" s="29">
        <v>219331.20000000001</v>
      </c>
      <c r="H2339" s="28">
        <v>0</v>
      </c>
      <c r="I2339" s="30">
        <f>ROUND(G2339*H2339,P4)</f>
        <v>0</v>
      </c>
      <c r="L2339" s="31">
        <v>0</v>
      </c>
      <c r="M2339" s="24">
        <f>ROUND(G2339*L2339,P4)</f>
        <v>0</v>
      </c>
      <c r="N2339" s="25" t="s">
        <v>72</v>
      </c>
      <c r="O2339" s="32">
        <f>M2339*AA2339</f>
        <v>0</v>
      </c>
      <c r="P2339" s="1">
        <v>3</v>
      </c>
      <c r="AA2339" s="1">
        <f>IF(P2339=1,$O$3,IF(P2339=2,$O$4,$O$5))</f>
        <v>0</v>
      </c>
    </row>
    <row r="2340">
      <c r="A2340" s="1" t="s">
        <v>73</v>
      </c>
      <c r="E2340" s="27" t="s">
        <v>69</v>
      </c>
    </row>
    <row r="2341" ht="13">
      <c r="A2341" s="1" t="s">
        <v>74</v>
      </c>
      <c r="E2341" s="33" t="s">
        <v>1842</v>
      </c>
    </row>
    <row r="2342">
      <c r="A2342" s="1" t="s">
        <v>76</v>
      </c>
      <c r="E2342" s="27" t="s">
        <v>69</v>
      </c>
    </row>
    <row r="2343" ht="37.5">
      <c r="A2343" s="1" t="s">
        <v>67</v>
      </c>
      <c r="B2343" s="1">
        <v>137</v>
      </c>
      <c r="C2343" s="26" t="s">
        <v>1843</v>
      </c>
      <c r="D2343" t="s">
        <v>69</v>
      </c>
      <c r="E2343" s="27" t="s">
        <v>1844</v>
      </c>
      <c r="F2343" s="28" t="s">
        <v>71</v>
      </c>
      <c r="G2343" s="29">
        <v>2</v>
      </c>
      <c r="H2343" s="28">
        <v>0</v>
      </c>
      <c r="I2343" s="30">
        <f>ROUND(G2343*H2343,P4)</f>
        <v>0</v>
      </c>
      <c r="L2343" s="31">
        <v>0</v>
      </c>
      <c r="M2343" s="24">
        <f>ROUND(G2343*L2343,P4)</f>
        <v>0</v>
      </c>
      <c r="N2343" s="25" t="s">
        <v>72</v>
      </c>
      <c r="O2343" s="32">
        <f>M2343*AA2343</f>
        <v>0</v>
      </c>
      <c r="P2343" s="1">
        <v>3</v>
      </c>
      <c r="AA2343" s="1">
        <f>IF(P2343=1,$O$3,IF(P2343=2,$O$4,$O$5))</f>
        <v>0</v>
      </c>
    </row>
    <row r="2344">
      <c r="A2344" s="1" t="s">
        <v>73</v>
      </c>
      <c r="E2344" s="27" t="s">
        <v>69</v>
      </c>
    </row>
    <row r="2345" ht="13">
      <c r="A2345" s="1" t="s">
        <v>74</v>
      </c>
      <c r="E2345" s="33" t="s">
        <v>75</v>
      </c>
    </row>
    <row r="2346">
      <c r="A2346" s="1" t="s">
        <v>76</v>
      </c>
      <c r="E2346" s="27" t="s">
        <v>69</v>
      </c>
    </row>
    <row r="2347" ht="25">
      <c r="A2347" s="1" t="s">
        <v>67</v>
      </c>
      <c r="B2347" s="1">
        <v>138</v>
      </c>
      <c r="C2347" s="26" t="s">
        <v>1845</v>
      </c>
      <c r="D2347" t="s">
        <v>69</v>
      </c>
      <c r="E2347" s="27" t="s">
        <v>1846</v>
      </c>
      <c r="F2347" s="28" t="s">
        <v>81</v>
      </c>
      <c r="G2347" s="29">
        <v>1827.76</v>
      </c>
      <c r="H2347" s="28">
        <v>0</v>
      </c>
      <c r="I2347" s="30">
        <f>ROUND(G2347*H2347,P4)</f>
        <v>0</v>
      </c>
      <c r="L2347" s="31">
        <v>0</v>
      </c>
      <c r="M2347" s="24">
        <f>ROUND(G2347*L2347,P4)</f>
        <v>0</v>
      </c>
      <c r="N2347" s="25" t="s">
        <v>72</v>
      </c>
      <c r="O2347" s="32">
        <f>M2347*AA2347</f>
        <v>0</v>
      </c>
      <c r="P2347" s="1">
        <v>3</v>
      </c>
      <c r="AA2347" s="1">
        <f>IF(P2347=1,$O$3,IF(P2347=2,$O$4,$O$5))</f>
        <v>0</v>
      </c>
    </row>
    <row r="2348">
      <c r="A2348" s="1" t="s">
        <v>73</v>
      </c>
      <c r="E2348" s="27" t="s">
        <v>69</v>
      </c>
    </row>
    <row r="2349" ht="13">
      <c r="A2349" s="1" t="s">
        <v>74</v>
      </c>
      <c r="E2349" s="33" t="s">
        <v>1847</v>
      </c>
    </row>
    <row r="2350">
      <c r="A2350" s="1" t="s">
        <v>76</v>
      </c>
      <c r="E2350" s="27" t="s">
        <v>69</v>
      </c>
    </row>
    <row r="2351" ht="25">
      <c r="A2351" s="1" t="s">
        <v>67</v>
      </c>
      <c r="B2351" s="1">
        <v>139</v>
      </c>
      <c r="C2351" s="26" t="s">
        <v>1848</v>
      </c>
      <c r="D2351" t="s">
        <v>69</v>
      </c>
      <c r="E2351" s="27" t="s">
        <v>1849</v>
      </c>
      <c r="F2351" s="28" t="s">
        <v>93</v>
      </c>
      <c r="G2351" s="29">
        <v>310</v>
      </c>
      <c r="H2351" s="28">
        <v>0</v>
      </c>
      <c r="I2351" s="30">
        <f>ROUND(G2351*H2351,P4)</f>
        <v>0</v>
      </c>
      <c r="L2351" s="31">
        <v>0</v>
      </c>
      <c r="M2351" s="24">
        <f>ROUND(G2351*L2351,P4)</f>
        <v>0</v>
      </c>
      <c r="N2351" s="25" t="s">
        <v>72</v>
      </c>
      <c r="O2351" s="32">
        <f>M2351*AA2351</f>
        <v>0</v>
      </c>
      <c r="P2351" s="1">
        <v>3</v>
      </c>
      <c r="AA2351" s="1">
        <f>IF(P2351=1,$O$3,IF(P2351=2,$O$4,$O$5))</f>
        <v>0</v>
      </c>
    </row>
    <row r="2352">
      <c r="A2352" s="1" t="s">
        <v>73</v>
      </c>
      <c r="E2352" s="27" t="s">
        <v>69</v>
      </c>
    </row>
    <row r="2353" ht="65">
      <c r="A2353" s="1" t="s">
        <v>74</v>
      </c>
      <c r="E2353" s="33" t="s">
        <v>1850</v>
      </c>
    </row>
    <row r="2354">
      <c r="A2354" s="1" t="s">
        <v>76</v>
      </c>
      <c r="E2354" s="27" t="s">
        <v>69</v>
      </c>
    </row>
    <row r="2355" ht="37.5">
      <c r="A2355" s="1" t="s">
        <v>67</v>
      </c>
      <c r="B2355" s="1">
        <v>140</v>
      </c>
      <c r="C2355" s="26" t="s">
        <v>1851</v>
      </c>
      <c r="D2355" t="s">
        <v>69</v>
      </c>
      <c r="E2355" s="27" t="s">
        <v>1852</v>
      </c>
      <c r="F2355" s="28" t="s">
        <v>93</v>
      </c>
      <c r="G2355" s="29">
        <v>6200</v>
      </c>
      <c r="H2355" s="28">
        <v>0</v>
      </c>
      <c r="I2355" s="30">
        <f>ROUND(G2355*H2355,P4)</f>
        <v>0</v>
      </c>
      <c r="L2355" s="31">
        <v>0</v>
      </c>
      <c r="M2355" s="24">
        <f>ROUND(G2355*L2355,P4)</f>
        <v>0</v>
      </c>
      <c r="N2355" s="25" t="s">
        <v>72</v>
      </c>
      <c r="O2355" s="32">
        <f>M2355*AA2355</f>
        <v>0</v>
      </c>
      <c r="P2355" s="1">
        <v>3</v>
      </c>
      <c r="AA2355" s="1">
        <f>IF(P2355=1,$O$3,IF(P2355=2,$O$4,$O$5))</f>
        <v>0</v>
      </c>
    </row>
    <row r="2356">
      <c r="A2356" s="1" t="s">
        <v>73</v>
      </c>
      <c r="E2356" s="27" t="s">
        <v>69</v>
      </c>
    </row>
    <row r="2357" ht="13">
      <c r="A2357" s="1" t="s">
        <v>74</v>
      </c>
      <c r="E2357" s="33" t="s">
        <v>1853</v>
      </c>
    </row>
    <row r="2358">
      <c r="A2358" s="1" t="s">
        <v>76</v>
      </c>
      <c r="E2358" s="27" t="s">
        <v>69</v>
      </c>
    </row>
    <row r="2359" ht="25">
      <c r="A2359" s="1" t="s">
        <v>67</v>
      </c>
      <c r="B2359" s="1">
        <v>141</v>
      </c>
      <c r="C2359" s="26" t="s">
        <v>1854</v>
      </c>
      <c r="D2359" t="s">
        <v>69</v>
      </c>
      <c r="E2359" s="27" t="s">
        <v>1855</v>
      </c>
      <c r="F2359" s="28" t="s">
        <v>93</v>
      </c>
      <c r="G2359" s="29">
        <v>310</v>
      </c>
      <c r="H2359" s="28">
        <v>0</v>
      </c>
      <c r="I2359" s="30">
        <f>ROUND(G2359*H2359,P4)</f>
        <v>0</v>
      </c>
      <c r="L2359" s="31">
        <v>0</v>
      </c>
      <c r="M2359" s="24">
        <f>ROUND(G2359*L2359,P4)</f>
        <v>0</v>
      </c>
      <c r="N2359" s="25" t="s">
        <v>72</v>
      </c>
      <c r="O2359" s="32">
        <f>M2359*AA2359</f>
        <v>0</v>
      </c>
      <c r="P2359" s="1">
        <v>3</v>
      </c>
      <c r="AA2359" s="1">
        <f>IF(P2359=1,$O$3,IF(P2359=2,$O$4,$O$5))</f>
        <v>0</v>
      </c>
    </row>
    <row r="2360">
      <c r="A2360" s="1" t="s">
        <v>73</v>
      </c>
      <c r="E2360" s="27" t="s">
        <v>69</v>
      </c>
    </row>
    <row r="2361" ht="13">
      <c r="A2361" s="1" t="s">
        <v>74</v>
      </c>
      <c r="E2361" s="33" t="s">
        <v>1856</v>
      </c>
    </row>
    <row r="2362">
      <c r="A2362" s="1" t="s">
        <v>76</v>
      </c>
      <c r="E2362" s="27" t="s">
        <v>69</v>
      </c>
    </row>
    <row r="2363">
      <c r="A2363" s="1" t="s">
        <v>67</v>
      </c>
      <c r="B2363" s="1">
        <v>142</v>
      </c>
      <c r="C2363" s="26" t="s">
        <v>1857</v>
      </c>
      <c r="D2363" t="s">
        <v>69</v>
      </c>
      <c r="E2363" s="27" t="s">
        <v>1858</v>
      </c>
      <c r="F2363" s="28" t="s">
        <v>81</v>
      </c>
      <c r="G2363" s="29">
        <v>1827.76</v>
      </c>
      <c r="H2363" s="28">
        <v>0</v>
      </c>
      <c r="I2363" s="30">
        <f>ROUND(G2363*H2363,P4)</f>
        <v>0</v>
      </c>
      <c r="L2363" s="31">
        <v>0</v>
      </c>
      <c r="M2363" s="24">
        <f>ROUND(G2363*L2363,P4)</f>
        <v>0</v>
      </c>
      <c r="N2363" s="25" t="s">
        <v>72</v>
      </c>
      <c r="O2363" s="32">
        <f>M2363*AA2363</f>
        <v>0</v>
      </c>
      <c r="P2363" s="1">
        <v>3</v>
      </c>
      <c r="AA2363" s="1">
        <f>IF(P2363=1,$O$3,IF(P2363=2,$O$4,$O$5))</f>
        <v>0</v>
      </c>
    </row>
    <row r="2364">
      <c r="A2364" s="1" t="s">
        <v>73</v>
      </c>
      <c r="E2364" s="27" t="s">
        <v>69</v>
      </c>
    </row>
    <row r="2365" ht="13">
      <c r="A2365" s="1" t="s">
        <v>74</v>
      </c>
      <c r="E2365" s="33" t="s">
        <v>1847</v>
      </c>
    </row>
    <row r="2366">
      <c r="A2366" s="1" t="s">
        <v>76</v>
      </c>
      <c r="E2366" s="27" t="s">
        <v>69</v>
      </c>
    </row>
    <row r="2367" ht="25">
      <c r="A2367" s="1" t="s">
        <v>67</v>
      </c>
      <c r="B2367" s="1">
        <v>143</v>
      </c>
      <c r="C2367" s="26" t="s">
        <v>1859</v>
      </c>
      <c r="D2367" t="s">
        <v>69</v>
      </c>
      <c r="E2367" s="27" t="s">
        <v>1860</v>
      </c>
      <c r="F2367" s="28" t="s">
        <v>81</v>
      </c>
      <c r="G2367" s="29">
        <v>219331.20000000001</v>
      </c>
      <c r="H2367" s="28">
        <v>0</v>
      </c>
      <c r="I2367" s="30">
        <f>ROUND(G2367*H2367,P4)</f>
        <v>0</v>
      </c>
      <c r="L2367" s="31">
        <v>0</v>
      </c>
      <c r="M2367" s="24">
        <f>ROUND(G2367*L2367,P4)</f>
        <v>0</v>
      </c>
      <c r="N2367" s="25" t="s">
        <v>72</v>
      </c>
      <c r="O2367" s="32">
        <f>M2367*AA2367</f>
        <v>0</v>
      </c>
      <c r="P2367" s="1">
        <v>3</v>
      </c>
      <c r="AA2367" s="1">
        <f>IF(P2367=1,$O$3,IF(P2367=2,$O$4,$O$5))</f>
        <v>0</v>
      </c>
    </row>
    <row r="2368">
      <c r="A2368" s="1" t="s">
        <v>73</v>
      </c>
      <c r="E2368" s="27" t="s">
        <v>69</v>
      </c>
    </row>
    <row r="2369" ht="13">
      <c r="A2369" s="1" t="s">
        <v>74</v>
      </c>
      <c r="E2369" s="33" t="s">
        <v>1842</v>
      </c>
    </row>
    <row r="2370">
      <c r="A2370" s="1" t="s">
        <v>76</v>
      </c>
      <c r="E2370" s="27" t="s">
        <v>69</v>
      </c>
    </row>
    <row r="2371">
      <c r="A2371" s="1" t="s">
        <v>67</v>
      </c>
      <c r="B2371" s="1">
        <v>144</v>
      </c>
      <c r="C2371" s="26" t="s">
        <v>1861</v>
      </c>
      <c r="D2371" t="s">
        <v>69</v>
      </c>
      <c r="E2371" s="27" t="s">
        <v>1862</v>
      </c>
      <c r="F2371" s="28" t="s">
        <v>81</v>
      </c>
      <c r="G2371" s="29">
        <v>1827.76</v>
      </c>
      <c r="H2371" s="28">
        <v>0</v>
      </c>
      <c r="I2371" s="30">
        <f>ROUND(G2371*H2371,P4)</f>
        <v>0</v>
      </c>
      <c r="L2371" s="31">
        <v>0</v>
      </c>
      <c r="M2371" s="24">
        <f>ROUND(G2371*L2371,P4)</f>
        <v>0</v>
      </c>
      <c r="N2371" s="25" t="s">
        <v>72</v>
      </c>
      <c r="O2371" s="32">
        <f>M2371*AA2371</f>
        <v>0</v>
      </c>
      <c r="P2371" s="1">
        <v>3</v>
      </c>
      <c r="AA2371" s="1">
        <f>IF(P2371=1,$O$3,IF(P2371=2,$O$4,$O$5))</f>
        <v>0</v>
      </c>
    </row>
    <row r="2372">
      <c r="A2372" s="1" t="s">
        <v>73</v>
      </c>
      <c r="E2372" s="27" t="s">
        <v>69</v>
      </c>
    </row>
    <row r="2373" ht="13">
      <c r="A2373" s="1" t="s">
        <v>74</v>
      </c>
      <c r="E2373" s="33" t="s">
        <v>1847</v>
      </c>
    </row>
    <row r="2374">
      <c r="A2374" s="1" t="s">
        <v>76</v>
      </c>
      <c r="E2374" s="27" t="s">
        <v>69</v>
      </c>
    </row>
    <row r="2375" ht="25">
      <c r="A2375" s="1" t="s">
        <v>67</v>
      </c>
      <c r="B2375" s="1">
        <v>145</v>
      </c>
      <c r="C2375" s="26" t="s">
        <v>1863</v>
      </c>
      <c r="D2375" t="s">
        <v>69</v>
      </c>
      <c r="E2375" s="27" t="s">
        <v>1864</v>
      </c>
      <c r="F2375" s="28" t="s">
        <v>81</v>
      </c>
      <c r="G2375" s="29">
        <v>2558</v>
      </c>
      <c r="H2375" s="28">
        <v>0</v>
      </c>
      <c r="I2375" s="30">
        <f>ROUND(G2375*H2375,P4)</f>
        <v>0</v>
      </c>
      <c r="L2375" s="31">
        <v>0</v>
      </c>
      <c r="M2375" s="24">
        <f>ROUND(G2375*L2375,P4)</f>
        <v>0</v>
      </c>
      <c r="N2375" s="25" t="s">
        <v>72</v>
      </c>
      <c r="O2375" s="32">
        <f>M2375*AA2375</f>
        <v>0</v>
      </c>
      <c r="P2375" s="1">
        <v>3</v>
      </c>
      <c r="AA2375" s="1">
        <f>IF(P2375=1,$O$3,IF(P2375=2,$O$4,$O$5))</f>
        <v>0</v>
      </c>
    </row>
    <row r="2376">
      <c r="A2376" s="1" t="s">
        <v>73</v>
      </c>
      <c r="E2376" s="27" t="s">
        <v>69</v>
      </c>
    </row>
    <row r="2377" ht="78">
      <c r="A2377" s="1" t="s">
        <v>74</v>
      </c>
      <c r="E2377" s="33" t="s">
        <v>1865</v>
      </c>
    </row>
    <row r="2378">
      <c r="A2378" s="1" t="s">
        <v>76</v>
      </c>
      <c r="E2378" s="27" t="s">
        <v>69</v>
      </c>
    </row>
    <row r="2379" ht="37.5">
      <c r="A2379" s="1" t="s">
        <v>67</v>
      </c>
      <c r="B2379" s="1">
        <v>146</v>
      </c>
      <c r="C2379" s="26" t="s">
        <v>1866</v>
      </c>
      <c r="D2379" t="s">
        <v>69</v>
      </c>
      <c r="E2379" s="27" t="s">
        <v>1867</v>
      </c>
      <c r="F2379" s="28" t="s">
        <v>71</v>
      </c>
      <c r="G2379" s="29">
        <v>49</v>
      </c>
      <c r="H2379" s="28">
        <v>0.0023400000000000001</v>
      </c>
      <c r="I2379" s="30">
        <f>ROUND(G2379*H2379,P4)</f>
        <v>0</v>
      </c>
      <c r="L2379" s="31">
        <v>0</v>
      </c>
      <c r="M2379" s="24">
        <f>ROUND(G2379*L2379,P4)</f>
        <v>0</v>
      </c>
      <c r="N2379" s="25" t="s">
        <v>72</v>
      </c>
      <c r="O2379" s="32">
        <f>M2379*AA2379</f>
        <v>0</v>
      </c>
      <c r="P2379" s="1">
        <v>3</v>
      </c>
      <c r="AA2379" s="1">
        <f>IF(P2379=1,$O$3,IF(P2379=2,$O$4,$O$5))</f>
        <v>0</v>
      </c>
    </row>
    <row r="2380">
      <c r="A2380" s="1" t="s">
        <v>73</v>
      </c>
      <c r="E2380" s="27" t="s">
        <v>69</v>
      </c>
    </row>
    <row r="2381" ht="156">
      <c r="A2381" s="1" t="s">
        <v>74</v>
      </c>
      <c r="E2381" s="33" t="s">
        <v>1868</v>
      </c>
    </row>
    <row r="2382">
      <c r="A2382" s="1" t="s">
        <v>76</v>
      </c>
      <c r="E2382" s="27" t="s">
        <v>1040</v>
      </c>
    </row>
    <row r="2383" ht="25">
      <c r="A2383" s="1" t="s">
        <v>67</v>
      </c>
      <c r="B2383" s="1">
        <v>150</v>
      </c>
      <c r="C2383" s="26" t="s">
        <v>1869</v>
      </c>
      <c r="D2383" t="s">
        <v>69</v>
      </c>
      <c r="E2383" s="27" t="s">
        <v>1870</v>
      </c>
      <c r="F2383" s="28" t="s">
        <v>71</v>
      </c>
      <c r="G2383" s="29">
        <v>60</v>
      </c>
      <c r="H2383" s="28">
        <v>0.0044200000000000003</v>
      </c>
      <c r="I2383" s="30">
        <f>ROUND(G2383*H2383,P4)</f>
        <v>0</v>
      </c>
      <c r="L2383" s="31">
        <v>0</v>
      </c>
      <c r="M2383" s="24">
        <f>ROUND(G2383*L2383,P4)</f>
        <v>0</v>
      </c>
      <c r="N2383" s="25" t="s">
        <v>72</v>
      </c>
      <c r="O2383" s="32">
        <f>M2383*AA2383</f>
        <v>0</v>
      </c>
      <c r="P2383" s="1">
        <v>3</v>
      </c>
      <c r="AA2383" s="1">
        <f>IF(P2383=1,$O$3,IF(P2383=2,$O$4,$O$5))</f>
        <v>0</v>
      </c>
    </row>
    <row r="2384">
      <c r="A2384" s="1" t="s">
        <v>73</v>
      </c>
      <c r="E2384" s="27" t="s">
        <v>69</v>
      </c>
    </row>
    <row r="2385" ht="26">
      <c r="A2385" s="1" t="s">
        <v>74</v>
      </c>
      <c r="E2385" s="33" t="s">
        <v>1871</v>
      </c>
    </row>
    <row r="2386">
      <c r="A2386" s="1" t="s">
        <v>76</v>
      </c>
      <c r="E2386" s="27" t="s">
        <v>69</v>
      </c>
    </row>
    <row r="2387">
      <c r="A2387" s="1" t="s">
        <v>67</v>
      </c>
      <c r="B2387" s="1">
        <v>152</v>
      </c>
      <c r="C2387" s="26" t="s">
        <v>1872</v>
      </c>
      <c r="D2387" t="s">
        <v>69</v>
      </c>
      <c r="E2387" s="27" t="s">
        <v>1873</v>
      </c>
      <c r="F2387" s="28" t="s">
        <v>71</v>
      </c>
      <c r="G2387" s="29">
        <v>35</v>
      </c>
      <c r="H2387" s="28">
        <v>0.00011</v>
      </c>
      <c r="I2387" s="30">
        <f>ROUND(G2387*H2387,P4)</f>
        <v>0</v>
      </c>
      <c r="L2387" s="31">
        <v>0</v>
      </c>
      <c r="M2387" s="24">
        <f>ROUND(G2387*L2387,P4)</f>
        <v>0</v>
      </c>
      <c r="N2387" s="25" t="s">
        <v>72</v>
      </c>
      <c r="O2387" s="32">
        <f>M2387*AA2387</f>
        <v>0</v>
      </c>
      <c r="P2387" s="1">
        <v>3</v>
      </c>
      <c r="AA2387" s="1">
        <f>IF(P2387=1,$O$3,IF(P2387=2,$O$4,$O$5))</f>
        <v>0</v>
      </c>
    </row>
    <row r="2388">
      <c r="A2388" s="1" t="s">
        <v>73</v>
      </c>
      <c r="E2388" s="27" t="s">
        <v>69</v>
      </c>
    </row>
    <row r="2389" ht="39">
      <c r="A2389" s="1" t="s">
        <v>74</v>
      </c>
      <c r="E2389" s="33" t="s">
        <v>1874</v>
      </c>
    </row>
    <row r="2390">
      <c r="A2390" s="1" t="s">
        <v>76</v>
      </c>
      <c r="E2390" s="27" t="s">
        <v>1875</v>
      </c>
    </row>
    <row r="2391" ht="25">
      <c r="A2391" s="1" t="s">
        <v>67</v>
      </c>
      <c r="B2391" s="1">
        <v>155</v>
      </c>
      <c r="C2391" s="26" t="s">
        <v>1876</v>
      </c>
      <c r="D2391" t="s">
        <v>69</v>
      </c>
      <c r="E2391" s="27" t="s">
        <v>1877</v>
      </c>
      <c r="F2391" s="28" t="s">
        <v>118</v>
      </c>
      <c r="G2391" s="29">
        <v>3.5169999999999999</v>
      </c>
      <c r="H2391" s="28">
        <v>0</v>
      </c>
      <c r="I2391" s="30">
        <f>ROUND(G2391*H2391,P4)</f>
        <v>0</v>
      </c>
      <c r="L2391" s="31">
        <v>0</v>
      </c>
      <c r="M2391" s="24">
        <f>ROUND(G2391*L2391,P4)</f>
        <v>0</v>
      </c>
      <c r="N2391" s="25" t="s">
        <v>72</v>
      </c>
      <c r="O2391" s="32">
        <f>M2391*AA2391</f>
        <v>0</v>
      </c>
      <c r="P2391" s="1">
        <v>3</v>
      </c>
      <c r="AA2391" s="1">
        <f>IF(P2391=1,$O$3,IF(P2391=2,$O$4,$O$5))</f>
        <v>0</v>
      </c>
    </row>
    <row r="2392">
      <c r="A2392" s="1" t="s">
        <v>73</v>
      </c>
      <c r="E2392" s="27" t="s">
        <v>69</v>
      </c>
    </row>
    <row r="2393" ht="52">
      <c r="A2393" s="1" t="s">
        <v>74</v>
      </c>
      <c r="E2393" s="33" t="s">
        <v>1878</v>
      </c>
    </row>
    <row r="2394">
      <c r="A2394" s="1" t="s">
        <v>76</v>
      </c>
      <c r="E2394" s="27" t="s">
        <v>69</v>
      </c>
    </row>
    <row r="2395">
      <c r="A2395" s="1" t="s">
        <v>67</v>
      </c>
      <c r="B2395" s="1">
        <v>158</v>
      </c>
      <c r="C2395" s="26" t="s">
        <v>1879</v>
      </c>
      <c r="D2395" t="s">
        <v>69</v>
      </c>
      <c r="E2395" s="27" t="s">
        <v>1880</v>
      </c>
      <c r="F2395" s="28" t="s">
        <v>139</v>
      </c>
      <c r="G2395" s="29">
        <v>10.199999999999999</v>
      </c>
      <c r="H2395" s="28">
        <v>0</v>
      </c>
      <c r="I2395" s="30">
        <f>ROUND(G2395*H2395,P4)</f>
        <v>0</v>
      </c>
      <c r="L2395" s="31">
        <v>0</v>
      </c>
      <c r="M2395" s="24">
        <f>ROUND(G2395*L2395,P4)</f>
        <v>0</v>
      </c>
      <c r="N2395" s="25" t="s">
        <v>69</v>
      </c>
      <c r="O2395" s="32">
        <f>M2395*AA2395</f>
        <v>0</v>
      </c>
      <c r="P2395" s="1">
        <v>3</v>
      </c>
      <c r="AA2395" s="1">
        <f>IF(P2395=1,$O$3,IF(P2395=2,$O$4,$O$5))</f>
        <v>0</v>
      </c>
    </row>
    <row r="2396">
      <c r="A2396" s="1" t="s">
        <v>73</v>
      </c>
      <c r="E2396" s="27" t="s">
        <v>69</v>
      </c>
    </row>
    <row r="2397" ht="13">
      <c r="A2397" s="1" t="s">
        <v>74</v>
      </c>
      <c r="E2397" s="33" t="s">
        <v>1881</v>
      </c>
    </row>
    <row r="2398">
      <c r="A2398" s="1" t="s">
        <v>76</v>
      </c>
      <c r="E2398" s="27" t="s">
        <v>1882</v>
      </c>
    </row>
    <row r="2399" ht="25">
      <c r="A2399" s="1" t="s">
        <v>67</v>
      </c>
      <c r="B2399" s="1">
        <v>160</v>
      </c>
      <c r="C2399" s="26" t="s">
        <v>1883</v>
      </c>
      <c r="D2399" t="s">
        <v>69</v>
      </c>
      <c r="E2399" s="27" t="s">
        <v>1884</v>
      </c>
      <c r="F2399" s="28" t="s">
        <v>71</v>
      </c>
      <c r="G2399" s="29">
        <v>50</v>
      </c>
      <c r="H2399" s="28">
        <v>1.0000000000000001E-05</v>
      </c>
      <c r="I2399" s="30">
        <f>ROUND(G2399*H2399,P4)</f>
        <v>0</v>
      </c>
      <c r="L2399" s="31">
        <v>0</v>
      </c>
      <c r="M2399" s="24">
        <f>ROUND(G2399*L2399,P4)</f>
        <v>0</v>
      </c>
      <c r="N2399" s="25" t="s">
        <v>72</v>
      </c>
      <c r="O2399" s="32">
        <f>M2399*AA2399</f>
        <v>0</v>
      </c>
      <c r="P2399" s="1">
        <v>3</v>
      </c>
      <c r="AA2399" s="1">
        <f>IF(P2399=1,$O$3,IF(P2399=2,$O$4,$O$5))</f>
        <v>0</v>
      </c>
    </row>
    <row r="2400">
      <c r="A2400" s="1" t="s">
        <v>73</v>
      </c>
      <c r="E2400" s="27" t="s">
        <v>69</v>
      </c>
    </row>
    <row r="2401" ht="13">
      <c r="A2401" s="1" t="s">
        <v>74</v>
      </c>
      <c r="E2401" s="33" t="s">
        <v>377</v>
      </c>
    </row>
    <row r="2402">
      <c r="A2402" s="1" t="s">
        <v>76</v>
      </c>
      <c r="E2402" s="27" t="s">
        <v>69</v>
      </c>
    </row>
    <row r="2403" ht="25">
      <c r="A2403" s="1" t="s">
        <v>67</v>
      </c>
      <c r="B2403" s="1">
        <v>162</v>
      </c>
      <c r="C2403" s="26" t="s">
        <v>1885</v>
      </c>
      <c r="D2403" t="s">
        <v>69</v>
      </c>
      <c r="E2403" s="27" t="s">
        <v>1886</v>
      </c>
      <c r="F2403" s="28" t="s">
        <v>93</v>
      </c>
      <c r="G2403" s="29">
        <v>173.64699999999999</v>
      </c>
      <c r="H2403" s="28">
        <v>0</v>
      </c>
      <c r="I2403" s="30">
        <f>ROUND(G2403*H2403,P4)</f>
        <v>0</v>
      </c>
      <c r="L2403" s="31">
        <v>0</v>
      </c>
      <c r="M2403" s="24">
        <f>ROUND(G2403*L2403,P4)</f>
        <v>0</v>
      </c>
      <c r="N2403" s="25" t="s">
        <v>72</v>
      </c>
      <c r="O2403" s="32">
        <f>M2403*AA2403</f>
        <v>0</v>
      </c>
      <c r="P2403" s="1">
        <v>3</v>
      </c>
      <c r="AA2403" s="1">
        <f>IF(P2403=1,$O$3,IF(P2403=2,$O$4,$O$5))</f>
        <v>0</v>
      </c>
    </row>
    <row r="2404">
      <c r="A2404" s="1" t="s">
        <v>73</v>
      </c>
      <c r="E2404" s="27" t="s">
        <v>69</v>
      </c>
    </row>
    <row r="2405" ht="143">
      <c r="A2405" s="1" t="s">
        <v>74</v>
      </c>
      <c r="E2405" s="33" t="s">
        <v>1887</v>
      </c>
    </row>
    <row r="2406">
      <c r="A2406" s="1" t="s">
        <v>76</v>
      </c>
      <c r="E2406" s="27" t="s">
        <v>69</v>
      </c>
    </row>
    <row r="2407" ht="25">
      <c r="A2407" s="1" t="s">
        <v>67</v>
      </c>
      <c r="B2407" s="1">
        <v>163</v>
      </c>
      <c r="C2407" s="26" t="s">
        <v>1888</v>
      </c>
      <c r="D2407" t="s">
        <v>69</v>
      </c>
      <c r="E2407" s="27" t="s">
        <v>1889</v>
      </c>
      <c r="F2407" s="28" t="s">
        <v>81</v>
      </c>
      <c r="G2407" s="29">
        <v>680.56500000000005</v>
      </c>
      <c r="H2407" s="28">
        <v>0</v>
      </c>
      <c r="I2407" s="30">
        <f>ROUND(G2407*H2407,P4)</f>
        <v>0</v>
      </c>
      <c r="L2407" s="31">
        <v>0</v>
      </c>
      <c r="M2407" s="24">
        <f>ROUND(G2407*L2407,P4)</f>
        <v>0</v>
      </c>
      <c r="N2407" s="25" t="s">
        <v>72</v>
      </c>
      <c r="O2407" s="32">
        <f>M2407*AA2407</f>
        <v>0</v>
      </c>
      <c r="P2407" s="1">
        <v>3</v>
      </c>
      <c r="AA2407" s="1">
        <f>IF(P2407=1,$O$3,IF(P2407=2,$O$4,$O$5))</f>
        <v>0</v>
      </c>
    </row>
    <row r="2408">
      <c r="A2408" s="1" t="s">
        <v>73</v>
      </c>
      <c r="E2408" s="27" t="s">
        <v>69</v>
      </c>
    </row>
    <row r="2409" ht="91">
      <c r="A2409" s="1" t="s">
        <v>74</v>
      </c>
      <c r="E2409" s="33" t="s">
        <v>1890</v>
      </c>
    </row>
    <row r="2410">
      <c r="A2410" s="1" t="s">
        <v>76</v>
      </c>
      <c r="E2410" s="27" t="s">
        <v>69</v>
      </c>
    </row>
    <row r="2411">
      <c r="A2411" s="1" t="s">
        <v>67</v>
      </c>
      <c r="B2411" s="1">
        <v>164</v>
      </c>
      <c r="C2411" s="26" t="s">
        <v>1891</v>
      </c>
      <c r="D2411" t="s">
        <v>69</v>
      </c>
      <c r="E2411" s="27" t="s">
        <v>1892</v>
      </c>
      <c r="F2411" s="28" t="s">
        <v>139</v>
      </c>
      <c r="G2411" s="29">
        <v>8</v>
      </c>
      <c r="H2411" s="28">
        <v>0</v>
      </c>
      <c r="I2411" s="30">
        <f>ROUND(G2411*H2411,P4)</f>
        <v>0</v>
      </c>
      <c r="L2411" s="31">
        <v>0</v>
      </c>
      <c r="M2411" s="24">
        <f>ROUND(G2411*L2411,P4)</f>
        <v>0</v>
      </c>
      <c r="N2411" s="25" t="s">
        <v>69</v>
      </c>
      <c r="O2411" s="32">
        <f>M2411*AA2411</f>
        <v>0</v>
      </c>
      <c r="P2411" s="1">
        <v>3</v>
      </c>
      <c r="AA2411" s="1">
        <f>IF(P2411=1,$O$3,IF(P2411=2,$O$4,$O$5))</f>
        <v>0</v>
      </c>
    </row>
    <row r="2412">
      <c r="A2412" s="1" t="s">
        <v>73</v>
      </c>
      <c r="E2412" s="27" t="s">
        <v>69</v>
      </c>
    </row>
    <row r="2413" ht="13">
      <c r="A2413" s="1" t="s">
        <v>74</v>
      </c>
      <c r="E2413" s="33" t="s">
        <v>167</v>
      </c>
    </row>
    <row r="2414" ht="37.5">
      <c r="A2414" s="1" t="s">
        <v>76</v>
      </c>
      <c r="E2414" s="27" t="s">
        <v>1893</v>
      </c>
    </row>
    <row r="2415">
      <c r="A2415" s="1" t="s">
        <v>67</v>
      </c>
      <c r="B2415" s="1">
        <v>165</v>
      </c>
      <c r="C2415" s="26" t="s">
        <v>1894</v>
      </c>
      <c r="D2415" t="s">
        <v>69</v>
      </c>
      <c r="E2415" s="27" t="s">
        <v>1895</v>
      </c>
      <c r="F2415" s="28" t="s">
        <v>81</v>
      </c>
      <c r="G2415" s="29">
        <v>5.8899999999999997</v>
      </c>
      <c r="H2415" s="28">
        <v>0</v>
      </c>
      <c r="I2415" s="30">
        <f>ROUND(G2415*H2415,P4)</f>
        <v>0</v>
      </c>
      <c r="L2415" s="31">
        <v>0</v>
      </c>
      <c r="M2415" s="24">
        <f>ROUND(G2415*L2415,P4)</f>
        <v>0</v>
      </c>
      <c r="N2415" s="25" t="s">
        <v>72</v>
      </c>
      <c r="O2415" s="32">
        <f>M2415*AA2415</f>
        <v>0</v>
      </c>
      <c r="P2415" s="1">
        <v>3</v>
      </c>
      <c r="AA2415" s="1">
        <f>IF(P2415=1,$O$3,IF(P2415=2,$O$4,$O$5))</f>
        <v>0</v>
      </c>
    </row>
    <row r="2416">
      <c r="A2416" s="1" t="s">
        <v>73</v>
      </c>
      <c r="E2416" s="27" t="s">
        <v>69</v>
      </c>
    </row>
    <row r="2417" ht="26">
      <c r="A2417" s="1" t="s">
        <v>74</v>
      </c>
      <c r="E2417" s="33" t="s">
        <v>1896</v>
      </c>
    </row>
    <row r="2418">
      <c r="A2418" s="1" t="s">
        <v>76</v>
      </c>
      <c r="E2418" s="27" t="s">
        <v>69</v>
      </c>
    </row>
    <row r="2419">
      <c r="A2419" s="1" t="s">
        <v>67</v>
      </c>
      <c r="B2419" s="1">
        <v>166</v>
      </c>
      <c r="C2419" s="26" t="s">
        <v>1897</v>
      </c>
      <c r="D2419" t="s">
        <v>69</v>
      </c>
      <c r="E2419" s="27" t="s">
        <v>1898</v>
      </c>
      <c r="F2419" s="28" t="s">
        <v>139</v>
      </c>
      <c r="G2419" s="29">
        <v>21.600000000000001</v>
      </c>
      <c r="H2419" s="28">
        <v>0</v>
      </c>
      <c r="I2419" s="30">
        <f>ROUND(G2419*H2419,P4)</f>
        <v>0</v>
      </c>
      <c r="L2419" s="31">
        <v>0</v>
      </c>
      <c r="M2419" s="24">
        <f>ROUND(G2419*L2419,P4)</f>
        <v>0</v>
      </c>
      <c r="N2419" s="25" t="s">
        <v>72</v>
      </c>
      <c r="O2419" s="32">
        <f>M2419*AA2419</f>
        <v>0</v>
      </c>
      <c r="P2419" s="1">
        <v>3</v>
      </c>
      <c r="AA2419" s="1">
        <f>IF(P2419=1,$O$3,IF(P2419=2,$O$4,$O$5))</f>
        <v>0</v>
      </c>
    </row>
    <row r="2420">
      <c r="A2420" s="1" t="s">
        <v>73</v>
      </c>
      <c r="E2420" s="27" t="s">
        <v>69</v>
      </c>
    </row>
    <row r="2421" ht="13">
      <c r="A2421" s="1" t="s">
        <v>74</v>
      </c>
      <c r="E2421" s="33" t="s">
        <v>1899</v>
      </c>
    </row>
    <row r="2422">
      <c r="A2422" s="1" t="s">
        <v>76</v>
      </c>
      <c r="E2422" s="27" t="s">
        <v>258</v>
      </c>
    </row>
    <row r="2423" ht="25">
      <c r="A2423" s="1" t="s">
        <v>67</v>
      </c>
      <c r="B2423" s="1">
        <v>167</v>
      </c>
      <c r="C2423" s="26" t="s">
        <v>1900</v>
      </c>
      <c r="D2423" t="s">
        <v>69</v>
      </c>
      <c r="E2423" s="27" t="s">
        <v>1901</v>
      </c>
      <c r="F2423" s="28" t="s">
        <v>81</v>
      </c>
      <c r="G2423" s="29">
        <v>95</v>
      </c>
      <c r="H2423" s="28">
        <v>0</v>
      </c>
      <c r="I2423" s="30">
        <f>ROUND(G2423*H2423,P4)</f>
        <v>0</v>
      </c>
      <c r="L2423" s="31">
        <v>0</v>
      </c>
      <c r="M2423" s="24">
        <f>ROUND(G2423*L2423,P4)</f>
        <v>0</v>
      </c>
      <c r="N2423" s="25" t="s">
        <v>72</v>
      </c>
      <c r="O2423" s="32">
        <f>M2423*AA2423</f>
        <v>0</v>
      </c>
      <c r="P2423" s="1">
        <v>3</v>
      </c>
      <c r="AA2423" s="1">
        <f>IF(P2423=1,$O$3,IF(P2423=2,$O$4,$O$5))</f>
        <v>0</v>
      </c>
    </row>
    <row r="2424">
      <c r="A2424" s="1" t="s">
        <v>73</v>
      </c>
      <c r="E2424" s="27" t="s">
        <v>69</v>
      </c>
    </row>
    <row r="2425" ht="26">
      <c r="A2425" s="1" t="s">
        <v>74</v>
      </c>
      <c r="E2425" s="33" t="s">
        <v>1902</v>
      </c>
    </row>
    <row r="2426">
      <c r="A2426" s="1" t="s">
        <v>76</v>
      </c>
      <c r="E2426" s="27" t="s">
        <v>69</v>
      </c>
    </row>
    <row r="2427">
      <c r="A2427" s="1" t="s">
        <v>67</v>
      </c>
      <c r="B2427" s="1">
        <v>168</v>
      </c>
      <c r="C2427" s="26" t="s">
        <v>1903</v>
      </c>
      <c r="D2427" t="s">
        <v>69</v>
      </c>
      <c r="E2427" s="27" t="s">
        <v>1904</v>
      </c>
      <c r="F2427" s="28" t="s">
        <v>93</v>
      </c>
      <c r="G2427" s="29">
        <v>445</v>
      </c>
      <c r="H2427" s="28">
        <v>0</v>
      </c>
      <c r="I2427" s="30">
        <f>ROUND(G2427*H2427,P4)</f>
        <v>0</v>
      </c>
      <c r="L2427" s="31">
        <v>0</v>
      </c>
      <c r="M2427" s="24">
        <f>ROUND(G2427*L2427,P4)</f>
        <v>0</v>
      </c>
      <c r="N2427" s="25" t="s">
        <v>69</v>
      </c>
      <c r="O2427" s="32">
        <f>M2427*AA2427</f>
        <v>0</v>
      </c>
      <c r="P2427" s="1">
        <v>3</v>
      </c>
      <c r="AA2427" s="1">
        <f>IF(P2427=1,$O$3,IF(P2427=2,$O$4,$O$5))</f>
        <v>0</v>
      </c>
    </row>
    <row r="2428">
      <c r="A2428" s="1" t="s">
        <v>73</v>
      </c>
      <c r="E2428" s="27" t="s">
        <v>69</v>
      </c>
    </row>
    <row r="2429" ht="65">
      <c r="A2429" s="1" t="s">
        <v>74</v>
      </c>
      <c r="E2429" s="33" t="s">
        <v>1905</v>
      </c>
    </row>
    <row r="2430">
      <c r="A2430" s="1" t="s">
        <v>76</v>
      </c>
      <c r="E2430" s="27" t="s">
        <v>69</v>
      </c>
    </row>
    <row r="2431" ht="25">
      <c r="A2431" s="1" t="s">
        <v>67</v>
      </c>
      <c r="B2431" s="1">
        <v>169</v>
      </c>
      <c r="C2431" s="26" t="s">
        <v>1906</v>
      </c>
      <c r="D2431" t="s">
        <v>69</v>
      </c>
      <c r="E2431" s="27" t="s">
        <v>1907</v>
      </c>
      <c r="F2431" s="28" t="s">
        <v>93</v>
      </c>
      <c r="G2431" s="29">
        <v>232.90799999999999</v>
      </c>
      <c r="H2431" s="28">
        <v>0</v>
      </c>
      <c r="I2431" s="30">
        <f>ROUND(G2431*H2431,P4)</f>
        <v>0</v>
      </c>
      <c r="L2431" s="31">
        <v>0</v>
      </c>
      <c r="M2431" s="24">
        <f>ROUND(G2431*L2431,P4)</f>
        <v>0</v>
      </c>
      <c r="N2431" s="25" t="s">
        <v>72</v>
      </c>
      <c r="O2431" s="32">
        <f>M2431*AA2431</f>
        <v>0</v>
      </c>
      <c r="P2431" s="1">
        <v>3</v>
      </c>
      <c r="AA2431" s="1">
        <f>IF(P2431=1,$O$3,IF(P2431=2,$O$4,$O$5))</f>
        <v>0</v>
      </c>
    </row>
    <row r="2432">
      <c r="A2432" s="1" t="s">
        <v>73</v>
      </c>
      <c r="E2432" s="27" t="s">
        <v>69</v>
      </c>
    </row>
    <row r="2433" ht="117">
      <c r="A2433" s="1" t="s">
        <v>74</v>
      </c>
      <c r="E2433" s="33" t="s">
        <v>1908</v>
      </c>
    </row>
    <row r="2434">
      <c r="A2434" s="1" t="s">
        <v>76</v>
      </c>
      <c r="E2434" s="27" t="s">
        <v>69</v>
      </c>
    </row>
    <row r="2435" ht="25">
      <c r="A2435" s="1" t="s">
        <v>67</v>
      </c>
      <c r="B2435" s="1">
        <v>170</v>
      </c>
      <c r="C2435" s="26" t="s">
        <v>1909</v>
      </c>
      <c r="D2435" t="s">
        <v>69</v>
      </c>
      <c r="E2435" s="27" t="s">
        <v>1910</v>
      </c>
      <c r="F2435" s="28" t="s">
        <v>81</v>
      </c>
      <c r="G2435" s="29">
        <v>17.251999999999999</v>
      </c>
      <c r="H2435" s="28">
        <v>0</v>
      </c>
      <c r="I2435" s="30">
        <f>ROUND(G2435*H2435,P4)</f>
        <v>0</v>
      </c>
      <c r="L2435" s="31">
        <v>0</v>
      </c>
      <c r="M2435" s="24">
        <f>ROUND(G2435*L2435,P4)</f>
        <v>0</v>
      </c>
      <c r="N2435" s="25" t="s">
        <v>72</v>
      </c>
      <c r="O2435" s="32">
        <f>M2435*AA2435</f>
        <v>0</v>
      </c>
      <c r="P2435" s="1">
        <v>3</v>
      </c>
      <c r="AA2435" s="1">
        <f>IF(P2435=1,$O$3,IF(P2435=2,$O$4,$O$5))</f>
        <v>0</v>
      </c>
    </row>
    <row r="2436">
      <c r="A2436" s="1" t="s">
        <v>73</v>
      </c>
      <c r="E2436" s="27" t="s">
        <v>69</v>
      </c>
    </row>
    <row r="2437" ht="117">
      <c r="A2437" s="1" t="s">
        <v>74</v>
      </c>
      <c r="E2437" s="33" t="s">
        <v>1911</v>
      </c>
    </row>
    <row r="2438">
      <c r="A2438" s="1" t="s">
        <v>76</v>
      </c>
      <c r="E2438" s="27" t="s">
        <v>69</v>
      </c>
    </row>
    <row r="2439" ht="25">
      <c r="A2439" s="1" t="s">
        <v>67</v>
      </c>
      <c r="B2439" s="1">
        <v>171</v>
      </c>
      <c r="C2439" s="26" t="s">
        <v>1912</v>
      </c>
      <c r="D2439" t="s">
        <v>69</v>
      </c>
      <c r="E2439" s="27" t="s">
        <v>1913</v>
      </c>
      <c r="F2439" s="28" t="s">
        <v>81</v>
      </c>
      <c r="G2439" s="29">
        <v>69.122</v>
      </c>
      <c r="H2439" s="28">
        <v>0</v>
      </c>
      <c r="I2439" s="30">
        <f>ROUND(G2439*H2439,P4)</f>
        <v>0</v>
      </c>
      <c r="L2439" s="31">
        <v>0</v>
      </c>
      <c r="M2439" s="24">
        <f>ROUND(G2439*L2439,P4)</f>
        <v>0</v>
      </c>
      <c r="N2439" s="25" t="s">
        <v>72</v>
      </c>
      <c r="O2439" s="32">
        <f>M2439*AA2439</f>
        <v>0</v>
      </c>
      <c r="P2439" s="1">
        <v>3</v>
      </c>
      <c r="AA2439" s="1">
        <f>IF(P2439=1,$O$3,IF(P2439=2,$O$4,$O$5))</f>
        <v>0</v>
      </c>
    </row>
    <row r="2440">
      <c r="A2440" s="1" t="s">
        <v>73</v>
      </c>
      <c r="E2440" s="27" t="s">
        <v>69</v>
      </c>
    </row>
    <row r="2441" ht="104">
      <c r="A2441" s="1" t="s">
        <v>74</v>
      </c>
      <c r="E2441" s="33" t="s">
        <v>1914</v>
      </c>
    </row>
    <row r="2442">
      <c r="A2442" s="1" t="s">
        <v>76</v>
      </c>
      <c r="E2442" s="27" t="s">
        <v>69</v>
      </c>
    </row>
    <row r="2443" ht="25">
      <c r="A2443" s="1" t="s">
        <v>67</v>
      </c>
      <c r="B2443" s="1">
        <v>172</v>
      </c>
      <c r="C2443" s="26" t="s">
        <v>1915</v>
      </c>
      <c r="D2443" t="s">
        <v>69</v>
      </c>
      <c r="E2443" s="27" t="s">
        <v>1916</v>
      </c>
      <c r="F2443" s="28" t="s">
        <v>81</v>
      </c>
      <c r="G2443" s="29">
        <v>98.325999999999993</v>
      </c>
      <c r="H2443" s="28">
        <v>0</v>
      </c>
      <c r="I2443" s="30">
        <f>ROUND(G2443*H2443,P4)</f>
        <v>0</v>
      </c>
      <c r="L2443" s="31">
        <v>0</v>
      </c>
      <c r="M2443" s="24">
        <f>ROUND(G2443*L2443,P4)</f>
        <v>0</v>
      </c>
      <c r="N2443" s="25" t="s">
        <v>72</v>
      </c>
      <c r="O2443" s="32">
        <f>M2443*AA2443</f>
        <v>0</v>
      </c>
      <c r="P2443" s="1">
        <v>3</v>
      </c>
      <c r="AA2443" s="1">
        <f>IF(P2443=1,$O$3,IF(P2443=2,$O$4,$O$5))</f>
        <v>0</v>
      </c>
    </row>
    <row r="2444">
      <c r="A2444" s="1" t="s">
        <v>73</v>
      </c>
      <c r="E2444" s="27" t="s">
        <v>69</v>
      </c>
    </row>
    <row r="2445" ht="117">
      <c r="A2445" s="1" t="s">
        <v>74</v>
      </c>
      <c r="E2445" s="33" t="s">
        <v>1917</v>
      </c>
    </row>
    <row r="2446">
      <c r="A2446" s="1" t="s">
        <v>76</v>
      </c>
      <c r="E2446" s="27" t="s">
        <v>69</v>
      </c>
    </row>
    <row r="2447" ht="25">
      <c r="A2447" s="1" t="s">
        <v>67</v>
      </c>
      <c r="B2447" s="1">
        <v>173</v>
      </c>
      <c r="C2447" s="26" t="s">
        <v>1918</v>
      </c>
      <c r="D2447" t="s">
        <v>69</v>
      </c>
      <c r="E2447" s="27" t="s">
        <v>1919</v>
      </c>
      <c r="F2447" s="28" t="s">
        <v>81</v>
      </c>
      <c r="G2447" s="29">
        <v>5.04</v>
      </c>
      <c r="H2447" s="28">
        <v>0</v>
      </c>
      <c r="I2447" s="30">
        <f>ROUND(G2447*H2447,P4)</f>
        <v>0</v>
      </c>
      <c r="L2447" s="31">
        <v>0</v>
      </c>
      <c r="M2447" s="24">
        <f>ROUND(G2447*L2447,P4)</f>
        <v>0</v>
      </c>
      <c r="N2447" s="25" t="s">
        <v>72</v>
      </c>
      <c r="O2447" s="32">
        <f>M2447*AA2447</f>
        <v>0</v>
      </c>
      <c r="P2447" s="1">
        <v>3</v>
      </c>
      <c r="AA2447" s="1">
        <f>IF(P2447=1,$O$3,IF(P2447=2,$O$4,$O$5))</f>
        <v>0</v>
      </c>
    </row>
    <row r="2448">
      <c r="A2448" s="1" t="s">
        <v>73</v>
      </c>
      <c r="E2448" s="27" t="s">
        <v>69</v>
      </c>
    </row>
    <row r="2449" ht="26">
      <c r="A2449" s="1" t="s">
        <v>74</v>
      </c>
      <c r="E2449" s="33" t="s">
        <v>1920</v>
      </c>
    </row>
    <row r="2450">
      <c r="A2450" s="1" t="s">
        <v>76</v>
      </c>
      <c r="E2450" s="27" t="s">
        <v>69</v>
      </c>
    </row>
    <row r="2451" ht="37.5">
      <c r="A2451" s="1" t="s">
        <v>67</v>
      </c>
      <c r="B2451" s="1">
        <v>174</v>
      </c>
      <c r="C2451" s="26" t="s">
        <v>1921</v>
      </c>
      <c r="D2451" t="s">
        <v>69</v>
      </c>
      <c r="E2451" s="27" t="s">
        <v>1922</v>
      </c>
      <c r="F2451" s="28" t="s">
        <v>71</v>
      </c>
      <c r="G2451" s="29">
        <v>23</v>
      </c>
      <c r="H2451" s="28">
        <v>0</v>
      </c>
      <c r="I2451" s="30">
        <f>ROUND(G2451*H2451,P4)</f>
        <v>0</v>
      </c>
      <c r="L2451" s="31">
        <v>0</v>
      </c>
      <c r="M2451" s="24">
        <f>ROUND(G2451*L2451,P4)</f>
        <v>0</v>
      </c>
      <c r="N2451" s="25" t="s">
        <v>72</v>
      </c>
      <c r="O2451" s="32">
        <f>M2451*AA2451</f>
        <v>0</v>
      </c>
      <c r="P2451" s="1">
        <v>3</v>
      </c>
      <c r="AA2451" s="1">
        <f>IF(P2451=1,$O$3,IF(P2451=2,$O$4,$O$5))</f>
        <v>0</v>
      </c>
    </row>
    <row r="2452">
      <c r="A2452" s="1" t="s">
        <v>73</v>
      </c>
      <c r="E2452" s="27" t="s">
        <v>69</v>
      </c>
    </row>
    <row r="2453" ht="52">
      <c r="A2453" s="1" t="s">
        <v>74</v>
      </c>
      <c r="E2453" s="33" t="s">
        <v>1923</v>
      </c>
    </row>
    <row r="2454">
      <c r="A2454" s="1" t="s">
        <v>76</v>
      </c>
      <c r="E2454" s="27" t="s">
        <v>69</v>
      </c>
    </row>
    <row r="2455">
      <c r="A2455" s="1" t="s">
        <v>67</v>
      </c>
      <c r="B2455" s="1">
        <v>175</v>
      </c>
      <c r="C2455" s="26" t="s">
        <v>1924</v>
      </c>
      <c r="D2455" t="s">
        <v>69</v>
      </c>
      <c r="E2455" s="27" t="s">
        <v>1925</v>
      </c>
      <c r="F2455" s="28" t="s">
        <v>139</v>
      </c>
      <c r="G2455" s="29">
        <v>4</v>
      </c>
      <c r="H2455" s="28">
        <v>0</v>
      </c>
      <c r="I2455" s="30">
        <f>ROUND(G2455*H2455,P4)</f>
        <v>0</v>
      </c>
      <c r="L2455" s="31">
        <v>0</v>
      </c>
      <c r="M2455" s="24">
        <f>ROUND(G2455*L2455,P4)</f>
        <v>0</v>
      </c>
      <c r="N2455" s="25" t="s">
        <v>72</v>
      </c>
      <c r="O2455" s="32">
        <f>M2455*AA2455</f>
        <v>0</v>
      </c>
      <c r="P2455" s="1">
        <v>3</v>
      </c>
      <c r="AA2455" s="1">
        <f>IF(P2455=1,$O$3,IF(P2455=2,$O$4,$O$5))</f>
        <v>0</v>
      </c>
    </row>
    <row r="2456">
      <c r="A2456" s="1" t="s">
        <v>73</v>
      </c>
      <c r="E2456" s="27" t="s">
        <v>69</v>
      </c>
    </row>
    <row r="2457" ht="26">
      <c r="A2457" s="1" t="s">
        <v>74</v>
      </c>
      <c r="E2457" s="33" t="s">
        <v>1926</v>
      </c>
    </row>
    <row r="2458">
      <c r="A2458" s="1" t="s">
        <v>76</v>
      </c>
      <c r="E2458" s="27" t="s">
        <v>481</v>
      </c>
    </row>
    <row r="2459" ht="25">
      <c r="A2459" s="1" t="s">
        <v>67</v>
      </c>
      <c r="B2459" s="1">
        <v>176</v>
      </c>
      <c r="C2459" s="26" t="s">
        <v>1927</v>
      </c>
      <c r="D2459" t="s">
        <v>69</v>
      </c>
      <c r="E2459" s="27" t="s">
        <v>1928</v>
      </c>
      <c r="F2459" s="28" t="s">
        <v>81</v>
      </c>
      <c r="G2459" s="29">
        <v>130</v>
      </c>
      <c r="H2459" s="28">
        <v>0</v>
      </c>
      <c r="I2459" s="30">
        <f>ROUND(G2459*H2459,P4)</f>
        <v>0</v>
      </c>
      <c r="L2459" s="31">
        <v>0</v>
      </c>
      <c r="M2459" s="24">
        <f>ROUND(G2459*L2459,P4)</f>
        <v>0</v>
      </c>
      <c r="N2459" s="25" t="s">
        <v>72</v>
      </c>
      <c r="O2459" s="32">
        <f>M2459*AA2459</f>
        <v>0</v>
      </c>
      <c r="P2459" s="1">
        <v>3</v>
      </c>
      <c r="AA2459" s="1">
        <f>IF(P2459=1,$O$3,IF(P2459=2,$O$4,$O$5))</f>
        <v>0</v>
      </c>
    </row>
    <row r="2460">
      <c r="A2460" s="1" t="s">
        <v>73</v>
      </c>
      <c r="E2460" s="27" t="s">
        <v>69</v>
      </c>
    </row>
    <row r="2461" ht="13">
      <c r="A2461" s="1" t="s">
        <v>74</v>
      </c>
      <c r="E2461" s="33" t="s">
        <v>1929</v>
      </c>
    </row>
    <row r="2462">
      <c r="A2462" s="1" t="s">
        <v>76</v>
      </c>
      <c r="E2462" s="27" t="s">
        <v>1930</v>
      </c>
    </row>
    <row r="2463" ht="25">
      <c r="A2463" s="1" t="s">
        <v>67</v>
      </c>
      <c r="B2463" s="1">
        <v>177</v>
      </c>
      <c r="C2463" s="26" t="s">
        <v>1931</v>
      </c>
      <c r="D2463" t="s">
        <v>69</v>
      </c>
      <c r="E2463" s="27" t="s">
        <v>1932</v>
      </c>
      <c r="F2463" s="28" t="s">
        <v>81</v>
      </c>
      <c r="G2463" s="29">
        <v>150</v>
      </c>
      <c r="H2463" s="28">
        <v>0</v>
      </c>
      <c r="I2463" s="30">
        <f>ROUND(G2463*H2463,P4)</f>
        <v>0</v>
      </c>
      <c r="L2463" s="31">
        <v>0</v>
      </c>
      <c r="M2463" s="24">
        <f>ROUND(G2463*L2463,P4)</f>
        <v>0</v>
      </c>
      <c r="N2463" s="25" t="s">
        <v>72</v>
      </c>
      <c r="O2463" s="32">
        <f>M2463*AA2463</f>
        <v>0</v>
      </c>
      <c r="P2463" s="1">
        <v>3</v>
      </c>
      <c r="AA2463" s="1">
        <f>IF(P2463=1,$O$3,IF(P2463=2,$O$4,$O$5))</f>
        <v>0</v>
      </c>
    </row>
    <row r="2464">
      <c r="A2464" s="1" t="s">
        <v>73</v>
      </c>
      <c r="E2464" s="27" t="s">
        <v>69</v>
      </c>
    </row>
    <row r="2465" ht="26">
      <c r="A2465" s="1" t="s">
        <v>74</v>
      </c>
      <c r="E2465" s="33" t="s">
        <v>1933</v>
      </c>
    </row>
    <row r="2466">
      <c r="A2466" s="1" t="s">
        <v>76</v>
      </c>
      <c r="E2466" s="27" t="s">
        <v>304</v>
      </c>
    </row>
    <row r="2467" ht="25">
      <c r="A2467" s="1" t="s">
        <v>67</v>
      </c>
      <c r="B2467" s="1">
        <v>178</v>
      </c>
      <c r="C2467" s="26" t="s">
        <v>1934</v>
      </c>
      <c r="D2467" t="s">
        <v>69</v>
      </c>
      <c r="E2467" s="27" t="s">
        <v>1935</v>
      </c>
      <c r="F2467" s="28" t="s">
        <v>81</v>
      </c>
      <c r="G2467" s="29">
        <v>850</v>
      </c>
      <c r="H2467" s="28">
        <v>0</v>
      </c>
      <c r="I2467" s="30">
        <f>ROUND(G2467*H2467,P4)</f>
        <v>0</v>
      </c>
      <c r="L2467" s="31">
        <v>0</v>
      </c>
      <c r="M2467" s="24">
        <f>ROUND(G2467*L2467,P4)</f>
        <v>0</v>
      </c>
      <c r="N2467" s="25" t="s">
        <v>72</v>
      </c>
      <c r="O2467" s="32">
        <f>M2467*AA2467</f>
        <v>0</v>
      </c>
      <c r="P2467" s="1">
        <v>3</v>
      </c>
      <c r="AA2467" s="1">
        <f>IF(P2467=1,$O$3,IF(P2467=2,$O$4,$O$5))</f>
        <v>0</v>
      </c>
    </row>
    <row r="2468">
      <c r="A2468" s="1" t="s">
        <v>73</v>
      </c>
      <c r="E2468" s="27" t="s">
        <v>69</v>
      </c>
    </row>
    <row r="2469" ht="13">
      <c r="A2469" s="1" t="s">
        <v>74</v>
      </c>
      <c r="E2469" s="33" t="s">
        <v>923</v>
      </c>
    </row>
    <row r="2470">
      <c r="A2470" s="1" t="s">
        <v>76</v>
      </c>
      <c r="E2470" s="27" t="s">
        <v>69</v>
      </c>
    </row>
    <row r="2471" ht="25">
      <c r="A2471" s="1" t="s">
        <v>67</v>
      </c>
      <c r="B2471" s="1">
        <v>179</v>
      </c>
      <c r="C2471" s="26" t="s">
        <v>1936</v>
      </c>
      <c r="D2471" t="s">
        <v>69</v>
      </c>
      <c r="E2471" s="27" t="s">
        <v>1937</v>
      </c>
      <c r="F2471" s="28" t="s">
        <v>81</v>
      </c>
      <c r="G2471" s="29">
        <v>250</v>
      </c>
      <c r="H2471" s="28">
        <v>0</v>
      </c>
      <c r="I2471" s="30">
        <f>ROUND(G2471*H2471,P4)</f>
        <v>0</v>
      </c>
      <c r="L2471" s="31">
        <v>0</v>
      </c>
      <c r="M2471" s="24">
        <f>ROUND(G2471*L2471,P4)</f>
        <v>0</v>
      </c>
      <c r="N2471" s="25" t="s">
        <v>72</v>
      </c>
      <c r="O2471" s="32">
        <f>M2471*AA2471</f>
        <v>0</v>
      </c>
      <c r="P2471" s="1">
        <v>3</v>
      </c>
      <c r="AA2471" s="1">
        <f>IF(P2471=1,$O$3,IF(P2471=2,$O$4,$O$5))</f>
        <v>0</v>
      </c>
    </row>
    <row r="2472">
      <c r="A2472" s="1" t="s">
        <v>73</v>
      </c>
      <c r="E2472" s="27" t="s">
        <v>69</v>
      </c>
    </row>
    <row r="2473" ht="26">
      <c r="A2473" s="1" t="s">
        <v>74</v>
      </c>
      <c r="E2473" s="33" t="s">
        <v>1938</v>
      </c>
    </row>
    <row r="2474">
      <c r="A2474" s="1" t="s">
        <v>76</v>
      </c>
      <c r="E2474" s="27" t="s">
        <v>304</v>
      </c>
    </row>
    <row r="2475" ht="25">
      <c r="A2475" s="1" t="s">
        <v>67</v>
      </c>
      <c r="B2475" s="1">
        <v>180</v>
      </c>
      <c r="C2475" s="26" t="s">
        <v>1939</v>
      </c>
      <c r="D2475" t="s">
        <v>69</v>
      </c>
      <c r="E2475" s="27" t="s">
        <v>1940</v>
      </c>
      <c r="F2475" s="28" t="s">
        <v>81</v>
      </c>
      <c r="G2475" s="29">
        <v>600</v>
      </c>
      <c r="H2475" s="28">
        <v>0</v>
      </c>
      <c r="I2475" s="30">
        <f>ROUND(G2475*H2475,P4)</f>
        <v>0</v>
      </c>
      <c r="L2475" s="31">
        <v>0</v>
      </c>
      <c r="M2475" s="24">
        <f>ROUND(G2475*L2475,P4)</f>
        <v>0</v>
      </c>
      <c r="N2475" s="25" t="s">
        <v>72</v>
      </c>
      <c r="O2475" s="32">
        <f>M2475*AA2475</f>
        <v>0</v>
      </c>
      <c r="P2475" s="1">
        <v>3</v>
      </c>
      <c r="AA2475" s="1">
        <f>IF(P2475=1,$O$3,IF(P2475=2,$O$4,$O$5))</f>
        <v>0</v>
      </c>
    </row>
    <row r="2476">
      <c r="A2476" s="1" t="s">
        <v>73</v>
      </c>
      <c r="E2476" s="27" t="s">
        <v>69</v>
      </c>
    </row>
    <row r="2477" ht="13">
      <c r="A2477" s="1" t="s">
        <v>74</v>
      </c>
      <c r="E2477" s="33" t="s">
        <v>1941</v>
      </c>
    </row>
    <row r="2478">
      <c r="A2478" s="1" t="s">
        <v>76</v>
      </c>
      <c r="E2478" s="27" t="s">
        <v>69</v>
      </c>
    </row>
    <row r="2479" ht="37.5">
      <c r="A2479" s="1" t="s">
        <v>67</v>
      </c>
      <c r="B2479" s="1">
        <v>181</v>
      </c>
      <c r="C2479" s="26" t="s">
        <v>1942</v>
      </c>
      <c r="D2479" t="s">
        <v>69</v>
      </c>
      <c r="E2479" s="27" t="s">
        <v>1943</v>
      </c>
      <c r="F2479" s="28" t="s">
        <v>93</v>
      </c>
      <c r="G2479" s="29">
        <v>1312.5</v>
      </c>
      <c r="H2479" s="28">
        <v>0</v>
      </c>
      <c r="I2479" s="30">
        <f>ROUND(G2479*H2479,P4)</f>
        <v>0</v>
      </c>
      <c r="L2479" s="31">
        <v>0</v>
      </c>
      <c r="M2479" s="24">
        <f>ROUND(G2479*L2479,P4)</f>
        <v>0</v>
      </c>
      <c r="N2479" s="25" t="s">
        <v>72</v>
      </c>
      <c r="O2479" s="32">
        <f>M2479*AA2479</f>
        <v>0</v>
      </c>
      <c r="P2479" s="1">
        <v>3</v>
      </c>
      <c r="AA2479" s="1">
        <f>IF(P2479=1,$O$3,IF(P2479=2,$O$4,$O$5))</f>
        <v>0</v>
      </c>
    </row>
    <row r="2480">
      <c r="A2480" s="1" t="s">
        <v>73</v>
      </c>
      <c r="E2480" s="27" t="s">
        <v>69</v>
      </c>
    </row>
    <row r="2481" ht="65">
      <c r="A2481" s="1" t="s">
        <v>74</v>
      </c>
      <c r="E2481" s="33" t="s">
        <v>1944</v>
      </c>
    </row>
    <row r="2482">
      <c r="A2482" s="1" t="s">
        <v>76</v>
      </c>
      <c r="E2482" s="27" t="s">
        <v>69</v>
      </c>
    </row>
    <row r="2483" ht="13">
      <c r="A2483" s="1" t="s">
        <v>64</v>
      </c>
      <c r="C2483" s="22" t="s">
        <v>1945</v>
      </c>
      <c r="E2483" s="23" t="s">
        <v>1946</v>
      </c>
      <c r="L2483" s="24">
        <f>SUMIFS(L2484:L2515,A2484:A2515,"P")</f>
        <v>0</v>
      </c>
      <c r="M2483" s="24">
        <f>SUMIFS(M2484:M2515,A2484:A2515,"P")</f>
        <v>0</v>
      </c>
      <c r="N2483" s="25"/>
    </row>
    <row r="2484">
      <c r="A2484" s="1" t="s">
        <v>67</v>
      </c>
      <c r="B2484" s="1">
        <v>182</v>
      </c>
      <c r="C2484" s="26" t="s">
        <v>1947</v>
      </c>
      <c r="D2484" t="s">
        <v>69</v>
      </c>
      <c r="E2484" s="27" t="s">
        <v>1948</v>
      </c>
      <c r="F2484" s="28" t="s">
        <v>118</v>
      </c>
      <c r="G2484" s="29">
        <v>2014.202</v>
      </c>
      <c r="H2484" s="28">
        <v>0</v>
      </c>
      <c r="I2484" s="30">
        <f>ROUND(G2484*H2484,P4)</f>
        <v>0</v>
      </c>
      <c r="L2484" s="31">
        <v>0</v>
      </c>
      <c r="M2484" s="24">
        <f>ROUND(G2484*L2484,P4)</f>
        <v>0</v>
      </c>
      <c r="N2484" s="25" t="s">
        <v>72</v>
      </c>
      <c r="O2484" s="32">
        <f>M2484*AA2484</f>
        <v>0</v>
      </c>
      <c r="P2484" s="1">
        <v>3</v>
      </c>
      <c r="AA2484" s="1">
        <f>IF(P2484=1,$O$3,IF(P2484=2,$O$4,$O$5))</f>
        <v>0</v>
      </c>
    </row>
    <row r="2485">
      <c r="A2485" s="1" t="s">
        <v>73</v>
      </c>
      <c r="E2485" s="27" t="s">
        <v>69</v>
      </c>
    </row>
    <row r="2486" ht="13">
      <c r="A2486" s="1" t="s">
        <v>74</v>
      </c>
      <c r="E2486" s="33" t="s">
        <v>1949</v>
      </c>
    </row>
    <row r="2487">
      <c r="A2487" s="1" t="s">
        <v>76</v>
      </c>
      <c r="E2487" s="27" t="s">
        <v>69</v>
      </c>
    </row>
    <row r="2488">
      <c r="A2488" s="1" t="s">
        <v>67</v>
      </c>
      <c r="B2488" s="1">
        <v>183</v>
      </c>
      <c r="C2488" s="26" t="s">
        <v>1950</v>
      </c>
      <c r="D2488" t="s">
        <v>69</v>
      </c>
      <c r="E2488" s="27" t="s">
        <v>1951</v>
      </c>
      <c r="F2488" s="28" t="s">
        <v>118</v>
      </c>
      <c r="G2488" s="29">
        <v>0.14999999999999999</v>
      </c>
      <c r="H2488" s="28">
        <v>0.02</v>
      </c>
      <c r="I2488" s="30">
        <f>ROUND(G2488*H2488,P4)</f>
        <v>0</v>
      </c>
      <c r="L2488" s="31">
        <v>0</v>
      </c>
      <c r="M2488" s="24">
        <f>ROUND(G2488*L2488,P4)</f>
        <v>0</v>
      </c>
      <c r="N2488" s="25" t="s">
        <v>72</v>
      </c>
      <c r="O2488" s="32">
        <f>M2488*AA2488</f>
        <v>0</v>
      </c>
      <c r="P2488" s="1">
        <v>3</v>
      </c>
      <c r="AA2488" s="1">
        <f>IF(P2488=1,$O$3,IF(P2488=2,$O$4,$O$5))</f>
        <v>0</v>
      </c>
    </row>
    <row r="2489">
      <c r="A2489" s="1" t="s">
        <v>73</v>
      </c>
      <c r="E2489" s="27" t="s">
        <v>69</v>
      </c>
    </row>
    <row r="2490" ht="13">
      <c r="A2490" s="1" t="s">
        <v>74</v>
      </c>
      <c r="E2490" s="33" t="s">
        <v>1952</v>
      </c>
    </row>
    <row r="2491">
      <c r="A2491" s="1" t="s">
        <v>76</v>
      </c>
      <c r="E2491" s="27" t="s">
        <v>69</v>
      </c>
    </row>
    <row r="2492" ht="25">
      <c r="A2492" s="1" t="s">
        <v>67</v>
      </c>
      <c r="B2492" s="1">
        <v>184</v>
      </c>
      <c r="C2492" s="26" t="s">
        <v>1953</v>
      </c>
      <c r="D2492" t="s">
        <v>69</v>
      </c>
      <c r="E2492" s="27" t="s">
        <v>1954</v>
      </c>
      <c r="F2492" s="28" t="s">
        <v>118</v>
      </c>
      <c r="G2492" s="29">
        <v>2014.202</v>
      </c>
      <c r="H2492" s="28">
        <v>0</v>
      </c>
      <c r="I2492" s="30">
        <f>ROUND(G2492*H2492,P4)</f>
        <v>0</v>
      </c>
      <c r="L2492" s="31">
        <v>0</v>
      </c>
      <c r="M2492" s="24">
        <f>ROUND(G2492*L2492,P4)</f>
        <v>0</v>
      </c>
      <c r="N2492" s="25" t="s">
        <v>72</v>
      </c>
      <c r="O2492" s="32">
        <f>M2492*AA2492</f>
        <v>0</v>
      </c>
      <c r="P2492" s="1">
        <v>3</v>
      </c>
      <c r="AA2492" s="1">
        <f>IF(P2492=1,$O$3,IF(P2492=2,$O$4,$O$5))</f>
        <v>0</v>
      </c>
    </row>
    <row r="2493">
      <c r="A2493" s="1" t="s">
        <v>73</v>
      </c>
      <c r="E2493" s="27" t="s">
        <v>69</v>
      </c>
    </row>
    <row r="2494" ht="13">
      <c r="A2494" s="1" t="s">
        <v>74</v>
      </c>
      <c r="E2494" s="33" t="s">
        <v>1949</v>
      </c>
    </row>
    <row r="2495">
      <c r="A2495" s="1" t="s">
        <v>76</v>
      </c>
      <c r="E2495" s="27" t="s">
        <v>69</v>
      </c>
    </row>
    <row r="2496" ht="25">
      <c r="A2496" s="1" t="s">
        <v>67</v>
      </c>
      <c r="B2496" s="1">
        <v>185</v>
      </c>
      <c r="C2496" s="26" t="s">
        <v>1955</v>
      </c>
      <c r="D2496" t="s">
        <v>69</v>
      </c>
      <c r="E2496" s="27" t="s">
        <v>1956</v>
      </c>
      <c r="F2496" s="28" t="s">
        <v>118</v>
      </c>
      <c r="G2496" s="29">
        <v>2014.202</v>
      </c>
      <c r="H2496" s="28">
        <v>0</v>
      </c>
      <c r="I2496" s="30">
        <f>ROUND(G2496*H2496,P4)</f>
        <v>0</v>
      </c>
      <c r="L2496" s="31">
        <v>0</v>
      </c>
      <c r="M2496" s="24">
        <f>ROUND(G2496*L2496,P4)</f>
        <v>0</v>
      </c>
      <c r="N2496" s="25" t="s">
        <v>72</v>
      </c>
      <c r="O2496" s="32">
        <f>M2496*AA2496</f>
        <v>0</v>
      </c>
      <c r="P2496" s="1">
        <v>3</v>
      </c>
      <c r="AA2496" s="1">
        <f>IF(P2496=1,$O$3,IF(P2496=2,$O$4,$O$5))</f>
        <v>0</v>
      </c>
    </row>
    <row r="2497">
      <c r="A2497" s="1" t="s">
        <v>73</v>
      </c>
      <c r="E2497" s="27" t="s">
        <v>69</v>
      </c>
    </row>
    <row r="2498" ht="13">
      <c r="A2498" s="1" t="s">
        <v>74</v>
      </c>
      <c r="E2498" s="33" t="s">
        <v>1949</v>
      </c>
    </row>
    <row r="2499">
      <c r="A2499" s="1" t="s">
        <v>76</v>
      </c>
      <c r="E2499" s="27" t="s">
        <v>69</v>
      </c>
    </row>
    <row r="2500" ht="25">
      <c r="A2500" s="1" t="s">
        <v>67</v>
      </c>
      <c r="B2500" s="1">
        <v>186</v>
      </c>
      <c r="C2500" s="26" t="s">
        <v>1957</v>
      </c>
      <c r="D2500" t="s">
        <v>69</v>
      </c>
      <c r="E2500" s="27" t="s">
        <v>1958</v>
      </c>
      <c r="F2500" s="28" t="s">
        <v>118</v>
      </c>
      <c r="G2500" s="29">
        <v>18127.817999999999</v>
      </c>
      <c r="H2500" s="28">
        <v>0</v>
      </c>
      <c r="I2500" s="30">
        <f>ROUND(G2500*H2500,P4)</f>
        <v>0</v>
      </c>
      <c r="L2500" s="31">
        <v>0</v>
      </c>
      <c r="M2500" s="24">
        <f>ROUND(G2500*L2500,P4)</f>
        <v>0</v>
      </c>
      <c r="N2500" s="25" t="s">
        <v>72</v>
      </c>
      <c r="O2500" s="32">
        <f>M2500*AA2500</f>
        <v>0</v>
      </c>
      <c r="P2500" s="1">
        <v>3</v>
      </c>
      <c r="AA2500" s="1">
        <f>IF(P2500=1,$O$3,IF(P2500=2,$O$4,$O$5))</f>
        <v>0</v>
      </c>
    </row>
    <row r="2501">
      <c r="A2501" s="1" t="s">
        <v>73</v>
      </c>
      <c r="E2501" s="27" t="s">
        <v>69</v>
      </c>
    </row>
    <row r="2502" ht="13">
      <c r="A2502" s="1" t="s">
        <v>74</v>
      </c>
      <c r="E2502" s="33" t="s">
        <v>1959</v>
      </c>
    </row>
    <row r="2503">
      <c r="A2503" s="1" t="s">
        <v>76</v>
      </c>
      <c r="E2503" s="27" t="s">
        <v>69</v>
      </c>
    </row>
    <row r="2504" ht="25">
      <c r="A2504" s="1" t="s">
        <v>67</v>
      </c>
      <c r="B2504" s="1">
        <v>187</v>
      </c>
      <c r="C2504" s="26" t="s">
        <v>1960</v>
      </c>
      <c r="D2504" t="s">
        <v>69</v>
      </c>
      <c r="E2504" s="27" t="s">
        <v>1961</v>
      </c>
      <c r="F2504" s="28" t="s">
        <v>118</v>
      </c>
      <c r="G2504" s="29">
        <v>0.14999999999999999</v>
      </c>
      <c r="H2504" s="28">
        <v>0</v>
      </c>
      <c r="I2504" s="30">
        <f>ROUND(G2504*H2504,P4)</f>
        <v>0</v>
      </c>
      <c r="L2504" s="31">
        <v>0</v>
      </c>
      <c r="M2504" s="24">
        <f>ROUND(G2504*L2504,P4)</f>
        <v>0</v>
      </c>
      <c r="N2504" s="25" t="s">
        <v>72</v>
      </c>
      <c r="O2504" s="32">
        <f>M2504*AA2504</f>
        <v>0</v>
      </c>
      <c r="P2504" s="1">
        <v>3</v>
      </c>
      <c r="AA2504" s="1">
        <f>IF(P2504=1,$O$3,IF(P2504=2,$O$4,$O$5))</f>
        <v>0</v>
      </c>
    </row>
    <row r="2505">
      <c r="A2505" s="1" t="s">
        <v>73</v>
      </c>
      <c r="E2505" s="27" t="s">
        <v>69</v>
      </c>
    </row>
    <row r="2506" ht="13">
      <c r="A2506" s="1" t="s">
        <v>74</v>
      </c>
      <c r="E2506" s="33" t="s">
        <v>1952</v>
      </c>
    </row>
    <row r="2507">
      <c r="A2507" s="1" t="s">
        <v>76</v>
      </c>
      <c r="E2507" s="27" t="s">
        <v>69</v>
      </c>
    </row>
    <row r="2508" ht="25">
      <c r="A2508" s="1" t="s">
        <v>67</v>
      </c>
      <c r="B2508" s="1">
        <v>189</v>
      </c>
      <c r="C2508" s="26" t="s">
        <v>1962</v>
      </c>
      <c r="D2508" t="s">
        <v>69</v>
      </c>
      <c r="E2508" s="27" t="s">
        <v>1963</v>
      </c>
      <c r="F2508" s="28" t="s">
        <v>118</v>
      </c>
      <c r="G2508" s="29">
        <v>2014.202</v>
      </c>
      <c r="H2508" s="28">
        <v>0</v>
      </c>
      <c r="I2508" s="30">
        <f>ROUND(G2508*H2508,P4)</f>
        <v>0</v>
      </c>
      <c r="L2508" s="31">
        <v>0</v>
      </c>
      <c r="M2508" s="24">
        <f>ROUND(G2508*L2508,P4)</f>
        <v>0</v>
      </c>
      <c r="N2508" s="25" t="s">
        <v>72</v>
      </c>
      <c r="O2508" s="32">
        <f>M2508*AA2508</f>
        <v>0</v>
      </c>
      <c r="P2508" s="1">
        <v>3</v>
      </c>
      <c r="AA2508" s="1">
        <f>IF(P2508=1,$O$3,IF(P2508=2,$O$4,$O$5))</f>
        <v>0</v>
      </c>
    </row>
    <row r="2509">
      <c r="A2509" s="1" t="s">
        <v>73</v>
      </c>
      <c r="E2509" s="27" t="s">
        <v>69</v>
      </c>
    </row>
    <row r="2510" ht="13">
      <c r="A2510" s="1" t="s">
        <v>74</v>
      </c>
      <c r="E2510" s="33" t="s">
        <v>1949</v>
      </c>
    </row>
    <row r="2511">
      <c r="A2511" s="1" t="s">
        <v>76</v>
      </c>
      <c r="E2511" s="27" t="s">
        <v>69</v>
      </c>
    </row>
    <row r="2512" ht="25">
      <c r="A2512" s="1" t="s">
        <v>67</v>
      </c>
      <c r="B2512" s="1">
        <v>188</v>
      </c>
      <c r="C2512" s="26" t="s">
        <v>1964</v>
      </c>
      <c r="D2512" t="s">
        <v>69</v>
      </c>
      <c r="E2512" s="27" t="s">
        <v>1965</v>
      </c>
      <c r="F2512" s="28" t="s">
        <v>118</v>
      </c>
      <c r="G2512" s="29">
        <v>133.09999999999999</v>
      </c>
      <c r="H2512" s="28">
        <v>0</v>
      </c>
      <c r="I2512" s="30">
        <f>ROUND(G2512*H2512,P4)</f>
        <v>0</v>
      </c>
      <c r="L2512" s="31">
        <v>0</v>
      </c>
      <c r="M2512" s="24">
        <f>ROUND(G2512*L2512,P4)</f>
        <v>0</v>
      </c>
      <c r="N2512" s="25" t="s">
        <v>72</v>
      </c>
      <c r="O2512" s="32">
        <f>M2512*AA2512</f>
        <v>0</v>
      </c>
      <c r="P2512" s="1">
        <v>3</v>
      </c>
      <c r="AA2512" s="1">
        <f>IF(P2512=1,$O$3,IF(P2512=2,$O$4,$O$5))</f>
        <v>0</v>
      </c>
    </row>
    <row r="2513">
      <c r="A2513" s="1" t="s">
        <v>73</v>
      </c>
      <c r="E2513" s="27" t="s">
        <v>69</v>
      </c>
    </row>
    <row r="2514" ht="26">
      <c r="A2514" s="1" t="s">
        <v>74</v>
      </c>
      <c r="E2514" s="33" t="s">
        <v>1966</v>
      </c>
    </row>
    <row r="2515">
      <c r="A2515" s="1" t="s">
        <v>76</v>
      </c>
      <c r="E2515" s="27" t="s">
        <v>69</v>
      </c>
    </row>
    <row r="2516" ht="13">
      <c r="A2516" s="1" t="s">
        <v>64</v>
      </c>
      <c r="C2516" s="22" t="s">
        <v>1967</v>
      </c>
      <c r="E2516" s="23" t="s">
        <v>1968</v>
      </c>
      <c r="L2516" s="24">
        <f>SUMIFS(L2517:L2520,A2517:A2520,"P")</f>
        <v>0</v>
      </c>
      <c r="M2516" s="24">
        <f>SUMIFS(M2517:M2520,A2517:A2520,"P")</f>
        <v>0</v>
      </c>
      <c r="N2516" s="25"/>
    </row>
    <row r="2517" ht="37.5">
      <c r="A2517" s="1" t="s">
        <v>67</v>
      </c>
      <c r="B2517" s="1">
        <v>190</v>
      </c>
      <c r="C2517" s="26" t="s">
        <v>1969</v>
      </c>
      <c r="D2517" t="s">
        <v>69</v>
      </c>
      <c r="E2517" s="27" t="s">
        <v>1970</v>
      </c>
      <c r="F2517" s="28" t="s">
        <v>118</v>
      </c>
      <c r="G2517" s="29">
        <v>2360.5279999999998</v>
      </c>
      <c r="H2517" s="28">
        <v>0</v>
      </c>
      <c r="I2517" s="30">
        <f>ROUND(G2517*H2517,P4)</f>
        <v>0</v>
      </c>
      <c r="L2517" s="31">
        <v>0</v>
      </c>
      <c r="M2517" s="24">
        <f>ROUND(G2517*L2517,P4)</f>
        <v>0</v>
      </c>
      <c r="N2517" s="25" t="s">
        <v>72</v>
      </c>
      <c r="O2517" s="32">
        <f>M2517*AA2517</f>
        <v>0</v>
      </c>
      <c r="P2517" s="1">
        <v>3</v>
      </c>
      <c r="AA2517" s="1">
        <f>IF(P2517=1,$O$3,IF(P2517=2,$O$4,$O$5))</f>
        <v>0</v>
      </c>
    </row>
    <row r="2518">
      <c r="A2518" s="1" t="s">
        <v>73</v>
      </c>
      <c r="E2518" s="27" t="s">
        <v>69</v>
      </c>
    </row>
    <row r="2519" ht="13">
      <c r="A2519" s="1" t="s">
        <v>74</v>
      </c>
      <c r="E2519" s="33" t="s">
        <v>1971</v>
      </c>
    </row>
    <row r="2520">
      <c r="A2520" s="1" t="s">
        <v>76</v>
      </c>
      <c r="E2520" s="27" t="s">
        <v>69</v>
      </c>
    </row>
    <row r="2521" ht="13">
      <c r="A2521" s="1" t="s">
        <v>61</v>
      </c>
      <c r="C2521" s="22" t="s">
        <v>1972</v>
      </c>
      <c r="E2521" s="23" t="s">
        <v>1973</v>
      </c>
      <c r="L2521" s="24">
        <f>L2522+L2531+L2548+L2561+L2566+L2571+L2576+L2589+L2594+L2599</f>
        <v>0</v>
      </c>
      <c r="M2521" s="24">
        <f>M2522+M2531+M2548+M2561+M2566+M2571+M2576+M2589+M2594+M2599</f>
        <v>0</v>
      </c>
      <c r="N2521" s="25"/>
    </row>
    <row r="2522" ht="13">
      <c r="A2522" s="1" t="s">
        <v>64</v>
      </c>
      <c r="C2522" s="22" t="s">
        <v>1974</v>
      </c>
      <c r="E2522" s="23" t="s">
        <v>1975</v>
      </c>
      <c r="L2522" s="24">
        <f>SUMIFS(L2523:L2530,A2523:A2530,"P")</f>
        <v>0</v>
      </c>
      <c r="M2522" s="24">
        <f>SUMIFS(M2523:M2530,A2523:A2530,"P")</f>
        <v>0</v>
      </c>
      <c r="N2522" s="25"/>
    </row>
    <row r="2523">
      <c r="A2523" s="1" t="s">
        <v>67</v>
      </c>
      <c r="B2523" s="1">
        <v>1</v>
      </c>
      <c r="C2523" s="26" t="s">
        <v>1976</v>
      </c>
      <c r="D2523" t="s">
        <v>69</v>
      </c>
      <c r="E2523" s="27" t="s">
        <v>1977</v>
      </c>
      <c r="F2523" s="28" t="s">
        <v>71</v>
      </c>
      <c r="G2523" s="29">
        <v>2</v>
      </c>
      <c r="H2523" s="28">
        <v>0</v>
      </c>
      <c r="I2523" s="30">
        <f>ROUND(G2523*H2523,P4)</f>
        <v>0</v>
      </c>
      <c r="L2523" s="31">
        <v>0</v>
      </c>
      <c r="M2523" s="24">
        <f>ROUND(G2523*L2523,P4)</f>
        <v>0</v>
      </c>
      <c r="N2523" s="25" t="s">
        <v>69</v>
      </c>
      <c r="O2523" s="32">
        <f>M2523*AA2523</f>
        <v>0</v>
      </c>
      <c r="P2523" s="1">
        <v>3</v>
      </c>
      <c r="AA2523" s="1">
        <f>IF(P2523=1,$O$3,IF(P2523=2,$O$4,$O$5))</f>
        <v>0</v>
      </c>
    </row>
    <row r="2524">
      <c r="A2524" s="1" t="s">
        <v>73</v>
      </c>
      <c r="E2524" s="27" t="s">
        <v>69</v>
      </c>
    </row>
    <row r="2525" ht="13">
      <c r="A2525" s="1" t="s">
        <v>74</v>
      </c>
      <c r="E2525" s="33" t="s">
        <v>75</v>
      </c>
    </row>
    <row r="2526" ht="62.5">
      <c r="A2526" s="1" t="s">
        <v>76</v>
      </c>
      <c r="E2526" s="27" t="s">
        <v>1978</v>
      </c>
    </row>
    <row r="2527">
      <c r="A2527" s="1" t="s">
        <v>67</v>
      </c>
      <c r="B2527" s="1">
        <v>2</v>
      </c>
      <c r="C2527" s="26" t="s">
        <v>1979</v>
      </c>
      <c r="D2527" t="s">
        <v>69</v>
      </c>
      <c r="E2527" s="27" t="s">
        <v>1980</v>
      </c>
      <c r="F2527" s="28" t="s">
        <v>71</v>
      </c>
      <c r="G2527" s="29">
        <v>1</v>
      </c>
      <c r="H2527" s="28">
        <v>0</v>
      </c>
      <c r="I2527" s="30">
        <f>ROUND(G2527*H2527,P4)</f>
        <v>0</v>
      </c>
      <c r="L2527" s="31">
        <v>0</v>
      </c>
      <c r="M2527" s="24">
        <f>ROUND(G2527*L2527,P4)</f>
        <v>0</v>
      </c>
      <c r="N2527" s="25" t="s">
        <v>69</v>
      </c>
      <c r="O2527" s="32">
        <f>M2527*AA2527</f>
        <v>0</v>
      </c>
      <c r="P2527" s="1">
        <v>3</v>
      </c>
      <c r="AA2527" s="1">
        <f>IF(P2527=1,$O$3,IF(P2527=2,$O$4,$O$5))</f>
        <v>0</v>
      </c>
    </row>
    <row r="2528">
      <c r="A2528" s="1" t="s">
        <v>73</v>
      </c>
      <c r="E2528" s="27" t="s">
        <v>69</v>
      </c>
    </row>
    <row r="2529" ht="13">
      <c r="A2529" s="1" t="s">
        <v>74</v>
      </c>
      <c r="E2529" s="33" t="s">
        <v>229</v>
      </c>
    </row>
    <row r="2530" ht="50">
      <c r="A2530" s="1" t="s">
        <v>76</v>
      </c>
      <c r="E2530" s="27" t="s">
        <v>1981</v>
      </c>
    </row>
    <row r="2531" ht="13">
      <c r="A2531" s="1" t="s">
        <v>64</v>
      </c>
      <c r="C2531" s="22" t="s">
        <v>1982</v>
      </c>
      <c r="E2531" s="23" t="s">
        <v>1983</v>
      </c>
      <c r="L2531" s="24">
        <f>SUMIFS(L2532:L2547,A2532:A2547,"P")</f>
        <v>0</v>
      </c>
      <c r="M2531" s="24">
        <f>SUMIFS(M2532:M2547,A2532:A2547,"P")</f>
        <v>0</v>
      </c>
      <c r="N2531" s="25"/>
    </row>
    <row r="2532">
      <c r="A2532" s="1" t="s">
        <v>67</v>
      </c>
      <c r="B2532" s="1">
        <v>3</v>
      </c>
      <c r="C2532" s="26" t="s">
        <v>1984</v>
      </c>
      <c r="D2532" t="s">
        <v>69</v>
      </c>
      <c r="E2532" s="27" t="s">
        <v>1985</v>
      </c>
      <c r="F2532" s="28" t="s">
        <v>71</v>
      </c>
      <c r="G2532" s="29">
        <v>1</v>
      </c>
      <c r="H2532" s="28">
        <v>0</v>
      </c>
      <c r="I2532" s="30">
        <f>ROUND(G2532*H2532,P4)</f>
        <v>0</v>
      </c>
      <c r="L2532" s="31">
        <v>0</v>
      </c>
      <c r="M2532" s="24">
        <f>ROUND(G2532*L2532,P4)</f>
        <v>0</v>
      </c>
      <c r="N2532" s="25" t="s">
        <v>69</v>
      </c>
      <c r="O2532" s="32">
        <f>M2532*AA2532</f>
        <v>0</v>
      </c>
      <c r="P2532" s="1">
        <v>3</v>
      </c>
      <c r="AA2532" s="1">
        <f>IF(P2532=1,$O$3,IF(P2532=2,$O$4,$O$5))</f>
        <v>0</v>
      </c>
    </row>
    <row r="2533">
      <c r="A2533" s="1" t="s">
        <v>73</v>
      </c>
      <c r="E2533" s="27" t="s">
        <v>69</v>
      </c>
    </row>
    <row r="2534" ht="13">
      <c r="A2534" s="1" t="s">
        <v>74</v>
      </c>
      <c r="E2534" s="33" t="s">
        <v>229</v>
      </c>
    </row>
    <row r="2535" ht="75">
      <c r="A2535" s="1" t="s">
        <v>76</v>
      </c>
      <c r="E2535" s="27" t="s">
        <v>1986</v>
      </c>
    </row>
    <row r="2536">
      <c r="A2536" s="1" t="s">
        <v>67</v>
      </c>
      <c r="B2536" s="1">
        <v>4</v>
      </c>
      <c r="C2536" s="26" t="s">
        <v>1987</v>
      </c>
      <c r="D2536" t="s">
        <v>69</v>
      </c>
      <c r="E2536" s="27" t="s">
        <v>1988</v>
      </c>
      <c r="F2536" s="28" t="s">
        <v>71</v>
      </c>
      <c r="G2536" s="29">
        <v>4</v>
      </c>
      <c r="H2536" s="28">
        <v>0</v>
      </c>
      <c r="I2536" s="30">
        <f>ROUND(G2536*H2536,P4)</f>
        <v>0</v>
      </c>
      <c r="L2536" s="31">
        <v>0</v>
      </c>
      <c r="M2536" s="24">
        <f>ROUND(G2536*L2536,P4)</f>
        <v>0</v>
      </c>
      <c r="N2536" s="25" t="s">
        <v>69</v>
      </c>
      <c r="O2536" s="32">
        <f>M2536*AA2536</f>
        <v>0</v>
      </c>
      <c r="P2536" s="1">
        <v>3</v>
      </c>
      <c r="AA2536" s="1">
        <f>IF(P2536=1,$O$3,IF(P2536=2,$O$4,$O$5))</f>
        <v>0</v>
      </c>
    </row>
    <row r="2537">
      <c r="A2537" s="1" t="s">
        <v>73</v>
      </c>
      <c r="E2537" s="27" t="s">
        <v>69</v>
      </c>
    </row>
    <row r="2538" ht="13">
      <c r="A2538" s="1" t="s">
        <v>74</v>
      </c>
      <c r="E2538" s="33" t="s">
        <v>545</v>
      </c>
    </row>
    <row r="2539" ht="62.5">
      <c r="A2539" s="1" t="s">
        <v>76</v>
      </c>
      <c r="E2539" s="27" t="s">
        <v>1989</v>
      </c>
    </row>
    <row r="2540">
      <c r="A2540" s="1" t="s">
        <v>67</v>
      </c>
      <c r="B2540" s="1">
        <v>5</v>
      </c>
      <c r="C2540" s="26" t="s">
        <v>1990</v>
      </c>
      <c r="D2540" t="s">
        <v>69</v>
      </c>
      <c r="E2540" s="27" t="s">
        <v>1991</v>
      </c>
      <c r="F2540" s="28" t="s">
        <v>71</v>
      </c>
      <c r="G2540" s="29">
        <v>1</v>
      </c>
      <c r="H2540" s="28">
        <v>0</v>
      </c>
      <c r="I2540" s="30">
        <f>ROUND(G2540*H2540,P4)</f>
        <v>0</v>
      </c>
      <c r="L2540" s="31">
        <v>0</v>
      </c>
      <c r="M2540" s="24">
        <f>ROUND(G2540*L2540,P4)</f>
        <v>0</v>
      </c>
      <c r="N2540" s="25" t="s">
        <v>69</v>
      </c>
      <c r="O2540" s="32">
        <f>M2540*AA2540</f>
        <v>0</v>
      </c>
      <c r="P2540" s="1">
        <v>3</v>
      </c>
      <c r="AA2540" s="1">
        <f>IF(P2540=1,$O$3,IF(P2540=2,$O$4,$O$5))</f>
        <v>0</v>
      </c>
    </row>
    <row r="2541">
      <c r="A2541" s="1" t="s">
        <v>73</v>
      </c>
      <c r="E2541" s="27" t="s">
        <v>69</v>
      </c>
    </row>
    <row r="2542" ht="13">
      <c r="A2542" s="1" t="s">
        <v>74</v>
      </c>
      <c r="E2542" s="33" t="s">
        <v>229</v>
      </c>
    </row>
    <row r="2543" ht="50">
      <c r="A2543" s="1" t="s">
        <v>76</v>
      </c>
      <c r="E2543" s="27" t="s">
        <v>1992</v>
      </c>
    </row>
    <row r="2544">
      <c r="A2544" s="1" t="s">
        <v>67</v>
      </c>
      <c r="B2544" s="1">
        <v>6</v>
      </c>
      <c r="C2544" s="26" t="s">
        <v>1993</v>
      </c>
      <c r="D2544" t="s">
        <v>69</v>
      </c>
      <c r="E2544" s="27" t="s">
        <v>1994</v>
      </c>
      <c r="F2544" s="28" t="s">
        <v>71</v>
      </c>
      <c r="G2544" s="29">
        <v>2</v>
      </c>
      <c r="H2544" s="28">
        <v>0</v>
      </c>
      <c r="I2544" s="30">
        <f>ROUND(G2544*H2544,P4)</f>
        <v>0</v>
      </c>
      <c r="L2544" s="31">
        <v>0</v>
      </c>
      <c r="M2544" s="24">
        <f>ROUND(G2544*L2544,P4)</f>
        <v>0</v>
      </c>
      <c r="N2544" s="25" t="s">
        <v>69</v>
      </c>
      <c r="O2544" s="32">
        <f>M2544*AA2544</f>
        <v>0</v>
      </c>
      <c r="P2544" s="1">
        <v>3</v>
      </c>
      <c r="AA2544" s="1">
        <f>IF(P2544=1,$O$3,IF(P2544=2,$O$4,$O$5))</f>
        <v>0</v>
      </c>
    </row>
    <row r="2545">
      <c r="A2545" s="1" t="s">
        <v>73</v>
      </c>
      <c r="E2545" s="27" t="s">
        <v>69</v>
      </c>
    </row>
    <row r="2546" ht="13">
      <c r="A2546" s="1" t="s">
        <v>74</v>
      </c>
      <c r="E2546" s="33" t="s">
        <v>75</v>
      </c>
    </row>
    <row r="2547" ht="62.5">
      <c r="A2547" s="1" t="s">
        <v>76</v>
      </c>
      <c r="E2547" s="27" t="s">
        <v>1995</v>
      </c>
    </row>
    <row r="2548" ht="13">
      <c r="A2548" s="1" t="s">
        <v>64</v>
      </c>
      <c r="C2548" s="22" t="s">
        <v>1996</v>
      </c>
      <c r="E2548" s="23" t="s">
        <v>1997</v>
      </c>
      <c r="L2548" s="24">
        <f>SUMIFS(L2549:L2560,A2549:A2560,"P")</f>
        <v>0</v>
      </c>
      <c r="M2548" s="24">
        <f>SUMIFS(M2549:M2560,A2549:A2560,"P")</f>
        <v>0</v>
      </c>
      <c r="N2548" s="25"/>
    </row>
    <row r="2549">
      <c r="A2549" s="1" t="s">
        <v>67</v>
      </c>
      <c r="B2549" s="1">
        <v>7</v>
      </c>
      <c r="C2549" s="26" t="s">
        <v>1998</v>
      </c>
      <c r="D2549" t="s">
        <v>69</v>
      </c>
      <c r="E2549" s="27" t="s">
        <v>1999</v>
      </c>
      <c r="F2549" s="28" t="s">
        <v>71</v>
      </c>
      <c r="G2549" s="29">
        <v>1</v>
      </c>
      <c r="H2549" s="28">
        <v>0</v>
      </c>
      <c r="I2549" s="30">
        <f>ROUND(G2549*H2549,P4)</f>
        <v>0</v>
      </c>
      <c r="L2549" s="31">
        <v>0</v>
      </c>
      <c r="M2549" s="24">
        <f>ROUND(G2549*L2549,P4)</f>
        <v>0</v>
      </c>
      <c r="N2549" s="25" t="s">
        <v>69</v>
      </c>
      <c r="O2549" s="32">
        <f>M2549*AA2549</f>
        <v>0</v>
      </c>
      <c r="P2549" s="1">
        <v>3</v>
      </c>
      <c r="AA2549" s="1">
        <f>IF(P2549=1,$O$3,IF(P2549=2,$O$4,$O$5))</f>
        <v>0</v>
      </c>
    </row>
    <row r="2550">
      <c r="A2550" s="1" t="s">
        <v>73</v>
      </c>
      <c r="E2550" s="27" t="s">
        <v>69</v>
      </c>
    </row>
    <row r="2551" ht="13">
      <c r="A2551" s="1" t="s">
        <v>74</v>
      </c>
      <c r="E2551" s="33" t="s">
        <v>229</v>
      </c>
    </row>
    <row r="2552" ht="37.5">
      <c r="A2552" s="1" t="s">
        <v>76</v>
      </c>
      <c r="E2552" s="27" t="s">
        <v>2000</v>
      </c>
    </row>
    <row r="2553">
      <c r="A2553" s="1" t="s">
        <v>67</v>
      </c>
      <c r="B2553" s="1">
        <v>8</v>
      </c>
      <c r="C2553" s="26" t="s">
        <v>2001</v>
      </c>
      <c r="D2553" t="s">
        <v>69</v>
      </c>
      <c r="E2553" s="27" t="s">
        <v>1991</v>
      </c>
      <c r="F2553" s="28" t="s">
        <v>71</v>
      </c>
      <c r="G2553" s="29">
        <v>1</v>
      </c>
      <c r="H2553" s="28">
        <v>0</v>
      </c>
      <c r="I2553" s="30">
        <f>ROUND(G2553*H2553,P4)</f>
        <v>0</v>
      </c>
      <c r="L2553" s="31">
        <v>0</v>
      </c>
      <c r="M2553" s="24">
        <f>ROUND(G2553*L2553,P4)</f>
        <v>0</v>
      </c>
      <c r="N2553" s="25" t="s">
        <v>69</v>
      </c>
      <c r="O2553" s="32">
        <f>M2553*AA2553</f>
        <v>0</v>
      </c>
      <c r="P2553" s="1">
        <v>3</v>
      </c>
      <c r="AA2553" s="1">
        <f>IF(P2553=1,$O$3,IF(P2553=2,$O$4,$O$5))</f>
        <v>0</v>
      </c>
    </row>
    <row r="2554">
      <c r="A2554" s="1" t="s">
        <v>73</v>
      </c>
      <c r="E2554" s="27" t="s">
        <v>69</v>
      </c>
    </row>
    <row r="2555" ht="13">
      <c r="A2555" s="1" t="s">
        <v>74</v>
      </c>
      <c r="E2555" s="33" t="s">
        <v>229</v>
      </c>
    </row>
    <row r="2556" ht="62.5">
      <c r="A2556" s="1" t="s">
        <v>76</v>
      </c>
      <c r="E2556" s="27" t="s">
        <v>2002</v>
      </c>
    </row>
    <row r="2557">
      <c r="A2557" s="1" t="s">
        <v>67</v>
      </c>
      <c r="B2557" s="1">
        <v>9</v>
      </c>
      <c r="C2557" s="26" t="s">
        <v>2003</v>
      </c>
      <c r="D2557" t="s">
        <v>69</v>
      </c>
      <c r="E2557" s="27" t="s">
        <v>2004</v>
      </c>
      <c r="F2557" s="28" t="s">
        <v>71</v>
      </c>
      <c r="G2557" s="29">
        <v>1</v>
      </c>
      <c r="H2557" s="28">
        <v>0</v>
      </c>
      <c r="I2557" s="30">
        <f>ROUND(G2557*H2557,P4)</f>
        <v>0</v>
      </c>
      <c r="L2557" s="31">
        <v>0</v>
      </c>
      <c r="M2557" s="24">
        <f>ROUND(G2557*L2557,P4)</f>
        <v>0</v>
      </c>
      <c r="N2557" s="25" t="s">
        <v>69</v>
      </c>
      <c r="O2557" s="32">
        <f>M2557*AA2557</f>
        <v>0</v>
      </c>
      <c r="P2557" s="1">
        <v>3</v>
      </c>
      <c r="AA2557" s="1">
        <f>IF(P2557=1,$O$3,IF(P2557=2,$O$4,$O$5))</f>
        <v>0</v>
      </c>
    </row>
    <row r="2558">
      <c r="A2558" s="1" t="s">
        <v>73</v>
      </c>
      <c r="E2558" s="27" t="s">
        <v>69</v>
      </c>
    </row>
    <row r="2559" ht="13">
      <c r="A2559" s="1" t="s">
        <v>74</v>
      </c>
      <c r="E2559" s="33" t="s">
        <v>229</v>
      </c>
    </row>
    <row r="2560" ht="50">
      <c r="A2560" s="1" t="s">
        <v>76</v>
      </c>
      <c r="E2560" s="27" t="s">
        <v>2005</v>
      </c>
    </row>
    <row r="2561" ht="13">
      <c r="A2561" s="1" t="s">
        <v>64</v>
      </c>
      <c r="C2561" s="22" t="s">
        <v>2006</v>
      </c>
      <c r="E2561" s="23" t="s">
        <v>2007</v>
      </c>
      <c r="L2561" s="24">
        <f>SUMIFS(L2562:L2565,A2562:A2565,"P")</f>
        <v>0</v>
      </c>
      <c r="M2561" s="24">
        <f>SUMIFS(M2562:M2565,A2562:A2565,"P")</f>
        <v>0</v>
      </c>
      <c r="N2561" s="25"/>
    </row>
    <row r="2562">
      <c r="A2562" s="1" t="s">
        <v>67</v>
      </c>
      <c r="B2562" s="1">
        <v>10</v>
      </c>
      <c r="C2562" s="26" t="s">
        <v>2008</v>
      </c>
      <c r="D2562" t="s">
        <v>69</v>
      </c>
      <c r="E2562" s="27" t="s">
        <v>2009</v>
      </c>
      <c r="F2562" s="28" t="s">
        <v>71</v>
      </c>
      <c r="G2562" s="29">
        <v>1</v>
      </c>
      <c r="H2562" s="28">
        <v>0</v>
      </c>
      <c r="I2562" s="30">
        <f>ROUND(G2562*H2562,P4)</f>
        <v>0</v>
      </c>
      <c r="L2562" s="31">
        <v>0</v>
      </c>
      <c r="M2562" s="24">
        <f>ROUND(G2562*L2562,P4)</f>
        <v>0</v>
      </c>
      <c r="N2562" s="25" t="s">
        <v>69</v>
      </c>
      <c r="O2562" s="32">
        <f>M2562*AA2562</f>
        <v>0</v>
      </c>
      <c r="P2562" s="1">
        <v>3</v>
      </c>
      <c r="AA2562" s="1">
        <f>IF(P2562=1,$O$3,IF(P2562=2,$O$4,$O$5))</f>
        <v>0</v>
      </c>
    </row>
    <row r="2563">
      <c r="A2563" s="1" t="s">
        <v>73</v>
      </c>
      <c r="E2563" s="27" t="s">
        <v>69</v>
      </c>
    </row>
    <row r="2564" ht="13">
      <c r="A2564" s="1" t="s">
        <v>74</v>
      </c>
      <c r="E2564" s="33" t="s">
        <v>229</v>
      </c>
    </row>
    <row r="2565" ht="62.5">
      <c r="A2565" s="1" t="s">
        <v>76</v>
      </c>
      <c r="E2565" s="27" t="s">
        <v>2010</v>
      </c>
    </row>
    <row r="2566" ht="13">
      <c r="A2566" s="1" t="s">
        <v>64</v>
      </c>
      <c r="C2566" s="22" t="s">
        <v>2011</v>
      </c>
      <c r="E2566" s="23" t="s">
        <v>2012</v>
      </c>
      <c r="L2566" s="24">
        <f>SUMIFS(L2567:L2570,A2567:A2570,"P")</f>
        <v>0</v>
      </c>
      <c r="M2566" s="24">
        <f>SUMIFS(M2567:M2570,A2567:A2570,"P")</f>
        <v>0</v>
      </c>
      <c r="N2566" s="25"/>
    </row>
    <row r="2567">
      <c r="A2567" s="1" t="s">
        <v>67</v>
      </c>
      <c r="B2567" s="1">
        <v>11</v>
      </c>
      <c r="C2567" s="26" t="s">
        <v>2013</v>
      </c>
      <c r="D2567" t="s">
        <v>69</v>
      </c>
      <c r="E2567" s="27" t="s">
        <v>2014</v>
      </c>
      <c r="F2567" s="28" t="s">
        <v>71</v>
      </c>
      <c r="G2567" s="29">
        <v>1</v>
      </c>
      <c r="H2567" s="28">
        <v>0</v>
      </c>
      <c r="I2567" s="30">
        <f>ROUND(G2567*H2567,P4)</f>
        <v>0</v>
      </c>
      <c r="L2567" s="31">
        <v>0</v>
      </c>
      <c r="M2567" s="24">
        <f>ROUND(G2567*L2567,P4)</f>
        <v>0</v>
      </c>
      <c r="N2567" s="25" t="s">
        <v>69</v>
      </c>
      <c r="O2567" s="32">
        <f>M2567*AA2567</f>
        <v>0</v>
      </c>
      <c r="P2567" s="1">
        <v>3</v>
      </c>
      <c r="AA2567" s="1">
        <f>IF(P2567=1,$O$3,IF(P2567=2,$O$4,$O$5))</f>
        <v>0</v>
      </c>
    </row>
    <row r="2568">
      <c r="A2568" s="1" t="s">
        <v>73</v>
      </c>
      <c r="E2568" s="27" t="s">
        <v>69</v>
      </c>
    </row>
    <row r="2569" ht="13">
      <c r="A2569" s="1" t="s">
        <v>74</v>
      </c>
      <c r="E2569" s="33" t="s">
        <v>229</v>
      </c>
    </row>
    <row r="2570" ht="50">
      <c r="A2570" s="1" t="s">
        <v>76</v>
      </c>
      <c r="E2570" s="27" t="s">
        <v>2015</v>
      </c>
    </row>
    <row r="2571" ht="13">
      <c r="A2571" s="1" t="s">
        <v>64</v>
      </c>
      <c r="C2571" s="22" t="s">
        <v>2016</v>
      </c>
      <c r="E2571" s="23" t="s">
        <v>2017</v>
      </c>
      <c r="L2571" s="24">
        <f>SUMIFS(L2572:L2575,A2572:A2575,"P")</f>
        <v>0</v>
      </c>
      <c r="M2571" s="24">
        <f>SUMIFS(M2572:M2575,A2572:A2575,"P")</f>
        <v>0</v>
      </c>
      <c r="N2571" s="25"/>
    </row>
    <row r="2572">
      <c r="A2572" s="1" t="s">
        <v>67</v>
      </c>
      <c r="B2572" s="1">
        <v>12</v>
      </c>
      <c r="C2572" s="26" t="s">
        <v>2018</v>
      </c>
      <c r="D2572" t="s">
        <v>69</v>
      </c>
      <c r="E2572" s="27" t="s">
        <v>2019</v>
      </c>
      <c r="F2572" s="28" t="s">
        <v>71</v>
      </c>
      <c r="G2572" s="29">
        <v>2</v>
      </c>
      <c r="H2572" s="28">
        <v>0</v>
      </c>
      <c r="I2572" s="30">
        <f>ROUND(G2572*H2572,P4)</f>
        <v>0</v>
      </c>
      <c r="L2572" s="31">
        <v>0</v>
      </c>
      <c r="M2572" s="24">
        <f>ROUND(G2572*L2572,P4)</f>
        <v>0</v>
      </c>
      <c r="N2572" s="25" t="s">
        <v>69</v>
      </c>
      <c r="O2572" s="32">
        <f>M2572*AA2572</f>
        <v>0</v>
      </c>
      <c r="P2572" s="1">
        <v>3</v>
      </c>
      <c r="AA2572" s="1">
        <f>IF(P2572=1,$O$3,IF(P2572=2,$O$4,$O$5))</f>
        <v>0</v>
      </c>
    </row>
    <row r="2573">
      <c r="A2573" s="1" t="s">
        <v>73</v>
      </c>
      <c r="E2573" s="27" t="s">
        <v>69</v>
      </c>
    </row>
    <row r="2574" ht="13">
      <c r="A2574" s="1" t="s">
        <v>74</v>
      </c>
      <c r="E2574" s="33" t="s">
        <v>75</v>
      </c>
    </row>
    <row r="2575" ht="62.5">
      <c r="A2575" s="1" t="s">
        <v>76</v>
      </c>
      <c r="E2575" s="27" t="s">
        <v>2020</v>
      </c>
    </row>
    <row r="2576" ht="13">
      <c r="A2576" s="1" t="s">
        <v>64</v>
      </c>
      <c r="C2576" s="22" t="s">
        <v>2021</v>
      </c>
      <c r="E2576" s="23" t="s">
        <v>2022</v>
      </c>
      <c r="L2576" s="24">
        <f>SUMIFS(L2577:L2588,A2577:A2588,"P")</f>
        <v>0</v>
      </c>
      <c r="M2576" s="24">
        <f>SUMIFS(M2577:M2588,A2577:A2588,"P")</f>
        <v>0</v>
      </c>
      <c r="N2576" s="25"/>
    </row>
    <row r="2577">
      <c r="A2577" s="1" t="s">
        <v>67</v>
      </c>
      <c r="B2577" s="1">
        <v>13</v>
      </c>
      <c r="C2577" s="26" t="s">
        <v>2023</v>
      </c>
      <c r="D2577" t="s">
        <v>69</v>
      </c>
      <c r="E2577" s="27" t="s">
        <v>2024</v>
      </c>
      <c r="F2577" s="28" t="s">
        <v>71</v>
      </c>
      <c r="G2577" s="29">
        <v>1</v>
      </c>
      <c r="H2577" s="28">
        <v>0</v>
      </c>
      <c r="I2577" s="30">
        <f>ROUND(G2577*H2577,P4)</f>
        <v>0</v>
      </c>
      <c r="L2577" s="31">
        <v>0</v>
      </c>
      <c r="M2577" s="24">
        <f>ROUND(G2577*L2577,P4)</f>
        <v>0</v>
      </c>
      <c r="N2577" s="25" t="s">
        <v>69</v>
      </c>
      <c r="O2577" s="32">
        <f>M2577*AA2577</f>
        <v>0</v>
      </c>
      <c r="P2577" s="1">
        <v>3</v>
      </c>
      <c r="AA2577" s="1">
        <f>IF(P2577=1,$O$3,IF(P2577=2,$O$4,$O$5))</f>
        <v>0</v>
      </c>
    </row>
    <row r="2578">
      <c r="A2578" s="1" t="s">
        <v>73</v>
      </c>
      <c r="E2578" s="27" t="s">
        <v>69</v>
      </c>
    </row>
    <row r="2579" ht="13">
      <c r="A2579" s="1" t="s">
        <v>74</v>
      </c>
      <c r="E2579" s="33" t="s">
        <v>229</v>
      </c>
    </row>
    <row r="2580" ht="50">
      <c r="A2580" s="1" t="s">
        <v>76</v>
      </c>
      <c r="E2580" s="27" t="s">
        <v>2025</v>
      </c>
    </row>
    <row r="2581">
      <c r="A2581" s="1" t="s">
        <v>67</v>
      </c>
      <c r="B2581" s="1">
        <v>14</v>
      </c>
      <c r="C2581" s="26" t="s">
        <v>2026</v>
      </c>
      <c r="D2581" t="s">
        <v>69</v>
      </c>
      <c r="E2581" s="27" t="s">
        <v>2027</v>
      </c>
      <c r="F2581" s="28" t="s">
        <v>71</v>
      </c>
      <c r="G2581" s="29">
        <v>1</v>
      </c>
      <c r="H2581" s="28">
        <v>0</v>
      </c>
      <c r="I2581" s="30">
        <f>ROUND(G2581*H2581,P4)</f>
        <v>0</v>
      </c>
      <c r="L2581" s="31">
        <v>0</v>
      </c>
      <c r="M2581" s="24">
        <f>ROUND(G2581*L2581,P4)</f>
        <v>0</v>
      </c>
      <c r="N2581" s="25" t="s">
        <v>69</v>
      </c>
      <c r="O2581" s="32">
        <f>M2581*AA2581</f>
        <v>0</v>
      </c>
      <c r="P2581" s="1">
        <v>3</v>
      </c>
      <c r="AA2581" s="1">
        <f>IF(P2581=1,$O$3,IF(P2581=2,$O$4,$O$5))</f>
        <v>0</v>
      </c>
    </row>
    <row r="2582">
      <c r="A2582" s="1" t="s">
        <v>73</v>
      </c>
      <c r="E2582" s="27" t="s">
        <v>69</v>
      </c>
    </row>
    <row r="2583" ht="13">
      <c r="A2583" s="1" t="s">
        <v>74</v>
      </c>
      <c r="E2583" s="33" t="s">
        <v>229</v>
      </c>
    </row>
    <row r="2584" ht="50">
      <c r="A2584" s="1" t="s">
        <v>76</v>
      </c>
      <c r="E2584" s="27" t="s">
        <v>2028</v>
      </c>
    </row>
    <row r="2585">
      <c r="A2585" s="1" t="s">
        <v>67</v>
      </c>
      <c r="B2585" s="1">
        <v>15</v>
      </c>
      <c r="C2585" s="26" t="s">
        <v>2029</v>
      </c>
      <c r="D2585" t="s">
        <v>69</v>
      </c>
      <c r="E2585" s="27" t="s">
        <v>1991</v>
      </c>
      <c r="F2585" s="28" t="s">
        <v>71</v>
      </c>
      <c r="G2585" s="29">
        <v>1</v>
      </c>
      <c r="H2585" s="28">
        <v>0</v>
      </c>
      <c r="I2585" s="30">
        <f>ROUND(G2585*H2585,P4)</f>
        <v>0</v>
      </c>
      <c r="L2585" s="31">
        <v>0</v>
      </c>
      <c r="M2585" s="24">
        <f>ROUND(G2585*L2585,P4)</f>
        <v>0</v>
      </c>
      <c r="N2585" s="25" t="s">
        <v>69</v>
      </c>
      <c r="O2585" s="32">
        <f>M2585*AA2585</f>
        <v>0</v>
      </c>
      <c r="P2585" s="1">
        <v>3</v>
      </c>
      <c r="AA2585" s="1">
        <f>IF(P2585=1,$O$3,IF(P2585=2,$O$4,$O$5))</f>
        <v>0</v>
      </c>
    </row>
    <row r="2586">
      <c r="A2586" s="1" t="s">
        <v>73</v>
      </c>
      <c r="E2586" s="27" t="s">
        <v>69</v>
      </c>
    </row>
    <row r="2587" ht="13">
      <c r="A2587" s="1" t="s">
        <v>74</v>
      </c>
      <c r="E2587" s="33" t="s">
        <v>229</v>
      </c>
    </row>
    <row r="2588" ht="50">
      <c r="A2588" s="1" t="s">
        <v>76</v>
      </c>
      <c r="E2588" s="27" t="s">
        <v>2030</v>
      </c>
    </row>
    <row r="2589" ht="13">
      <c r="A2589" s="1" t="s">
        <v>64</v>
      </c>
      <c r="C2589" s="22" t="s">
        <v>2031</v>
      </c>
      <c r="E2589" s="23" t="s">
        <v>2032</v>
      </c>
      <c r="L2589" s="24">
        <f>SUMIFS(L2590:L2593,A2590:A2593,"P")</f>
        <v>0</v>
      </c>
      <c r="M2589" s="24">
        <f>SUMIFS(M2590:M2593,A2590:A2593,"P")</f>
        <v>0</v>
      </c>
      <c r="N2589" s="25"/>
    </row>
    <row r="2590">
      <c r="A2590" s="1" t="s">
        <v>67</v>
      </c>
      <c r="B2590" s="1">
        <v>16</v>
      </c>
      <c r="C2590" s="26" t="s">
        <v>2033</v>
      </c>
      <c r="D2590" t="s">
        <v>69</v>
      </c>
      <c r="E2590" s="27" t="s">
        <v>2034</v>
      </c>
      <c r="F2590" s="28" t="s">
        <v>71</v>
      </c>
      <c r="G2590" s="29">
        <v>2</v>
      </c>
      <c r="H2590" s="28">
        <v>0</v>
      </c>
      <c r="I2590" s="30">
        <f>ROUND(G2590*H2590,P4)</f>
        <v>0</v>
      </c>
      <c r="L2590" s="31">
        <v>0</v>
      </c>
      <c r="M2590" s="24">
        <f>ROUND(G2590*L2590,P4)</f>
        <v>0</v>
      </c>
      <c r="N2590" s="25" t="s">
        <v>69</v>
      </c>
      <c r="O2590" s="32">
        <f>M2590*AA2590</f>
        <v>0</v>
      </c>
      <c r="P2590" s="1">
        <v>3</v>
      </c>
      <c r="AA2590" s="1">
        <f>IF(P2590=1,$O$3,IF(P2590=2,$O$4,$O$5))</f>
        <v>0</v>
      </c>
    </row>
    <row r="2591">
      <c r="A2591" s="1" t="s">
        <v>73</v>
      </c>
      <c r="E2591" s="27" t="s">
        <v>69</v>
      </c>
    </row>
    <row r="2592" ht="13">
      <c r="A2592" s="1" t="s">
        <v>74</v>
      </c>
      <c r="E2592" s="33" t="s">
        <v>75</v>
      </c>
    </row>
    <row r="2593" ht="62.5">
      <c r="A2593" s="1" t="s">
        <v>76</v>
      </c>
      <c r="E2593" s="27" t="s">
        <v>2035</v>
      </c>
    </row>
    <row r="2594" ht="13">
      <c r="A2594" s="1" t="s">
        <v>64</v>
      </c>
      <c r="C2594" s="22" t="s">
        <v>2036</v>
      </c>
      <c r="E2594" s="23" t="s">
        <v>2037</v>
      </c>
      <c r="L2594" s="24">
        <f>SUMIFS(L2595:L2598,A2595:A2598,"P")</f>
        <v>0</v>
      </c>
      <c r="M2594" s="24">
        <f>SUMIFS(M2595:M2598,A2595:A2598,"P")</f>
        <v>0</v>
      </c>
      <c r="N2594" s="25"/>
    </row>
    <row r="2595">
      <c r="A2595" s="1" t="s">
        <v>67</v>
      </c>
      <c r="B2595" s="1">
        <v>17</v>
      </c>
      <c r="C2595" s="26" t="s">
        <v>2038</v>
      </c>
      <c r="D2595" t="s">
        <v>69</v>
      </c>
      <c r="E2595" s="27" t="s">
        <v>2039</v>
      </c>
      <c r="F2595" s="28" t="s">
        <v>71</v>
      </c>
      <c r="G2595" s="29">
        <v>2</v>
      </c>
      <c r="H2595" s="28">
        <v>0</v>
      </c>
      <c r="I2595" s="30">
        <f>ROUND(G2595*H2595,P4)</f>
        <v>0</v>
      </c>
      <c r="L2595" s="31">
        <v>0</v>
      </c>
      <c r="M2595" s="24">
        <f>ROUND(G2595*L2595,P4)</f>
        <v>0</v>
      </c>
      <c r="N2595" s="25" t="s">
        <v>69</v>
      </c>
      <c r="O2595" s="32">
        <f>M2595*AA2595</f>
        <v>0</v>
      </c>
      <c r="P2595" s="1">
        <v>3</v>
      </c>
      <c r="AA2595" s="1">
        <f>IF(P2595=1,$O$3,IF(P2595=2,$O$4,$O$5))</f>
        <v>0</v>
      </c>
    </row>
    <row r="2596">
      <c r="A2596" s="1" t="s">
        <v>73</v>
      </c>
      <c r="E2596" s="27" t="s">
        <v>69</v>
      </c>
    </row>
    <row r="2597" ht="13">
      <c r="A2597" s="1" t="s">
        <v>74</v>
      </c>
      <c r="E2597" s="33" t="s">
        <v>75</v>
      </c>
    </row>
    <row r="2598" ht="50">
      <c r="A2598" s="1" t="s">
        <v>76</v>
      </c>
      <c r="E2598" s="27" t="s">
        <v>2040</v>
      </c>
    </row>
    <row r="2599" ht="13">
      <c r="A2599" s="1" t="s">
        <v>64</v>
      </c>
      <c r="C2599" s="22" t="s">
        <v>1020</v>
      </c>
      <c r="E2599" s="23" t="s">
        <v>1021</v>
      </c>
      <c r="L2599" s="24">
        <f>SUMIFS(L2600:L2603,A2600:A2603,"P")</f>
        <v>0</v>
      </c>
      <c r="M2599" s="24">
        <f>SUMIFS(M2600:M2603,A2600:A2603,"P")</f>
        <v>0</v>
      </c>
      <c r="N2599" s="25"/>
    </row>
    <row r="2600">
      <c r="A2600" s="1" t="s">
        <v>67</v>
      </c>
      <c r="B2600" s="1">
        <v>18</v>
      </c>
      <c r="C2600" s="26" t="s">
        <v>2041</v>
      </c>
      <c r="D2600" t="s">
        <v>69</v>
      </c>
      <c r="E2600" s="27" t="s">
        <v>2042</v>
      </c>
      <c r="F2600" s="28" t="s">
        <v>766</v>
      </c>
      <c r="G2600" s="29">
        <v>1</v>
      </c>
      <c r="H2600" s="28">
        <v>0</v>
      </c>
      <c r="I2600" s="30">
        <f>ROUND(G2600*H2600,P4)</f>
        <v>0</v>
      </c>
      <c r="L2600" s="31">
        <v>0</v>
      </c>
      <c r="M2600" s="24">
        <f>ROUND(G2600*L2600,P4)</f>
        <v>0</v>
      </c>
      <c r="N2600" s="25" t="s">
        <v>69</v>
      </c>
      <c r="O2600" s="32">
        <f>M2600*AA2600</f>
        <v>0</v>
      </c>
      <c r="P2600" s="1">
        <v>3</v>
      </c>
      <c r="AA2600" s="1">
        <f>IF(P2600=1,$O$3,IF(P2600=2,$O$4,$O$5))</f>
        <v>0</v>
      </c>
    </row>
    <row r="2601">
      <c r="A2601" s="1" t="s">
        <v>73</v>
      </c>
      <c r="E2601" s="27" t="s">
        <v>69</v>
      </c>
    </row>
    <row r="2602" ht="13">
      <c r="A2602" s="1" t="s">
        <v>74</v>
      </c>
      <c r="E2602" s="33" t="s">
        <v>229</v>
      </c>
    </row>
    <row r="2603">
      <c r="A2603" s="1" t="s">
        <v>76</v>
      </c>
      <c r="E2603" s="27" t="s">
        <v>69</v>
      </c>
    </row>
    <row r="2604" ht="13">
      <c r="A2604" s="1" t="s">
        <v>61</v>
      </c>
      <c r="C2604" s="22" t="s">
        <v>2043</v>
      </c>
      <c r="E2604" s="23" t="s">
        <v>2044</v>
      </c>
      <c r="L2604" s="24">
        <f>L2605+L2630+L2707+L2852+L3041+L3078+L3099</f>
        <v>0</v>
      </c>
      <c r="M2604" s="24">
        <f>M2605+M2630+M2707+M2852+M3041+M3078+M3099</f>
        <v>0</v>
      </c>
      <c r="N2604" s="25"/>
    </row>
    <row r="2605" ht="13">
      <c r="A2605" s="1" t="s">
        <v>64</v>
      </c>
      <c r="C2605" s="22" t="s">
        <v>65</v>
      </c>
      <c r="E2605" s="23" t="s">
        <v>66</v>
      </c>
      <c r="L2605" s="24">
        <f>SUMIFS(L2606:L2629,A2606:A2629,"P")</f>
        <v>0</v>
      </c>
      <c r="M2605" s="24">
        <f>SUMIFS(M2606:M2629,A2606:A2629,"P")</f>
        <v>0</v>
      </c>
      <c r="N2605" s="25"/>
    </row>
    <row r="2606">
      <c r="A2606" s="1" t="s">
        <v>67</v>
      </c>
      <c r="B2606" s="1">
        <v>2</v>
      </c>
      <c r="C2606" s="26" t="s">
        <v>2045</v>
      </c>
      <c r="D2606" t="s">
        <v>69</v>
      </c>
      <c r="E2606" s="27" t="s">
        <v>2046</v>
      </c>
      <c r="F2606" s="28" t="s">
        <v>118</v>
      </c>
      <c r="G2606" s="29">
        <v>9.1359999999999992</v>
      </c>
      <c r="H2606" s="28">
        <v>1</v>
      </c>
      <c r="I2606" s="30">
        <f>ROUND(G2606*H2606,P4)</f>
        <v>0</v>
      </c>
      <c r="L2606" s="31">
        <v>0</v>
      </c>
      <c r="M2606" s="24">
        <f>ROUND(G2606*L2606,P4)</f>
        <v>0</v>
      </c>
      <c r="N2606" s="25" t="s">
        <v>72</v>
      </c>
      <c r="O2606" s="32">
        <f>M2606*AA2606</f>
        <v>0</v>
      </c>
      <c r="P2606" s="1">
        <v>3</v>
      </c>
      <c r="AA2606" s="1">
        <f>IF(P2606=1,$O$3,IF(P2606=2,$O$4,$O$5))</f>
        <v>0</v>
      </c>
    </row>
    <row r="2607">
      <c r="A2607" s="1" t="s">
        <v>73</v>
      </c>
      <c r="E2607" s="27" t="s">
        <v>69</v>
      </c>
    </row>
    <row r="2608" ht="13">
      <c r="A2608" s="1" t="s">
        <v>74</v>
      </c>
      <c r="E2608" s="33" t="s">
        <v>2047</v>
      </c>
    </row>
    <row r="2609">
      <c r="A2609" s="1" t="s">
        <v>76</v>
      </c>
      <c r="E2609" s="27" t="s">
        <v>2048</v>
      </c>
    </row>
    <row r="2610" ht="37.5">
      <c r="A2610" s="1" t="s">
        <v>67</v>
      </c>
      <c r="B2610" s="1">
        <v>1</v>
      </c>
      <c r="C2610" s="26" t="s">
        <v>2049</v>
      </c>
      <c r="D2610" t="s">
        <v>69</v>
      </c>
      <c r="E2610" s="27" t="s">
        <v>2050</v>
      </c>
      <c r="F2610" s="28" t="s">
        <v>139</v>
      </c>
      <c r="G2610" s="29">
        <v>137.80000000000001</v>
      </c>
      <c r="H2610" s="28">
        <v>0.00088000000000000003</v>
      </c>
      <c r="I2610" s="30">
        <f>ROUND(G2610*H2610,P4)</f>
        <v>0</v>
      </c>
      <c r="L2610" s="31">
        <v>0</v>
      </c>
      <c r="M2610" s="24">
        <f>ROUND(G2610*L2610,P4)</f>
        <v>0</v>
      </c>
      <c r="N2610" s="25" t="s">
        <v>72</v>
      </c>
      <c r="O2610" s="32">
        <f>M2610*AA2610</f>
        <v>0</v>
      </c>
      <c r="P2610" s="1">
        <v>3</v>
      </c>
      <c r="AA2610" s="1">
        <f>IF(P2610=1,$O$3,IF(P2610=2,$O$4,$O$5))</f>
        <v>0</v>
      </c>
    </row>
    <row r="2611">
      <c r="A2611" s="1" t="s">
        <v>73</v>
      </c>
      <c r="E2611" s="27" t="s">
        <v>69</v>
      </c>
    </row>
    <row r="2612" ht="78">
      <c r="A2612" s="1" t="s">
        <v>74</v>
      </c>
      <c r="E2612" s="33" t="s">
        <v>2051</v>
      </c>
    </row>
    <row r="2613">
      <c r="A2613" s="1" t="s">
        <v>76</v>
      </c>
      <c r="E2613" s="27" t="s">
        <v>69</v>
      </c>
    </row>
    <row r="2614" ht="25">
      <c r="A2614" s="1" t="s">
        <v>67</v>
      </c>
      <c r="B2614" s="1">
        <v>3</v>
      </c>
      <c r="C2614" s="26" t="s">
        <v>2052</v>
      </c>
      <c r="D2614" t="s">
        <v>69</v>
      </c>
      <c r="E2614" s="27" t="s">
        <v>2053</v>
      </c>
      <c r="F2614" s="28" t="s">
        <v>81</v>
      </c>
      <c r="G2614" s="29">
        <v>80</v>
      </c>
      <c r="H2614" s="28">
        <v>0.0264</v>
      </c>
      <c r="I2614" s="30">
        <f>ROUND(G2614*H2614,P4)</f>
        <v>0</v>
      </c>
      <c r="L2614" s="31">
        <v>0</v>
      </c>
      <c r="M2614" s="24">
        <f>ROUND(G2614*L2614,P4)</f>
        <v>0</v>
      </c>
      <c r="N2614" s="25" t="s">
        <v>72</v>
      </c>
      <c r="O2614" s="32">
        <f>M2614*AA2614</f>
        <v>0</v>
      </c>
      <c r="P2614" s="1">
        <v>3</v>
      </c>
      <c r="AA2614" s="1">
        <f>IF(P2614=1,$O$3,IF(P2614=2,$O$4,$O$5))</f>
        <v>0</v>
      </c>
    </row>
    <row r="2615">
      <c r="A2615" s="1" t="s">
        <v>73</v>
      </c>
      <c r="E2615" s="27" t="s">
        <v>69</v>
      </c>
    </row>
    <row r="2616" ht="78">
      <c r="A2616" s="1" t="s">
        <v>74</v>
      </c>
      <c r="E2616" s="33" t="s">
        <v>2054</v>
      </c>
    </row>
    <row r="2617">
      <c r="A2617" s="1" t="s">
        <v>76</v>
      </c>
      <c r="E2617" s="27" t="s">
        <v>69</v>
      </c>
    </row>
    <row r="2618" ht="37.5">
      <c r="A2618" s="1" t="s">
        <v>67</v>
      </c>
      <c r="B2618" s="1">
        <v>4</v>
      </c>
      <c r="C2618" s="26" t="s">
        <v>107</v>
      </c>
      <c r="D2618" t="s">
        <v>69</v>
      </c>
      <c r="E2618" s="27" t="s">
        <v>105</v>
      </c>
      <c r="F2618" s="28" t="s">
        <v>93</v>
      </c>
      <c r="G2618" s="29">
        <v>87.632000000000005</v>
      </c>
      <c r="H2618" s="28">
        <v>0</v>
      </c>
      <c r="I2618" s="30">
        <f>ROUND(G2618*H2618,P4)</f>
        <v>0</v>
      </c>
      <c r="L2618" s="31">
        <v>0</v>
      </c>
      <c r="M2618" s="24">
        <f>ROUND(G2618*L2618,P4)</f>
        <v>0</v>
      </c>
      <c r="N2618" s="25" t="s">
        <v>72</v>
      </c>
      <c r="O2618" s="32">
        <f>M2618*AA2618</f>
        <v>0</v>
      </c>
      <c r="P2618" s="1">
        <v>3</v>
      </c>
      <c r="AA2618" s="1">
        <f>IF(P2618=1,$O$3,IF(P2618=2,$O$4,$O$5))</f>
        <v>0</v>
      </c>
    </row>
    <row r="2619">
      <c r="A2619" s="1" t="s">
        <v>73</v>
      </c>
      <c r="E2619" s="27" t="s">
        <v>69</v>
      </c>
    </row>
    <row r="2620" ht="52">
      <c r="A2620" s="1" t="s">
        <v>74</v>
      </c>
      <c r="E2620" s="33" t="s">
        <v>2055</v>
      </c>
    </row>
    <row r="2621">
      <c r="A2621" s="1" t="s">
        <v>76</v>
      </c>
      <c r="E2621" s="27" t="s">
        <v>69</v>
      </c>
    </row>
    <row r="2622" ht="25">
      <c r="A2622" s="1" t="s">
        <v>67</v>
      </c>
      <c r="B2622" s="1">
        <v>5</v>
      </c>
      <c r="C2622" s="26" t="s">
        <v>109</v>
      </c>
      <c r="D2622" t="s">
        <v>69</v>
      </c>
      <c r="E2622" s="27" t="s">
        <v>110</v>
      </c>
      <c r="F2622" s="28" t="s">
        <v>93</v>
      </c>
      <c r="G2622" s="29">
        <v>87.632000000000005</v>
      </c>
      <c r="H2622" s="28">
        <v>0</v>
      </c>
      <c r="I2622" s="30">
        <f>ROUND(G2622*H2622,P4)</f>
        <v>0</v>
      </c>
      <c r="L2622" s="31">
        <v>0</v>
      </c>
      <c r="M2622" s="24">
        <f>ROUND(G2622*L2622,P4)</f>
        <v>0</v>
      </c>
      <c r="N2622" s="25" t="s">
        <v>72</v>
      </c>
      <c r="O2622" s="32">
        <f>M2622*AA2622</f>
        <v>0</v>
      </c>
      <c r="P2622" s="1">
        <v>3</v>
      </c>
      <c r="AA2622" s="1">
        <f>IF(P2622=1,$O$3,IF(P2622=2,$O$4,$O$5))</f>
        <v>0</v>
      </c>
    </row>
    <row r="2623">
      <c r="A2623" s="1" t="s">
        <v>73</v>
      </c>
      <c r="E2623" s="27" t="s">
        <v>69</v>
      </c>
    </row>
    <row r="2624" ht="13">
      <c r="A2624" s="1" t="s">
        <v>74</v>
      </c>
      <c r="E2624" s="33" t="s">
        <v>2056</v>
      </c>
    </row>
    <row r="2625">
      <c r="A2625" s="1" t="s">
        <v>76</v>
      </c>
      <c r="E2625" s="27" t="s">
        <v>69</v>
      </c>
    </row>
    <row r="2626" ht="25">
      <c r="A2626" s="1" t="s">
        <v>67</v>
      </c>
      <c r="B2626" s="1">
        <v>6</v>
      </c>
      <c r="C2626" s="26" t="s">
        <v>116</v>
      </c>
      <c r="D2626" t="s">
        <v>69</v>
      </c>
      <c r="E2626" s="27" t="s">
        <v>117</v>
      </c>
      <c r="F2626" s="28" t="s">
        <v>118</v>
      </c>
      <c r="G2626" s="29">
        <v>140.21100000000001</v>
      </c>
      <c r="H2626" s="28">
        <v>0</v>
      </c>
      <c r="I2626" s="30">
        <f>ROUND(G2626*H2626,P4)</f>
        <v>0</v>
      </c>
      <c r="L2626" s="31">
        <v>0</v>
      </c>
      <c r="M2626" s="24">
        <f>ROUND(G2626*L2626,P4)</f>
        <v>0</v>
      </c>
      <c r="N2626" s="25" t="s">
        <v>72</v>
      </c>
      <c r="O2626" s="32">
        <f>M2626*AA2626</f>
        <v>0</v>
      </c>
      <c r="P2626" s="1">
        <v>3</v>
      </c>
      <c r="AA2626" s="1">
        <f>IF(P2626=1,$O$3,IF(P2626=2,$O$4,$O$5))</f>
        <v>0</v>
      </c>
    </row>
    <row r="2627">
      <c r="A2627" s="1" t="s">
        <v>73</v>
      </c>
      <c r="E2627" s="27" t="s">
        <v>69</v>
      </c>
    </row>
    <row r="2628" ht="13">
      <c r="A2628" s="1" t="s">
        <v>74</v>
      </c>
      <c r="E2628" s="33" t="s">
        <v>2057</v>
      </c>
    </row>
    <row r="2629">
      <c r="A2629" s="1" t="s">
        <v>76</v>
      </c>
      <c r="E2629" s="27" t="s">
        <v>69</v>
      </c>
    </row>
    <row r="2630" ht="13">
      <c r="A2630" s="1" t="s">
        <v>64</v>
      </c>
      <c r="C2630" s="22" t="s">
        <v>132</v>
      </c>
      <c r="E2630" s="23" t="s">
        <v>133</v>
      </c>
      <c r="L2630" s="24">
        <f>SUMIFS(L2631:L2706,A2631:A2706,"P")</f>
        <v>0</v>
      </c>
      <c r="M2630" s="24">
        <f>SUMIFS(M2631:M2706,A2631:A2706,"P")</f>
        <v>0</v>
      </c>
      <c r="N2630" s="25"/>
    </row>
    <row r="2631" ht="25">
      <c r="A2631" s="1" t="s">
        <v>67</v>
      </c>
      <c r="B2631" s="1">
        <v>7</v>
      </c>
      <c r="C2631" s="26" t="s">
        <v>2058</v>
      </c>
      <c r="D2631" t="s">
        <v>69</v>
      </c>
      <c r="E2631" s="27" t="s">
        <v>2059</v>
      </c>
      <c r="F2631" s="28" t="s">
        <v>139</v>
      </c>
      <c r="G2631" s="29">
        <v>99</v>
      </c>
      <c r="H2631" s="28">
        <v>3.0000000000000001E-05</v>
      </c>
      <c r="I2631" s="30">
        <f>ROUND(G2631*H2631,P4)</f>
        <v>0</v>
      </c>
      <c r="L2631" s="31">
        <v>0</v>
      </c>
      <c r="M2631" s="24">
        <f>ROUND(G2631*L2631,P4)</f>
        <v>0</v>
      </c>
      <c r="N2631" s="25" t="s">
        <v>72</v>
      </c>
      <c r="O2631" s="32">
        <f>M2631*AA2631</f>
        <v>0</v>
      </c>
      <c r="P2631" s="1">
        <v>3</v>
      </c>
      <c r="AA2631" s="1">
        <f>IF(P2631=1,$O$3,IF(P2631=2,$O$4,$O$5))</f>
        <v>0</v>
      </c>
    </row>
    <row r="2632">
      <c r="A2632" s="1" t="s">
        <v>73</v>
      </c>
      <c r="E2632" s="27" t="s">
        <v>69</v>
      </c>
    </row>
    <row r="2633" ht="39">
      <c r="A2633" s="1" t="s">
        <v>74</v>
      </c>
      <c r="E2633" s="33" t="s">
        <v>2060</v>
      </c>
    </row>
    <row r="2634">
      <c r="A2634" s="1" t="s">
        <v>76</v>
      </c>
      <c r="E2634" s="27" t="s">
        <v>69</v>
      </c>
    </row>
    <row r="2635" ht="25">
      <c r="A2635" s="1" t="s">
        <v>67</v>
      </c>
      <c r="B2635" s="1">
        <v>8</v>
      </c>
      <c r="C2635" s="26" t="s">
        <v>2061</v>
      </c>
      <c r="D2635" t="s">
        <v>69</v>
      </c>
      <c r="E2635" s="27" t="s">
        <v>2062</v>
      </c>
      <c r="F2635" s="28" t="s">
        <v>139</v>
      </c>
      <c r="G2635" s="29">
        <v>98</v>
      </c>
      <c r="H2635" s="28">
        <v>3.0000000000000001E-05</v>
      </c>
      <c r="I2635" s="30">
        <f>ROUND(G2635*H2635,P4)</f>
        <v>0</v>
      </c>
      <c r="L2635" s="31">
        <v>0</v>
      </c>
      <c r="M2635" s="24">
        <f>ROUND(G2635*L2635,P4)</f>
        <v>0</v>
      </c>
      <c r="N2635" s="25" t="s">
        <v>72</v>
      </c>
      <c r="O2635" s="32">
        <f>M2635*AA2635</f>
        <v>0</v>
      </c>
      <c r="P2635" s="1">
        <v>3</v>
      </c>
      <c r="AA2635" s="1">
        <f>IF(P2635=1,$O$3,IF(P2635=2,$O$4,$O$5))</f>
        <v>0</v>
      </c>
    </row>
    <row r="2636">
      <c r="A2636" s="1" t="s">
        <v>73</v>
      </c>
      <c r="E2636" s="27" t="s">
        <v>69</v>
      </c>
    </row>
    <row r="2637" ht="26">
      <c r="A2637" s="1" t="s">
        <v>74</v>
      </c>
      <c r="E2637" s="33" t="s">
        <v>2063</v>
      </c>
    </row>
    <row r="2638">
      <c r="A2638" s="1" t="s">
        <v>76</v>
      </c>
      <c r="E2638" s="27" t="s">
        <v>69</v>
      </c>
    </row>
    <row r="2639" ht="25">
      <c r="A2639" s="1" t="s">
        <v>67</v>
      </c>
      <c r="B2639" s="1">
        <v>9</v>
      </c>
      <c r="C2639" s="26" t="s">
        <v>2064</v>
      </c>
      <c r="D2639" t="s">
        <v>69</v>
      </c>
      <c r="E2639" s="27" t="s">
        <v>2065</v>
      </c>
      <c r="F2639" s="28" t="s">
        <v>139</v>
      </c>
      <c r="G2639" s="29">
        <v>73.799999999999997</v>
      </c>
      <c r="H2639" s="28">
        <v>4.0000000000000003E-05</v>
      </c>
      <c r="I2639" s="30">
        <f>ROUND(G2639*H2639,P4)</f>
        <v>0</v>
      </c>
      <c r="L2639" s="31">
        <v>0</v>
      </c>
      <c r="M2639" s="24">
        <f>ROUND(G2639*L2639,P4)</f>
        <v>0</v>
      </c>
      <c r="N2639" s="25" t="s">
        <v>72</v>
      </c>
      <c r="O2639" s="32">
        <f>M2639*AA2639</f>
        <v>0</v>
      </c>
      <c r="P2639" s="1">
        <v>3</v>
      </c>
      <c r="AA2639" s="1">
        <f>IF(P2639=1,$O$3,IF(P2639=2,$O$4,$O$5))</f>
        <v>0</v>
      </c>
    </row>
    <row r="2640">
      <c r="A2640" s="1" t="s">
        <v>73</v>
      </c>
      <c r="E2640" s="27" t="s">
        <v>69</v>
      </c>
    </row>
    <row r="2641" ht="78">
      <c r="A2641" s="1" t="s">
        <v>74</v>
      </c>
      <c r="E2641" s="33" t="s">
        <v>2066</v>
      </c>
    </row>
    <row r="2642">
      <c r="A2642" s="1" t="s">
        <v>76</v>
      </c>
      <c r="E2642" s="27" t="s">
        <v>69</v>
      </c>
    </row>
    <row r="2643" ht="37.5">
      <c r="A2643" s="1" t="s">
        <v>67</v>
      </c>
      <c r="B2643" s="1">
        <v>10</v>
      </c>
      <c r="C2643" s="26" t="s">
        <v>2067</v>
      </c>
      <c r="D2643" t="s">
        <v>69</v>
      </c>
      <c r="E2643" s="27" t="s">
        <v>2068</v>
      </c>
      <c r="F2643" s="28" t="s">
        <v>139</v>
      </c>
      <c r="G2643" s="29">
        <v>73.799999999999997</v>
      </c>
      <c r="H2643" s="28">
        <v>0</v>
      </c>
      <c r="I2643" s="30">
        <f>ROUND(G2643*H2643,P4)</f>
        <v>0</v>
      </c>
      <c r="L2643" s="31">
        <v>0</v>
      </c>
      <c r="M2643" s="24">
        <f>ROUND(G2643*L2643,P4)</f>
        <v>0</v>
      </c>
      <c r="N2643" s="25" t="s">
        <v>72</v>
      </c>
      <c r="O2643" s="32">
        <f>M2643*AA2643</f>
        <v>0</v>
      </c>
      <c r="P2643" s="1">
        <v>3</v>
      </c>
      <c r="AA2643" s="1">
        <f>IF(P2643=1,$O$3,IF(P2643=2,$O$4,$O$5))</f>
        <v>0</v>
      </c>
    </row>
    <row r="2644">
      <c r="A2644" s="1" t="s">
        <v>73</v>
      </c>
      <c r="E2644" s="27" t="s">
        <v>69</v>
      </c>
    </row>
    <row r="2645" ht="78">
      <c r="A2645" s="1" t="s">
        <v>74</v>
      </c>
      <c r="E2645" s="33" t="s">
        <v>2069</v>
      </c>
    </row>
    <row r="2646">
      <c r="A2646" s="1" t="s">
        <v>76</v>
      </c>
      <c r="E2646" s="27" t="s">
        <v>69</v>
      </c>
    </row>
    <row r="2647" ht="37.5">
      <c r="A2647" s="1" t="s">
        <v>67</v>
      </c>
      <c r="B2647" s="1">
        <v>12</v>
      </c>
      <c r="C2647" s="26" t="s">
        <v>2070</v>
      </c>
      <c r="D2647" t="s">
        <v>69</v>
      </c>
      <c r="E2647" s="27" t="s">
        <v>2071</v>
      </c>
      <c r="F2647" s="28" t="s">
        <v>139</v>
      </c>
      <c r="G2647" s="29">
        <v>197</v>
      </c>
      <c r="H2647" s="28">
        <v>0</v>
      </c>
      <c r="I2647" s="30">
        <f>ROUND(G2647*H2647,P4)</f>
        <v>0</v>
      </c>
      <c r="L2647" s="31">
        <v>0</v>
      </c>
      <c r="M2647" s="24">
        <f>ROUND(G2647*L2647,P4)</f>
        <v>0</v>
      </c>
      <c r="N2647" s="25" t="s">
        <v>72</v>
      </c>
      <c r="O2647" s="32">
        <f>M2647*AA2647</f>
        <v>0</v>
      </c>
      <c r="P2647" s="1">
        <v>3</v>
      </c>
      <c r="AA2647" s="1">
        <f>IF(P2647=1,$O$3,IF(P2647=2,$O$4,$O$5))</f>
        <v>0</v>
      </c>
    </row>
    <row r="2648">
      <c r="A2648" s="1" t="s">
        <v>73</v>
      </c>
      <c r="E2648" s="27" t="s">
        <v>69</v>
      </c>
    </row>
    <row r="2649" ht="65">
      <c r="A2649" s="1" t="s">
        <v>74</v>
      </c>
      <c r="E2649" s="33" t="s">
        <v>2072</v>
      </c>
    </row>
    <row r="2650">
      <c r="A2650" s="1" t="s">
        <v>76</v>
      </c>
      <c r="E2650" s="27" t="s">
        <v>69</v>
      </c>
    </row>
    <row r="2651">
      <c r="A2651" s="1" t="s">
        <v>67</v>
      </c>
      <c r="B2651" s="1">
        <v>14</v>
      </c>
      <c r="C2651" s="26" t="s">
        <v>2073</v>
      </c>
      <c r="D2651" t="s">
        <v>69</v>
      </c>
      <c r="E2651" s="27" t="s">
        <v>2074</v>
      </c>
      <c r="F2651" s="28" t="s">
        <v>118</v>
      </c>
      <c r="G2651" s="29">
        <v>3.1469999999999998</v>
      </c>
      <c r="H2651" s="28">
        <v>1.11381</v>
      </c>
      <c r="I2651" s="30">
        <f>ROUND(G2651*H2651,P4)</f>
        <v>0</v>
      </c>
      <c r="L2651" s="31">
        <v>0</v>
      </c>
      <c r="M2651" s="24">
        <f>ROUND(G2651*L2651,P4)</f>
        <v>0</v>
      </c>
      <c r="N2651" s="25" t="s">
        <v>72</v>
      </c>
      <c r="O2651" s="32">
        <f>M2651*AA2651</f>
        <v>0</v>
      </c>
      <c r="P2651" s="1">
        <v>3</v>
      </c>
      <c r="AA2651" s="1">
        <f>IF(P2651=1,$O$3,IF(P2651=2,$O$4,$O$5))</f>
        <v>0</v>
      </c>
    </row>
    <row r="2652">
      <c r="A2652" s="1" t="s">
        <v>73</v>
      </c>
      <c r="E2652" s="27" t="s">
        <v>69</v>
      </c>
    </row>
    <row r="2653" ht="13">
      <c r="A2653" s="1" t="s">
        <v>74</v>
      </c>
      <c r="E2653" s="33" t="s">
        <v>2075</v>
      </c>
    </row>
    <row r="2654">
      <c r="A2654" s="1" t="s">
        <v>76</v>
      </c>
      <c r="E2654" s="27" t="s">
        <v>2076</v>
      </c>
    </row>
    <row r="2655" ht="25">
      <c r="A2655" s="1" t="s">
        <v>67</v>
      </c>
      <c r="B2655" s="1">
        <v>15</v>
      </c>
      <c r="C2655" s="26" t="s">
        <v>151</v>
      </c>
      <c r="D2655" t="s">
        <v>69</v>
      </c>
      <c r="E2655" s="27" t="s">
        <v>152</v>
      </c>
      <c r="F2655" s="28" t="s">
        <v>93</v>
      </c>
      <c r="G2655" s="29">
        <v>4.1100000000000003</v>
      </c>
      <c r="H2655" s="28">
        <v>2.5018699999999998</v>
      </c>
      <c r="I2655" s="30">
        <f>ROUND(G2655*H2655,P4)</f>
        <v>0</v>
      </c>
      <c r="L2655" s="31">
        <v>0</v>
      </c>
      <c r="M2655" s="24">
        <f>ROUND(G2655*L2655,P4)</f>
        <v>0</v>
      </c>
      <c r="N2655" s="25" t="s">
        <v>72</v>
      </c>
      <c r="O2655" s="32">
        <f>M2655*AA2655</f>
        <v>0</v>
      </c>
      <c r="P2655" s="1">
        <v>3</v>
      </c>
      <c r="AA2655" s="1">
        <f>IF(P2655=1,$O$3,IF(P2655=2,$O$4,$O$5))</f>
        <v>0</v>
      </c>
    </row>
    <row r="2656">
      <c r="A2656" s="1" t="s">
        <v>73</v>
      </c>
      <c r="E2656" s="27" t="s">
        <v>69</v>
      </c>
    </row>
    <row r="2657" ht="65">
      <c r="A2657" s="1" t="s">
        <v>74</v>
      </c>
      <c r="E2657" s="33" t="s">
        <v>2077</v>
      </c>
    </row>
    <row r="2658">
      <c r="A2658" s="1" t="s">
        <v>76</v>
      </c>
      <c r="E2658" s="27" t="s">
        <v>69</v>
      </c>
    </row>
    <row r="2659" ht="25">
      <c r="A2659" s="1" t="s">
        <v>67</v>
      </c>
      <c r="B2659" s="1">
        <v>16</v>
      </c>
      <c r="C2659" s="26" t="s">
        <v>2078</v>
      </c>
      <c r="D2659" t="s">
        <v>69</v>
      </c>
      <c r="E2659" s="27" t="s">
        <v>2079</v>
      </c>
      <c r="F2659" s="28" t="s">
        <v>93</v>
      </c>
      <c r="G2659" s="29">
        <v>64.864000000000004</v>
      </c>
      <c r="H2659" s="28">
        <v>2.5018699999999998</v>
      </c>
      <c r="I2659" s="30">
        <f>ROUND(G2659*H2659,P4)</f>
        <v>0</v>
      </c>
      <c r="L2659" s="31">
        <v>0</v>
      </c>
      <c r="M2659" s="24">
        <f>ROUND(G2659*L2659,P4)</f>
        <v>0</v>
      </c>
      <c r="N2659" s="25" t="s">
        <v>72</v>
      </c>
      <c r="O2659" s="32">
        <f>M2659*AA2659</f>
        <v>0</v>
      </c>
      <c r="P2659" s="1">
        <v>3</v>
      </c>
      <c r="AA2659" s="1">
        <f>IF(P2659=1,$O$3,IF(P2659=2,$O$4,$O$5))</f>
        <v>0</v>
      </c>
    </row>
    <row r="2660">
      <c r="A2660" s="1" t="s">
        <v>73</v>
      </c>
      <c r="E2660" s="27" t="s">
        <v>69</v>
      </c>
    </row>
    <row r="2661" ht="104">
      <c r="A2661" s="1" t="s">
        <v>74</v>
      </c>
      <c r="E2661" s="33" t="s">
        <v>2080</v>
      </c>
    </row>
    <row r="2662">
      <c r="A2662" s="1" t="s">
        <v>76</v>
      </c>
      <c r="E2662" s="27" t="s">
        <v>69</v>
      </c>
    </row>
    <row r="2663">
      <c r="A2663" s="1" t="s">
        <v>67</v>
      </c>
      <c r="B2663" s="1">
        <v>17</v>
      </c>
      <c r="C2663" s="26" t="s">
        <v>2081</v>
      </c>
      <c r="D2663" t="s">
        <v>69</v>
      </c>
      <c r="E2663" s="27" t="s">
        <v>2082</v>
      </c>
      <c r="F2663" s="28" t="s">
        <v>81</v>
      </c>
      <c r="G2663" s="29">
        <v>29.831</v>
      </c>
      <c r="H2663" s="28">
        <v>0.0029399999999999999</v>
      </c>
      <c r="I2663" s="30">
        <f>ROUND(G2663*H2663,P4)</f>
        <v>0</v>
      </c>
      <c r="L2663" s="31">
        <v>0</v>
      </c>
      <c r="M2663" s="24">
        <f>ROUND(G2663*L2663,P4)</f>
        <v>0</v>
      </c>
      <c r="N2663" s="25" t="s">
        <v>72</v>
      </c>
      <c r="O2663" s="32">
        <f>M2663*AA2663</f>
        <v>0</v>
      </c>
      <c r="P2663" s="1">
        <v>3</v>
      </c>
      <c r="AA2663" s="1">
        <f>IF(P2663=1,$O$3,IF(P2663=2,$O$4,$O$5))</f>
        <v>0</v>
      </c>
    </row>
    <row r="2664">
      <c r="A2664" s="1" t="s">
        <v>73</v>
      </c>
      <c r="E2664" s="27" t="s">
        <v>69</v>
      </c>
    </row>
    <row r="2665" ht="143">
      <c r="A2665" s="1" t="s">
        <v>74</v>
      </c>
      <c r="E2665" s="33" t="s">
        <v>2083</v>
      </c>
    </row>
    <row r="2666">
      <c r="A2666" s="1" t="s">
        <v>76</v>
      </c>
      <c r="E2666" s="27" t="s">
        <v>69</v>
      </c>
    </row>
    <row r="2667">
      <c r="A2667" s="1" t="s">
        <v>67</v>
      </c>
      <c r="B2667" s="1">
        <v>18</v>
      </c>
      <c r="C2667" s="26" t="s">
        <v>2084</v>
      </c>
      <c r="D2667" t="s">
        <v>69</v>
      </c>
      <c r="E2667" s="27" t="s">
        <v>2085</v>
      </c>
      <c r="F2667" s="28" t="s">
        <v>81</v>
      </c>
      <c r="G2667" s="29">
        <v>29.831</v>
      </c>
      <c r="H2667" s="28">
        <v>0</v>
      </c>
      <c r="I2667" s="30">
        <f>ROUND(G2667*H2667,P4)</f>
        <v>0</v>
      </c>
      <c r="L2667" s="31">
        <v>0</v>
      </c>
      <c r="M2667" s="24">
        <f>ROUND(G2667*L2667,P4)</f>
        <v>0</v>
      </c>
      <c r="N2667" s="25" t="s">
        <v>72</v>
      </c>
      <c r="O2667" s="32">
        <f>M2667*AA2667</f>
        <v>0</v>
      </c>
      <c r="P2667" s="1">
        <v>3</v>
      </c>
      <c r="AA2667" s="1">
        <f>IF(P2667=1,$O$3,IF(P2667=2,$O$4,$O$5))</f>
        <v>0</v>
      </c>
    </row>
    <row r="2668">
      <c r="A2668" s="1" t="s">
        <v>73</v>
      </c>
      <c r="E2668" s="27" t="s">
        <v>69</v>
      </c>
    </row>
    <row r="2669" ht="13">
      <c r="A2669" s="1" t="s">
        <v>74</v>
      </c>
      <c r="E2669" s="33" t="s">
        <v>2086</v>
      </c>
    </row>
    <row r="2670">
      <c r="A2670" s="1" t="s">
        <v>76</v>
      </c>
      <c r="E2670" s="27" t="s">
        <v>69</v>
      </c>
    </row>
    <row r="2671">
      <c r="A2671" s="1" t="s">
        <v>67</v>
      </c>
      <c r="B2671" s="1">
        <v>19</v>
      </c>
      <c r="C2671" s="26" t="s">
        <v>154</v>
      </c>
      <c r="D2671" t="s">
        <v>69</v>
      </c>
      <c r="E2671" s="27" t="s">
        <v>155</v>
      </c>
      <c r="F2671" s="28" t="s">
        <v>118</v>
      </c>
      <c r="G2671" s="29">
        <v>8.2769999999999992</v>
      </c>
      <c r="H2671" s="28">
        <v>1.06277</v>
      </c>
      <c r="I2671" s="30">
        <f>ROUND(G2671*H2671,P4)</f>
        <v>0</v>
      </c>
      <c r="L2671" s="31">
        <v>0</v>
      </c>
      <c r="M2671" s="24">
        <f>ROUND(G2671*L2671,P4)</f>
        <v>0</v>
      </c>
      <c r="N2671" s="25" t="s">
        <v>72</v>
      </c>
      <c r="O2671" s="32">
        <f>M2671*AA2671</f>
        <v>0</v>
      </c>
      <c r="P2671" s="1">
        <v>3</v>
      </c>
      <c r="AA2671" s="1">
        <f>IF(P2671=1,$O$3,IF(P2671=2,$O$4,$O$5))</f>
        <v>0</v>
      </c>
    </row>
    <row r="2672">
      <c r="A2672" s="1" t="s">
        <v>73</v>
      </c>
      <c r="E2672" s="27" t="s">
        <v>69</v>
      </c>
    </row>
    <row r="2673" ht="65">
      <c r="A2673" s="1" t="s">
        <v>74</v>
      </c>
      <c r="E2673" s="33" t="s">
        <v>2087</v>
      </c>
    </row>
    <row r="2674">
      <c r="A2674" s="1" t="s">
        <v>76</v>
      </c>
      <c r="E2674" s="27" t="s">
        <v>2088</v>
      </c>
    </row>
    <row r="2675" ht="25">
      <c r="A2675" s="1" t="s">
        <v>67</v>
      </c>
      <c r="B2675" s="1">
        <v>20</v>
      </c>
      <c r="C2675" s="26" t="s">
        <v>2089</v>
      </c>
      <c r="D2675" t="s">
        <v>69</v>
      </c>
      <c r="E2675" s="27" t="s">
        <v>2090</v>
      </c>
      <c r="F2675" s="28" t="s">
        <v>93</v>
      </c>
      <c r="G2675" s="29">
        <v>48.079999999999998</v>
      </c>
      <c r="H2675" s="28">
        <v>2.5018699999999998</v>
      </c>
      <c r="I2675" s="30">
        <f>ROUND(G2675*H2675,P4)</f>
        <v>0</v>
      </c>
      <c r="L2675" s="31">
        <v>0</v>
      </c>
      <c r="M2675" s="24">
        <f>ROUND(G2675*L2675,P4)</f>
        <v>0</v>
      </c>
      <c r="N2675" s="25" t="s">
        <v>72</v>
      </c>
      <c r="O2675" s="32">
        <f>M2675*AA2675</f>
        <v>0</v>
      </c>
      <c r="P2675" s="1">
        <v>3</v>
      </c>
      <c r="AA2675" s="1">
        <f>IF(P2675=1,$O$3,IF(P2675=2,$O$4,$O$5))</f>
        <v>0</v>
      </c>
    </row>
    <row r="2676">
      <c r="A2676" s="1" t="s">
        <v>73</v>
      </c>
      <c r="E2676" s="27" t="s">
        <v>69</v>
      </c>
    </row>
    <row r="2677" ht="169">
      <c r="A2677" s="1" t="s">
        <v>74</v>
      </c>
      <c r="E2677" s="33" t="s">
        <v>2091</v>
      </c>
    </row>
    <row r="2678">
      <c r="A2678" s="1" t="s">
        <v>76</v>
      </c>
      <c r="E2678" s="27" t="s">
        <v>69</v>
      </c>
    </row>
    <row r="2679">
      <c r="A2679" s="1" t="s">
        <v>67</v>
      </c>
      <c r="B2679" s="1">
        <v>21</v>
      </c>
      <c r="C2679" s="26" t="s">
        <v>2092</v>
      </c>
      <c r="D2679" t="s">
        <v>69</v>
      </c>
      <c r="E2679" s="27" t="s">
        <v>2093</v>
      </c>
      <c r="F2679" s="28" t="s">
        <v>81</v>
      </c>
      <c r="G2679" s="29">
        <v>109.59399999999999</v>
      </c>
      <c r="H2679" s="28">
        <v>0.0026900000000000001</v>
      </c>
      <c r="I2679" s="30">
        <f>ROUND(G2679*H2679,P4)</f>
        <v>0</v>
      </c>
      <c r="L2679" s="31">
        <v>0</v>
      </c>
      <c r="M2679" s="24">
        <f>ROUND(G2679*L2679,P4)</f>
        <v>0</v>
      </c>
      <c r="N2679" s="25" t="s">
        <v>72</v>
      </c>
      <c r="O2679" s="32">
        <f>M2679*AA2679</f>
        <v>0</v>
      </c>
      <c r="P2679" s="1">
        <v>3</v>
      </c>
      <c r="AA2679" s="1">
        <f>IF(P2679=1,$O$3,IF(P2679=2,$O$4,$O$5))</f>
        <v>0</v>
      </c>
    </row>
    <row r="2680">
      <c r="A2680" s="1" t="s">
        <v>73</v>
      </c>
      <c r="E2680" s="27" t="s">
        <v>69</v>
      </c>
    </row>
    <row r="2681" ht="208">
      <c r="A2681" s="1" t="s">
        <v>74</v>
      </c>
      <c r="E2681" s="33" t="s">
        <v>2094</v>
      </c>
    </row>
    <row r="2682">
      <c r="A2682" s="1" t="s">
        <v>76</v>
      </c>
      <c r="E2682" s="27" t="s">
        <v>69</v>
      </c>
    </row>
    <row r="2683">
      <c r="A2683" s="1" t="s">
        <v>67</v>
      </c>
      <c r="B2683" s="1">
        <v>22</v>
      </c>
      <c r="C2683" s="26" t="s">
        <v>2095</v>
      </c>
      <c r="D2683" t="s">
        <v>69</v>
      </c>
      <c r="E2683" s="27" t="s">
        <v>2096</v>
      </c>
      <c r="F2683" s="28" t="s">
        <v>81</v>
      </c>
      <c r="G2683" s="29">
        <v>109.59399999999999</v>
      </c>
      <c r="H2683" s="28">
        <v>0</v>
      </c>
      <c r="I2683" s="30">
        <f>ROUND(G2683*H2683,P4)</f>
        <v>0</v>
      </c>
      <c r="L2683" s="31">
        <v>0</v>
      </c>
      <c r="M2683" s="24">
        <f>ROUND(G2683*L2683,P4)</f>
        <v>0</v>
      </c>
      <c r="N2683" s="25" t="s">
        <v>72</v>
      </c>
      <c r="O2683" s="32">
        <f>M2683*AA2683</f>
        <v>0</v>
      </c>
      <c r="P2683" s="1">
        <v>3</v>
      </c>
      <c r="AA2683" s="1">
        <f>IF(P2683=1,$O$3,IF(P2683=2,$O$4,$O$5))</f>
        <v>0</v>
      </c>
    </row>
    <row r="2684">
      <c r="A2684" s="1" t="s">
        <v>73</v>
      </c>
      <c r="E2684" s="27" t="s">
        <v>69</v>
      </c>
    </row>
    <row r="2685" ht="13">
      <c r="A2685" s="1" t="s">
        <v>74</v>
      </c>
      <c r="E2685" s="33" t="s">
        <v>2097</v>
      </c>
    </row>
    <row r="2686">
      <c r="A2686" s="1" t="s">
        <v>76</v>
      </c>
      <c r="E2686" s="27" t="s">
        <v>69</v>
      </c>
    </row>
    <row r="2687">
      <c r="A2687" s="1" t="s">
        <v>67</v>
      </c>
      <c r="B2687" s="1">
        <v>23</v>
      </c>
      <c r="C2687" s="26" t="s">
        <v>2098</v>
      </c>
      <c r="D2687" t="s">
        <v>69</v>
      </c>
      <c r="E2687" s="27" t="s">
        <v>2099</v>
      </c>
      <c r="F2687" s="28" t="s">
        <v>118</v>
      </c>
      <c r="G2687" s="29">
        <v>4.8079999999999998</v>
      </c>
      <c r="H2687" s="28">
        <v>1.0606199999999999</v>
      </c>
      <c r="I2687" s="30">
        <f>ROUND(G2687*H2687,P4)</f>
        <v>0</v>
      </c>
      <c r="L2687" s="31">
        <v>0</v>
      </c>
      <c r="M2687" s="24">
        <f>ROUND(G2687*L2687,P4)</f>
        <v>0</v>
      </c>
      <c r="N2687" s="25" t="s">
        <v>72</v>
      </c>
      <c r="O2687" s="32">
        <f>M2687*AA2687</f>
        <v>0</v>
      </c>
      <c r="P2687" s="1">
        <v>3</v>
      </c>
      <c r="AA2687" s="1">
        <f>IF(P2687=1,$O$3,IF(P2687=2,$O$4,$O$5))</f>
        <v>0</v>
      </c>
    </row>
    <row r="2688">
      <c r="A2688" s="1" t="s">
        <v>73</v>
      </c>
      <c r="E2688" s="27" t="s">
        <v>69</v>
      </c>
    </row>
    <row r="2689" ht="13">
      <c r="A2689" s="1" t="s">
        <v>74</v>
      </c>
      <c r="E2689" s="33" t="s">
        <v>2100</v>
      </c>
    </row>
    <row r="2690">
      <c r="A2690" s="1" t="s">
        <v>76</v>
      </c>
      <c r="E2690" s="27" t="s">
        <v>2101</v>
      </c>
    </row>
    <row r="2691" ht="25">
      <c r="A2691" s="1" t="s">
        <v>67</v>
      </c>
      <c r="B2691" s="1">
        <v>24</v>
      </c>
      <c r="C2691" s="26" t="s">
        <v>2102</v>
      </c>
      <c r="D2691" t="s">
        <v>69</v>
      </c>
      <c r="E2691" s="27" t="s">
        <v>2103</v>
      </c>
      <c r="F2691" s="28" t="s">
        <v>118</v>
      </c>
      <c r="G2691" s="29">
        <v>0.17499999999999999</v>
      </c>
      <c r="H2691" s="28">
        <v>1.0398799999999999</v>
      </c>
      <c r="I2691" s="30">
        <f>ROUND(G2691*H2691,P4)</f>
        <v>0</v>
      </c>
      <c r="L2691" s="31">
        <v>0</v>
      </c>
      <c r="M2691" s="24">
        <f>ROUND(G2691*L2691,P4)</f>
        <v>0</v>
      </c>
      <c r="N2691" s="25" t="s">
        <v>72</v>
      </c>
      <c r="O2691" s="32">
        <f>M2691*AA2691</f>
        <v>0</v>
      </c>
      <c r="P2691" s="1">
        <v>3</v>
      </c>
      <c r="AA2691" s="1">
        <f>IF(P2691=1,$O$3,IF(P2691=2,$O$4,$O$5))</f>
        <v>0</v>
      </c>
    </row>
    <row r="2692">
      <c r="A2692" s="1" t="s">
        <v>73</v>
      </c>
      <c r="E2692" s="27" t="s">
        <v>69</v>
      </c>
    </row>
    <row r="2693" ht="26">
      <c r="A2693" s="1" t="s">
        <v>74</v>
      </c>
      <c r="E2693" s="33" t="s">
        <v>2104</v>
      </c>
    </row>
    <row r="2694">
      <c r="A2694" s="1" t="s">
        <v>76</v>
      </c>
      <c r="E2694" s="27" t="s">
        <v>69</v>
      </c>
    </row>
    <row r="2695" ht="37.5">
      <c r="A2695" s="1" t="s">
        <v>67</v>
      </c>
      <c r="B2695" s="1">
        <v>25</v>
      </c>
      <c r="C2695" s="26" t="s">
        <v>2105</v>
      </c>
      <c r="D2695" t="s">
        <v>69</v>
      </c>
      <c r="E2695" s="27" t="s">
        <v>2106</v>
      </c>
      <c r="F2695" s="28" t="s">
        <v>93</v>
      </c>
      <c r="G2695" s="29">
        <v>2.1840000000000002</v>
      </c>
      <c r="H2695" s="28">
        <v>2.5190399999999999</v>
      </c>
      <c r="I2695" s="30">
        <f>ROUND(G2695*H2695,P4)</f>
        <v>0</v>
      </c>
      <c r="L2695" s="31">
        <v>0</v>
      </c>
      <c r="M2695" s="24">
        <f>ROUND(G2695*L2695,P4)</f>
        <v>0</v>
      </c>
      <c r="N2695" s="25" t="s">
        <v>72</v>
      </c>
      <c r="O2695" s="32">
        <f>M2695*AA2695</f>
        <v>0</v>
      </c>
      <c r="P2695" s="1">
        <v>3</v>
      </c>
      <c r="AA2695" s="1">
        <f>IF(P2695=1,$O$3,IF(P2695=2,$O$4,$O$5))</f>
        <v>0</v>
      </c>
    </row>
    <row r="2696">
      <c r="A2696" s="1" t="s">
        <v>73</v>
      </c>
      <c r="E2696" s="27" t="s">
        <v>69</v>
      </c>
    </row>
    <row r="2697" ht="26">
      <c r="A2697" s="1" t="s">
        <v>74</v>
      </c>
      <c r="E2697" s="33" t="s">
        <v>2107</v>
      </c>
    </row>
    <row r="2698">
      <c r="A2698" s="1" t="s">
        <v>76</v>
      </c>
      <c r="E2698" s="27" t="s">
        <v>2108</v>
      </c>
    </row>
    <row r="2699">
      <c r="A2699" s="1" t="s">
        <v>67</v>
      </c>
      <c r="B2699" s="1">
        <v>11</v>
      </c>
      <c r="C2699" s="26" t="s">
        <v>2109</v>
      </c>
      <c r="D2699" t="s">
        <v>69</v>
      </c>
      <c r="E2699" s="27" t="s">
        <v>2110</v>
      </c>
      <c r="F2699" s="28" t="s">
        <v>93</v>
      </c>
      <c r="G2699" s="29">
        <v>36.161999999999999</v>
      </c>
      <c r="H2699" s="28">
        <v>2.4289999999999998</v>
      </c>
      <c r="I2699" s="30">
        <f>ROUND(G2699*H2699,P4)</f>
        <v>0</v>
      </c>
      <c r="L2699" s="31">
        <v>0</v>
      </c>
      <c r="M2699" s="24">
        <f>ROUND(G2699*L2699,P4)</f>
        <v>0</v>
      </c>
      <c r="N2699" s="25" t="s">
        <v>72</v>
      </c>
      <c r="O2699" s="32">
        <f>M2699*AA2699</f>
        <v>0</v>
      </c>
      <c r="P2699" s="1">
        <v>3</v>
      </c>
      <c r="AA2699" s="1">
        <f>IF(P2699=1,$O$3,IF(P2699=2,$O$4,$O$5))</f>
        <v>0</v>
      </c>
    </row>
    <row r="2700">
      <c r="A2700" s="1" t="s">
        <v>73</v>
      </c>
      <c r="E2700" s="27" t="s">
        <v>69</v>
      </c>
    </row>
    <row r="2701" ht="13">
      <c r="A2701" s="1" t="s">
        <v>74</v>
      </c>
      <c r="E2701" s="33" t="s">
        <v>2111</v>
      </c>
    </row>
    <row r="2702">
      <c r="A2702" s="1" t="s">
        <v>76</v>
      </c>
      <c r="E2702" s="27" t="s">
        <v>69</v>
      </c>
    </row>
    <row r="2703">
      <c r="A2703" s="1" t="s">
        <v>67</v>
      </c>
      <c r="B2703" s="1">
        <v>13</v>
      </c>
      <c r="C2703" s="26" t="s">
        <v>2112</v>
      </c>
      <c r="D2703" t="s">
        <v>69</v>
      </c>
      <c r="E2703" s="27" t="s">
        <v>2113</v>
      </c>
      <c r="F2703" s="28" t="s">
        <v>93</v>
      </c>
      <c r="G2703" s="29">
        <v>61.267000000000003</v>
      </c>
      <c r="H2703" s="28">
        <v>2.4289999999999998</v>
      </c>
      <c r="I2703" s="30">
        <f>ROUND(G2703*H2703,P4)</f>
        <v>0</v>
      </c>
      <c r="L2703" s="31">
        <v>0</v>
      </c>
      <c r="M2703" s="24">
        <f>ROUND(G2703*L2703,P4)</f>
        <v>0</v>
      </c>
      <c r="N2703" s="25" t="s">
        <v>72</v>
      </c>
      <c r="O2703" s="32">
        <f>M2703*AA2703</f>
        <v>0</v>
      </c>
      <c r="P2703" s="1">
        <v>3</v>
      </c>
      <c r="AA2703" s="1">
        <f>IF(P2703=1,$O$3,IF(P2703=2,$O$4,$O$5))</f>
        <v>0</v>
      </c>
    </row>
    <row r="2704">
      <c r="A2704" s="1" t="s">
        <v>73</v>
      </c>
      <c r="E2704" s="27" t="s">
        <v>69</v>
      </c>
    </row>
    <row r="2705" ht="13">
      <c r="A2705" s="1" t="s">
        <v>74</v>
      </c>
      <c r="E2705" s="33" t="s">
        <v>2114</v>
      </c>
    </row>
    <row r="2706">
      <c r="A2706" s="1" t="s">
        <v>76</v>
      </c>
      <c r="E2706" s="27" t="s">
        <v>69</v>
      </c>
    </row>
    <row r="2707" ht="13">
      <c r="A2707" s="1" t="s">
        <v>64</v>
      </c>
      <c r="C2707" s="22" t="s">
        <v>163</v>
      </c>
      <c r="E2707" s="23" t="s">
        <v>164</v>
      </c>
      <c r="L2707" s="24">
        <f>SUMIFS(L2708:L2851,A2708:A2851,"P")</f>
        <v>0</v>
      </c>
      <c r="M2707" s="24">
        <f>SUMIFS(M2708:M2851,A2708:A2851,"P")</f>
        <v>0</v>
      </c>
      <c r="N2707" s="25"/>
    </row>
    <row r="2708">
      <c r="A2708" s="1" t="s">
        <v>67</v>
      </c>
      <c r="B2708" s="1">
        <v>45</v>
      </c>
      <c r="C2708" s="26" t="s">
        <v>2115</v>
      </c>
      <c r="D2708" t="s">
        <v>69</v>
      </c>
      <c r="E2708" s="27" t="s">
        <v>2116</v>
      </c>
      <c r="F2708" s="28" t="s">
        <v>118</v>
      </c>
      <c r="G2708" s="29">
        <v>3.9849999999999999</v>
      </c>
      <c r="H2708" s="28">
        <v>1</v>
      </c>
      <c r="I2708" s="30">
        <f>ROUND(G2708*H2708,P4)</f>
        <v>0</v>
      </c>
      <c r="L2708" s="31">
        <v>0</v>
      </c>
      <c r="M2708" s="24">
        <f>ROUND(G2708*L2708,P4)</f>
        <v>0</v>
      </c>
      <c r="N2708" s="25" t="s">
        <v>72</v>
      </c>
      <c r="O2708" s="32">
        <f>M2708*AA2708</f>
        <v>0</v>
      </c>
      <c r="P2708" s="1">
        <v>3</v>
      </c>
      <c r="AA2708" s="1">
        <f>IF(P2708=1,$O$3,IF(P2708=2,$O$4,$O$5))</f>
        <v>0</v>
      </c>
    </row>
    <row r="2709">
      <c r="A2709" s="1" t="s">
        <v>73</v>
      </c>
      <c r="E2709" s="27" t="s">
        <v>69</v>
      </c>
    </row>
    <row r="2710" ht="26">
      <c r="A2710" s="1" t="s">
        <v>74</v>
      </c>
      <c r="E2710" s="33" t="s">
        <v>2117</v>
      </c>
    </row>
    <row r="2711">
      <c r="A2711" s="1" t="s">
        <v>76</v>
      </c>
      <c r="E2711" s="27" t="s">
        <v>2118</v>
      </c>
    </row>
    <row r="2712">
      <c r="A2712" s="1" t="s">
        <v>67</v>
      </c>
      <c r="B2712" s="1">
        <v>34</v>
      </c>
      <c r="C2712" s="26" t="s">
        <v>2119</v>
      </c>
      <c r="D2712" t="s">
        <v>69</v>
      </c>
      <c r="E2712" s="27" t="s">
        <v>2120</v>
      </c>
      <c r="F2712" s="28" t="s">
        <v>118</v>
      </c>
      <c r="G2712" s="29">
        <v>1.1359999999999999</v>
      </c>
      <c r="H2712" s="28">
        <v>1</v>
      </c>
      <c r="I2712" s="30">
        <f>ROUND(G2712*H2712,P4)</f>
        <v>0</v>
      </c>
      <c r="L2712" s="31">
        <v>0</v>
      </c>
      <c r="M2712" s="24">
        <f>ROUND(G2712*L2712,P4)</f>
        <v>0</v>
      </c>
      <c r="N2712" s="25" t="s">
        <v>72</v>
      </c>
      <c r="O2712" s="32">
        <f>M2712*AA2712</f>
        <v>0</v>
      </c>
      <c r="P2712" s="1">
        <v>3</v>
      </c>
      <c r="AA2712" s="1">
        <f>IF(P2712=1,$O$3,IF(P2712=2,$O$4,$O$5))</f>
        <v>0</v>
      </c>
    </row>
    <row r="2713">
      <c r="A2713" s="1" t="s">
        <v>73</v>
      </c>
      <c r="E2713" s="27" t="s">
        <v>69</v>
      </c>
    </row>
    <row r="2714" ht="13">
      <c r="A2714" s="1" t="s">
        <v>74</v>
      </c>
      <c r="E2714" s="33" t="s">
        <v>2121</v>
      </c>
    </row>
    <row r="2715">
      <c r="A2715" s="1" t="s">
        <v>76</v>
      </c>
      <c r="E2715" s="27" t="s">
        <v>2122</v>
      </c>
    </row>
    <row r="2716">
      <c r="A2716" s="1" t="s">
        <v>67</v>
      </c>
      <c r="B2716" s="1">
        <v>42</v>
      </c>
      <c r="C2716" s="26" t="s">
        <v>2123</v>
      </c>
      <c r="D2716" t="s">
        <v>69</v>
      </c>
      <c r="E2716" s="27" t="s">
        <v>2120</v>
      </c>
      <c r="F2716" s="28" t="s">
        <v>118</v>
      </c>
      <c r="G2716" s="29">
        <v>0.30099999999999999</v>
      </c>
      <c r="H2716" s="28">
        <v>1</v>
      </c>
      <c r="I2716" s="30">
        <f>ROUND(G2716*H2716,P4)</f>
        <v>0</v>
      </c>
      <c r="L2716" s="31">
        <v>0</v>
      </c>
      <c r="M2716" s="24">
        <f>ROUND(G2716*L2716,P4)</f>
        <v>0</v>
      </c>
      <c r="N2716" s="25" t="s">
        <v>69</v>
      </c>
      <c r="O2716" s="32">
        <f>M2716*AA2716</f>
        <v>0</v>
      </c>
      <c r="P2716" s="1">
        <v>3</v>
      </c>
      <c r="AA2716" s="1">
        <f>IF(P2716=1,$O$3,IF(P2716=2,$O$4,$O$5))</f>
        <v>0</v>
      </c>
    </row>
    <row r="2717">
      <c r="A2717" s="1" t="s">
        <v>73</v>
      </c>
      <c r="E2717" s="27" t="s">
        <v>69</v>
      </c>
    </row>
    <row r="2718" ht="26">
      <c r="A2718" s="1" t="s">
        <v>74</v>
      </c>
      <c r="E2718" s="33" t="s">
        <v>2124</v>
      </c>
    </row>
    <row r="2719">
      <c r="A2719" s="1" t="s">
        <v>76</v>
      </c>
      <c r="E2719" s="27" t="s">
        <v>2125</v>
      </c>
    </row>
    <row r="2720">
      <c r="A2720" s="1" t="s">
        <v>67</v>
      </c>
      <c r="B2720" s="1">
        <v>37</v>
      </c>
      <c r="C2720" s="26" t="s">
        <v>2126</v>
      </c>
      <c r="D2720" t="s">
        <v>69</v>
      </c>
      <c r="E2720" s="27" t="s">
        <v>2127</v>
      </c>
      <c r="F2720" s="28" t="s">
        <v>118</v>
      </c>
      <c r="G2720" s="29">
        <v>0.219</v>
      </c>
      <c r="H2720" s="28">
        <v>1</v>
      </c>
      <c r="I2720" s="30">
        <f>ROUND(G2720*H2720,P4)</f>
        <v>0</v>
      </c>
      <c r="L2720" s="31">
        <v>0</v>
      </c>
      <c r="M2720" s="24">
        <f>ROUND(G2720*L2720,P4)</f>
        <v>0</v>
      </c>
      <c r="N2720" s="25" t="s">
        <v>72</v>
      </c>
      <c r="O2720" s="32">
        <f>M2720*AA2720</f>
        <v>0</v>
      </c>
      <c r="P2720" s="1">
        <v>3</v>
      </c>
      <c r="AA2720" s="1">
        <f>IF(P2720=1,$O$3,IF(P2720=2,$O$4,$O$5))</f>
        <v>0</v>
      </c>
    </row>
    <row r="2721">
      <c r="A2721" s="1" t="s">
        <v>73</v>
      </c>
      <c r="E2721" s="27" t="s">
        <v>69</v>
      </c>
    </row>
    <row r="2722" ht="13">
      <c r="A2722" s="1" t="s">
        <v>74</v>
      </c>
      <c r="E2722" s="33" t="s">
        <v>2128</v>
      </c>
    </row>
    <row r="2723">
      <c r="A2723" s="1" t="s">
        <v>76</v>
      </c>
      <c r="E2723" s="27" t="s">
        <v>2129</v>
      </c>
    </row>
    <row r="2724">
      <c r="A2724" s="1" t="s">
        <v>67</v>
      </c>
      <c r="B2724" s="1">
        <v>36</v>
      </c>
      <c r="C2724" s="26" t="s">
        <v>2130</v>
      </c>
      <c r="D2724" t="s">
        <v>69</v>
      </c>
      <c r="E2724" s="27" t="s">
        <v>2131</v>
      </c>
      <c r="F2724" s="28" t="s">
        <v>118</v>
      </c>
      <c r="G2724" s="29">
        <v>0.050000000000000003</v>
      </c>
      <c r="H2724" s="28">
        <v>1</v>
      </c>
      <c r="I2724" s="30">
        <f>ROUND(G2724*H2724,P4)</f>
        <v>0</v>
      </c>
      <c r="L2724" s="31">
        <v>0</v>
      </c>
      <c r="M2724" s="24">
        <f>ROUND(G2724*L2724,P4)</f>
        <v>0</v>
      </c>
      <c r="N2724" s="25" t="s">
        <v>72</v>
      </c>
      <c r="O2724" s="32">
        <f>M2724*AA2724</f>
        <v>0</v>
      </c>
      <c r="P2724" s="1">
        <v>3</v>
      </c>
      <c r="AA2724" s="1">
        <f>IF(P2724=1,$O$3,IF(P2724=2,$O$4,$O$5))</f>
        <v>0</v>
      </c>
    </row>
    <row r="2725">
      <c r="A2725" s="1" t="s">
        <v>73</v>
      </c>
      <c r="E2725" s="27" t="s">
        <v>69</v>
      </c>
    </row>
    <row r="2726" ht="13">
      <c r="A2726" s="1" t="s">
        <v>74</v>
      </c>
      <c r="E2726" s="33" t="s">
        <v>2132</v>
      </c>
    </row>
    <row r="2727">
      <c r="A2727" s="1" t="s">
        <v>76</v>
      </c>
      <c r="E2727" s="27" t="s">
        <v>2133</v>
      </c>
    </row>
    <row r="2728">
      <c r="A2728" s="1" t="s">
        <v>67</v>
      </c>
      <c r="B2728" s="1">
        <v>43</v>
      </c>
      <c r="C2728" s="26" t="s">
        <v>2134</v>
      </c>
      <c r="D2728" t="s">
        <v>69</v>
      </c>
      <c r="E2728" s="27" t="s">
        <v>2135</v>
      </c>
      <c r="F2728" s="28" t="s">
        <v>118</v>
      </c>
      <c r="G2728" s="29">
        <v>0.90300000000000002</v>
      </c>
      <c r="H2728" s="28">
        <v>1</v>
      </c>
      <c r="I2728" s="30">
        <f>ROUND(G2728*H2728,P4)</f>
        <v>0</v>
      </c>
      <c r="L2728" s="31">
        <v>0</v>
      </c>
      <c r="M2728" s="24">
        <f>ROUND(G2728*L2728,P4)</f>
        <v>0</v>
      </c>
      <c r="N2728" s="25" t="s">
        <v>72</v>
      </c>
      <c r="O2728" s="32">
        <f>M2728*AA2728</f>
        <v>0</v>
      </c>
      <c r="P2728" s="1">
        <v>3</v>
      </c>
      <c r="AA2728" s="1">
        <f>IF(P2728=1,$O$3,IF(P2728=2,$O$4,$O$5))</f>
        <v>0</v>
      </c>
    </row>
    <row r="2729">
      <c r="A2729" s="1" t="s">
        <v>73</v>
      </c>
      <c r="E2729" s="27" t="s">
        <v>69</v>
      </c>
    </row>
    <row r="2730" ht="26">
      <c r="A2730" s="1" t="s">
        <v>74</v>
      </c>
      <c r="E2730" s="33" t="s">
        <v>2136</v>
      </c>
    </row>
    <row r="2731">
      <c r="A2731" s="1" t="s">
        <v>76</v>
      </c>
      <c r="E2731" s="27" t="s">
        <v>2137</v>
      </c>
    </row>
    <row r="2732">
      <c r="A2732" s="1" t="s">
        <v>67</v>
      </c>
      <c r="B2732" s="1">
        <v>44</v>
      </c>
      <c r="C2732" s="26" t="s">
        <v>2138</v>
      </c>
      <c r="D2732" t="s">
        <v>69</v>
      </c>
      <c r="E2732" s="27" t="s">
        <v>2139</v>
      </c>
      <c r="F2732" s="28" t="s">
        <v>118</v>
      </c>
      <c r="G2732" s="29">
        <v>2.5219999999999998</v>
      </c>
      <c r="H2732" s="28">
        <v>1</v>
      </c>
      <c r="I2732" s="30">
        <f>ROUND(G2732*H2732,P4)</f>
        <v>0</v>
      </c>
      <c r="L2732" s="31">
        <v>0</v>
      </c>
      <c r="M2732" s="24">
        <f>ROUND(G2732*L2732,P4)</f>
        <v>0</v>
      </c>
      <c r="N2732" s="25" t="s">
        <v>72</v>
      </c>
      <c r="O2732" s="32">
        <f>M2732*AA2732</f>
        <v>0</v>
      </c>
      <c r="P2732" s="1">
        <v>3</v>
      </c>
      <c r="AA2732" s="1">
        <f>IF(P2732=1,$O$3,IF(P2732=2,$O$4,$O$5))</f>
        <v>0</v>
      </c>
    </row>
    <row r="2733">
      <c r="A2733" s="1" t="s">
        <v>73</v>
      </c>
      <c r="E2733" s="27" t="s">
        <v>69</v>
      </c>
    </row>
    <row r="2734" ht="26">
      <c r="A2734" s="1" t="s">
        <v>74</v>
      </c>
      <c r="E2734" s="33" t="s">
        <v>2140</v>
      </c>
    </row>
    <row r="2735">
      <c r="A2735" s="1" t="s">
        <v>76</v>
      </c>
      <c r="E2735" s="27" t="s">
        <v>2141</v>
      </c>
    </row>
    <row r="2736">
      <c r="A2736" s="1" t="s">
        <v>67</v>
      </c>
      <c r="B2736" s="1">
        <v>41</v>
      </c>
      <c r="C2736" s="26" t="s">
        <v>2142</v>
      </c>
      <c r="D2736" t="s">
        <v>69</v>
      </c>
      <c r="E2736" s="27" t="s">
        <v>2143</v>
      </c>
      <c r="F2736" s="28" t="s">
        <v>118</v>
      </c>
      <c r="G2736" s="29">
        <v>0.59999999999999998</v>
      </c>
      <c r="H2736" s="28">
        <v>1</v>
      </c>
      <c r="I2736" s="30">
        <f>ROUND(G2736*H2736,P4)</f>
        <v>0</v>
      </c>
      <c r="L2736" s="31">
        <v>0</v>
      </c>
      <c r="M2736" s="24">
        <f>ROUND(G2736*L2736,P4)</f>
        <v>0</v>
      </c>
      <c r="N2736" s="25" t="s">
        <v>72</v>
      </c>
      <c r="O2736" s="32">
        <f>M2736*AA2736</f>
        <v>0</v>
      </c>
      <c r="P2736" s="1">
        <v>3</v>
      </c>
      <c r="AA2736" s="1">
        <f>IF(P2736=1,$O$3,IF(P2736=2,$O$4,$O$5))</f>
        <v>0</v>
      </c>
    </row>
    <row r="2737">
      <c r="A2737" s="1" t="s">
        <v>73</v>
      </c>
      <c r="E2737" s="27" t="s">
        <v>69</v>
      </c>
    </row>
    <row r="2738" ht="26">
      <c r="A2738" s="1" t="s">
        <v>74</v>
      </c>
      <c r="E2738" s="33" t="s">
        <v>2144</v>
      </c>
    </row>
    <row r="2739">
      <c r="A2739" s="1" t="s">
        <v>76</v>
      </c>
      <c r="E2739" s="27" t="s">
        <v>2145</v>
      </c>
    </row>
    <row r="2740">
      <c r="A2740" s="1" t="s">
        <v>67</v>
      </c>
      <c r="B2740" s="1">
        <v>40</v>
      </c>
      <c r="C2740" s="26" t="s">
        <v>2146</v>
      </c>
      <c r="D2740" t="s">
        <v>69</v>
      </c>
      <c r="E2740" s="27" t="s">
        <v>2147</v>
      </c>
      <c r="F2740" s="28" t="s">
        <v>118</v>
      </c>
      <c r="G2740" s="29">
        <v>20.808</v>
      </c>
      <c r="H2740" s="28">
        <v>1</v>
      </c>
      <c r="I2740" s="30">
        <f>ROUND(G2740*H2740,P4)</f>
        <v>0</v>
      </c>
      <c r="L2740" s="31">
        <v>0</v>
      </c>
      <c r="M2740" s="24">
        <f>ROUND(G2740*L2740,P4)</f>
        <v>0</v>
      </c>
      <c r="N2740" s="25" t="s">
        <v>72</v>
      </c>
      <c r="O2740" s="32">
        <f>M2740*AA2740</f>
        <v>0</v>
      </c>
      <c r="P2740" s="1">
        <v>3</v>
      </c>
      <c r="AA2740" s="1">
        <f>IF(P2740=1,$O$3,IF(P2740=2,$O$4,$O$5))</f>
        <v>0</v>
      </c>
    </row>
    <row r="2741">
      <c r="A2741" s="1" t="s">
        <v>73</v>
      </c>
      <c r="E2741" s="27" t="s">
        <v>69</v>
      </c>
    </row>
    <row r="2742" ht="26">
      <c r="A2742" s="1" t="s">
        <v>74</v>
      </c>
      <c r="E2742" s="33" t="s">
        <v>2148</v>
      </c>
    </row>
    <row r="2743">
      <c r="A2743" s="1" t="s">
        <v>76</v>
      </c>
      <c r="E2743" s="27" t="s">
        <v>2149</v>
      </c>
    </row>
    <row r="2744">
      <c r="A2744" s="1" t="s">
        <v>67</v>
      </c>
      <c r="B2744" s="1">
        <v>39</v>
      </c>
      <c r="C2744" s="26" t="s">
        <v>2150</v>
      </c>
      <c r="D2744" t="s">
        <v>69</v>
      </c>
      <c r="E2744" s="27" t="s">
        <v>2151</v>
      </c>
      <c r="F2744" s="28" t="s">
        <v>118</v>
      </c>
      <c r="G2744" s="29">
        <v>29.087</v>
      </c>
      <c r="H2744" s="28">
        <v>1</v>
      </c>
      <c r="I2744" s="30">
        <f>ROUND(G2744*H2744,P4)</f>
        <v>0</v>
      </c>
      <c r="L2744" s="31">
        <v>0</v>
      </c>
      <c r="M2744" s="24">
        <f>ROUND(G2744*L2744,P4)</f>
        <v>0</v>
      </c>
      <c r="N2744" s="25" t="s">
        <v>72</v>
      </c>
      <c r="O2744" s="32">
        <f>M2744*AA2744</f>
        <v>0</v>
      </c>
      <c r="P2744" s="1">
        <v>3</v>
      </c>
      <c r="AA2744" s="1">
        <f>IF(P2744=1,$O$3,IF(P2744=2,$O$4,$O$5))</f>
        <v>0</v>
      </c>
    </row>
    <row r="2745">
      <c r="A2745" s="1" t="s">
        <v>73</v>
      </c>
      <c r="E2745" s="27" t="s">
        <v>69</v>
      </c>
    </row>
    <row r="2746" ht="26">
      <c r="A2746" s="1" t="s">
        <v>74</v>
      </c>
      <c r="E2746" s="33" t="s">
        <v>2152</v>
      </c>
    </row>
    <row r="2747">
      <c r="A2747" s="1" t="s">
        <v>76</v>
      </c>
      <c r="E2747" s="27" t="s">
        <v>2153</v>
      </c>
    </row>
    <row r="2748">
      <c r="A2748" s="1" t="s">
        <v>67</v>
      </c>
      <c r="B2748" s="1">
        <v>46</v>
      </c>
      <c r="C2748" s="26" t="s">
        <v>2154</v>
      </c>
      <c r="D2748" t="s">
        <v>69</v>
      </c>
      <c r="E2748" s="27" t="s">
        <v>2155</v>
      </c>
      <c r="F2748" s="28" t="s">
        <v>118</v>
      </c>
      <c r="G2748" s="29">
        <v>0.84299999999999997</v>
      </c>
      <c r="H2748" s="28">
        <v>1</v>
      </c>
      <c r="I2748" s="30">
        <f>ROUND(G2748*H2748,P4)</f>
        <v>0</v>
      </c>
      <c r="L2748" s="31">
        <v>0</v>
      </c>
      <c r="M2748" s="24">
        <f>ROUND(G2748*L2748,P4)</f>
        <v>0</v>
      </c>
      <c r="N2748" s="25" t="s">
        <v>72</v>
      </c>
      <c r="O2748" s="32">
        <f>M2748*AA2748</f>
        <v>0</v>
      </c>
      <c r="P2748" s="1">
        <v>3</v>
      </c>
      <c r="AA2748" s="1">
        <f>IF(P2748=1,$O$3,IF(P2748=2,$O$4,$O$5))</f>
        <v>0</v>
      </c>
    </row>
    <row r="2749">
      <c r="A2749" s="1" t="s">
        <v>73</v>
      </c>
      <c r="E2749" s="27" t="s">
        <v>69</v>
      </c>
    </row>
    <row r="2750" ht="26">
      <c r="A2750" s="1" t="s">
        <v>74</v>
      </c>
      <c r="E2750" s="33" t="s">
        <v>2156</v>
      </c>
    </row>
    <row r="2751">
      <c r="A2751" s="1" t="s">
        <v>76</v>
      </c>
      <c r="E2751" s="27" t="s">
        <v>2157</v>
      </c>
    </row>
    <row r="2752">
      <c r="A2752" s="1" t="s">
        <v>67</v>
      </c>
      <c r="B2752" s="1">
        <v>49</v>
      </c>
      <c r="C2752" s="26" t="s">
        <v>2158</v>
      </c>
      <c r="D2752" t="s">
        <v>69</v>
      </c>
      <c r="E2752" s="27" t="s">
        <v>2159</v>
      </c>
      <c r="F2752" s="28" t="s">
        <v>118</v>
      </c>
      <c r="G2752" s="29">
        <v>0.56000000000000005</v>
      </c>
      <c r="H2752" s="28">
        <v>1</v>
      </c>
      <c r="I2752" s="30">
        <f>ROUND(G2752*H2752,P4)</f>
        <v>0</v>
      </c>
      <c r="L2752" s="31">
        <v>0</v>
      </c>
      <c r="M2752" s="24">
        <f>ROUND(G2752*L2752,P4)</f>
        <v>0</v>
      </c>
      <c r="N2752" s="25" t="s">
        <v>72</v>
      </c>
      <c r="O2752" s="32">
        <f>M2752*AA2752</f>
        <v>0</v>
      </c>
      <c r="P2752" s="1">
        <v>3</v>
      </c>
      <c r="AA2752" s="1">
        <f>IF(P2752=1,$O$3,IF(P2752=2,$O$4,$O$5))</f>
        <v>0</v>
      </c>
    </row>
    <row r="2753">
      <c r="A2753" s="1" t="s">
        <v>73</v>
      </c>
      <c r="E2753" s="27" t="s">
        <v>69</v>
      </c>
    </row>
    <row r="2754" ht="26">
      <c r="A2754" s="1" t="s">
        <v>74</v>
      </c>
      <c r="E2754" s="33" t="s">
        <v>2160</v>
      </c>
    </row>
    <row r="2755">
      <c r="A2755" s="1" t="s">
        <v>76</v>
      </c>
      <c r="E2755" s="27" t="s">
        <v>2161</v>
      </c>
    </row>
    <row r="2756">
      <c r="A2756" s="1" t="s">
        <v>67</v>
      </c>
      <c r="B2756" s="1">
        <v>47</v>
      </c>
      <c r="C2756" s="26" t="s">
        <v>2162</v>
      </c>
      <c r="D2756" t="s">
        <v>69</v>
      </c>
      <c r="E2756" s="27" t="s">
        <v>2163</v>
      </c>
      <c r="F2756" s="28" t="s">
        <v>118</v>
      </c>
      <c r="G2756" s="29">
        <v>0.57299999999999995</v>
      </c>
      <c r="H2756" s="28">
        <v>1</v>
      </c>
      <c r="I2756" s="30">
        <f>ROUND(G2756*H2756,P4)</f>
        <v>0</v>
      </c>
      <c r="L2756" s="31">
        <v>0</v>
      </c>
      <c r="M2756" s="24">
        <f>ROUND(G2756*L2756,P4)</f>
        <v>0</v>
      </c>
      <c r="N2756" s="25" t="s">
        <v>72</v>
      </c>
      <c r="O2756" s="32">
        <f>M2756*AA2756</f>
        <v>0</v>
      </c>
      <c r="P2756" s="1">
        <v>3</v>
      </c>
      <c r="AA2756" s="1">
        <f>IF(P2756=1,$O$3,IF(P2756=2,$O$4,$O$5))</f>
        <v>0</v>
      </c>
    </row>
    <row r="2757">
      <c r="A2757" s="1" t="s">
        <v>73</v>
      </c>
      <c r="E2757" s="27" t="s">
        <v>69</v>
      </c>
    </row>
    <row r="2758" ht="26">
      <c r="A2758" s="1" t="s">
        <v>74</v>
      </c>
      <c r="E2758" s="33" t="s">
        <v>2164</v>
      </c>
    </row>
    <row r="2759">
      <c r="A2759" s="1" t="s">
        <v>76</v>
      </c>
      <c r="E2759" s="27" t="s">
        <v>2165</v>
      </c>
    </row>
    <row r="2760">
      <c r="A2760" s="1" t="s">
        <v>67</v>
      </c>
      <c r="B2760" s="1">
        <v>48</v>
      </c>
      <c r="C2760" s="26" t="s">
        <v>2166</v>
      </c>
      <c r="D2760" t="s">
        <v>69</v>
      </c>
      <c r="E2760" s="27" t="s">
        <v>2167</v>
      </c>
      <c r="F2760" s="28" t="s">
        <v>118</v>
      </c>
      <c r="G2760" s="29">
        <v>1.7110000000000001</v>
      </c>
      <c r="H2760" s="28">
        <v>1</v>
      </c>
      <c r="I2760" s="30">
        <f>ROUND(G2760*H2760,P4)</f>
        <v>0</v>
      </c>
      <c r="L2760" s="31">
        <v>0</v>
      </c>
      <c r="M2760" s="24">
        <f>ROUND(G2760*L2760,P4)</f>
        <v>0</v>
      </c>
      <c r="N2760" s="25" t="s">
        <v>72</v>
      </c>
      <c r="O2760" s="32">
        <f>M2760*AA2760</f>
        <v>0</v>
      </c>
      <c r="P2760" s="1">
        <v>3</v>
      </c>
      <c r="AA2760" s="1">
        <f>IF(P2760=1,$O$3,IF(P2760=2,$O$4,$O$5))</f>
        <v>0</v>
      </c>
    </row>
    <row r="2761">
      <c r="A2761" s="1" t="s">
        <v>73</v>
      </c>
      <c r="E2761" s="27" t="s">
        <v>69</v>
      </c>
    </row>
    <row r="2762" ht="26">
      <c r="A2762" s="1" t="s">
        <v>74</v>
      </c>
      <c r="E2762" s="33" t="s">
        <v>2168</v>
      </c>
    </row>
    <row r="2763">
      <c r="A2763" s="1" t="s">
        <v>76</v>
      </c>
      <c r="E2763" s="27" t="s">
        <v>2169</v>
      </c>
    </row>
    <row r="2764" ht="25">
      <c r="A2764" s="1" t="s">
        <v>67</v>
      </c>
      <c r="B2764" s="1">
        <v>26</v>
      </c>
      <c r="C2764" s="26" t="s">
        <v>2170</v>
      </c>
      <c r="D2764" t="s">
        <v>69</v>
      </c>
      <c r="E2764" s="27" t="s">
        <v>2171</v>
      </c>
      <c r="F2764" s="28" t="s">
        <v>71</v>
      </c>
      <c r="G2764" s="29">
        <v>200</v>
      </c>
      <c r="H2764" s="28">
        <v>0.125</v>
      </c>
      <c r="I2764" s="30">
        <f>ROUND(G2764*H2764,P4)</f>
        <v>0</v>
      </c>
      <c r="L2764" s="31">
        <v>0</v>
      </c>
      <c r="M2764" s="24">
        <f>ROUND(G2764*L2764,P4)</f>
        <v>0</v>
      </c>
      <c r="N2764" s="25" t="s">
        <v>69</v>
      </c>
      <c r="O2764" s="32">
        <f>M2764*AA2764</f>
        <v>0</v>
      </c>
      <c r="P2764" s="1">
        <v>3</v>
      </c>
      <c r="AA2764" s="1">
        <f>IF(P2764=1,$O$3,IF(P2764=2,$O$4,$O$5))</f>
        <v>0</v>
      </c>
    </row>
    <row r="2765">
      <c r="A2765" s="1" t="s">
        <v>73</v>
      </c>
      <c r="E2765" s="27" t="s">
        <v>69</v>
      </c>
    </row>
    <row r="2766" ht="78">
      <c r="A2766" s="1" t="s">
        <v>74</v>
      </c>
      <c r="E2766" s="33" t="s">
        <v>2172</v>
      </c>
    </row>
    <row r="2767">
      <c r="A2767" s="1" t="s">
        <v>76</v>
      </c>
      <c r="E2767" s="27" t="s">
        <v>69</v>
      </c>
    </row>
    <row r="2768" ht="25">
      <c r="A2768" s="1" t="s">
        <v>67</v>
      </c>
      <c r="B2768" s="1">
        <v>27</v>
      </c>
      <c r="C2768" s="26" t="s">
        <v>2173</v>
      </c>
      <c r="D2768" t="s">
        <v>69</v>
      </c>
      <c r="E2768" s="27" t="s">
        <v>2174</v>
      </c>
      <c r="F2768" s="28" t="s">
        <v>71</v>
      </c>
      <c r="G2768" s="29">
        <v>30</v>
      </c>
      <c r="H2768" s="28">
        <v>0</v>
      </c>
      <c r="I2768" s="30">
        <f>ROUND(G2768*H2768,P4)</f>
        <v>0</v>
      </c>
      <c r="L2768" s="31">
        <v>0</v>
      </c>
      <c r="M2768" s="24">
        <f>ROUND(G2768*L2768,P4)</f>
        <v>0</v>
      </c>
      <c r="N2768" s="25" t="s">
        <v>69</v>
      </c>
      <c r="O2768" s="32">
        <f>M2768*AA2768</f>
        <v>0</v>
      </c>
      <c r="P2768" s="1">
        <v>3</v>
      </c>
      <c r="AA2768" s="1">
        <f>IF(P2768=1,$O$3,IF(P2768=2,$O$4,$O$5))</f>
        <v>0</v>
      </c>
    </row>
    <row r="2769">
      <c r="A2769" s="1" t="s">
        <v>73</v>
      </c>
      <c r="E2769" s="27" t="s">
        <v>69</v>
      </c>
    </row>
    <row r="2770" ht="13">
      <c r="A2770" s="1" t="s">
        <v>74</v>
      </c>
      <c r="E2770" s="33" t="s">
        <v>2175</v>
      </c>
    </row>
    <row r="2771">
      <c r="A2771" s="1" t="s">
        <v>76</v>
      </c>
      <c r="E2771" s="27" t="s">
        <v>69</v>
      </c>
    </row>
    <row r="2772">
      <c r="A2772" s="1" t="s">
        <v>67</v>
      </c>
      <c r="B2772" s="1">
        <v>28</v>
      </c>
      <c r="C2772" s="26" t="s">
        <v>2176</v>
      </c>
      <c r="D2772" t="s">
        <v>69</v>
      </c>
      <c r="E2772" s="27" t="s">
        <v>2177</v>
      </c>
      <c r="F2772" s="28" t="s">
        <v>71</v>
      </c>
      <c r="G2772" s="29">
        <v>244</v>
      </c>
      <c r="H2772" s="28">
        <v>0.016060000000000001</v>
      </c>
      <c r="I2772" s="30">
        <f>ROUND(G2772*H2772,P4)</f>
        <v>0</v>
      </c>
      <c r="L2772" s="31">
        <v>0</v>
      </c>
      <c r="M2772" s="24">
        <f>ROUND(G2772*L2772,P4)</f>
        <v>0</v>
      </c>
      <c r="N2772" s="25" t="s">
        <v>72</v>
      </c>
      <c r="O2772" s="32">
        <f>M2772*AA2772</f>
        <v>0</v>
      </c>
      <c r="P2772" s="1">
        <v>3</v>
      </c>
      <c r="AA2772" s="1">
        <f>IF(P2772=1,$O$3,IF(P2772=2,$O$4,$O$5))</f>
        <v>0</v>
      </c>
    </row>
    <row r="2773">
      <c r="A2773" s="1" t="s">
        <v>73</v>
      </c>
      <c r="E2773" s="27" t="s">
        <v>69</v>
      </c>
    </row>
    <row r="2774" ht="65">
      <c r="A2774" s="1" t="s">
        <v>74</v>
      </c>
      <c r="E2774" s="33" t="s">
        <v>2178</v>
      </c>
    </row>
    <row r="2775">
      <c r="A2775" s="1" t="s">
        <v>76</v>
      </c>
      <c r="E2775" s="27" t="s">
        <v>2179</v>
      </c>
    </row>
    <row r="2776" ht="25">
      <c r="A2776" s="1" t="s">
        <v>67</v>
      </c>
      <c r="B2776" s="1">
        <v>33</v>
      </c>
      <c r="C2776" s="26" t="s">
        <v>2180</v>
      </c>
      <c r="D2776" t="s">
        <v>69</v>
      </c>
      <c r="E2776" s="27" t="s">
        <v>2181</v>
      </c>
      <c r="F2776" s="28" t="s">
        <v>118</v>
      </c>
      <c r="G2776" s="29">
        <v>1.0820000000000001</v>
      </c>
      <c r="H2776" s="28">
        <v>0.019539999999999998</v>
      </c>
      <c r="I2776" s="30">
        <f>ROUND(G2776*H2776,P4)</f>
        <v>0</v>
      </c>
      <c r="L2776" s="31">
        <v>0</v>
      </c>
      <c r="M2776" s="24">
        <f>ROUND(G2776*L2776,P4)</f>
        <v>0</v>
      </c>
      <c r="N2776" s="25" t="s">
        <v>72</v>
      </c>
      <c r="O2776" s="32">
        <f>M2776*AA2776</f>
        <v>0</v>
      </c>
      <c r="P2776" s="1">
        <v>3</v>
      </c>
      <c r="AA2776" s="1">
        <f>IF(P2776=1,$O$3,IF(P2776=2,$O$4,$O$5))</f>
        <v>0</v>
      </c>
    </row>
    <row r="2777">
      <c r="A2777" s="1" t="s">
        <v>73</v>
      </c>
      <c r="E2777" s="27" t="s">
        <v>69</v>
      </c>
    </row>
    <row r="2778" ht="221">
      <c r="A2778" s="1" t="s">
        <v>74</v>
      </c>
      <c r="E2778" s="33" t="s">
        <v>2182</v>
      </c>
    </row>
    <row r="2779">
      <c r="A2779" s="1" t="s">
        <v>76</v>
      </c>
      <c r="E2779" s="27" t="s">
        <v>69</v>
      </c>
    </row>
    <row r="2780" ht="25">
      <c r="A2780" s="1" t="s">
        <v>67</v>
      </c>
      <c r="B2780" s="1">
        <v>35</v>
      </c>
      <c r="C2780" s="26" t="s">
        <v>2183</v>
      </c>
      <c r="D2780" t="s">
        <v>69</v>
      </c>
      <c r="E2780" s="27" t="s">
        <v>2184</v>
      </c>
      <c r="F2780" s="28" t="s">
        <v>118</v>
      </c>
      <c r="G2780" s="29">
        <v>0.25700000000000001</v>
      </c>
      <c r="H2780" s="28">
        <v>0.017090000000000001</v>
      </c>
      <c r="I2780" s="30">
        <f>ROUND(G2780*H2780,P4)</f>
        <v>0</v>
      </c>
      <c r="L2780" s="31">
        <v>0</v>
      </c>
      <c r="M2780" s="24">
        <f>ROUND(G2780*L2780,P4)</f>
        <v>0</v>
      </c>
      <c r="N2780" s="25" t="s">
        <v>72</v>
      </c>
      <c r="O2780" s="32">
        <f>M2780*AA2780</f>
        <v>0</v>
      </c>
      <c r="P2780" s="1">
        <v>3</v>
      </c>
      <c r="AA2780" s="1">
        <f>IF(P2780=1,$O$3,IF(P2780=2,$O$4,$O$5))</f>
        <v>0</v>
      </c>
    </row>
    <row r="2781">
      <c r="A2781" s="1" t="s">
        <v>73</v>
      </c>
      <c r="E2781" s="27" t="s">
        <v>69</v>
      </c>
    </row>
    <row r="2782" ht="65">
      <c r="A2782" s="1" t="s">
        <v>74</v>
      </c>
      <c r="E2782" s="33" t="s">
        <v>2185</v>
      </c>
    </row>
    <row r="2783">
      <c r="A2783" s="1" t="s">
        <v>76</v>
      </c>
      <c r="E2783" s="27" t="s">
        <v>69</v>
      </c>
    </row>
    <row r="2784">
      <c r="A2784" s="1" t="s">
        <v>67</v>
      </c>
      <c r="B2784" s="1">
        <v>38</v>
      </c>
      <c r="C2784" s="26" t="s">
        <v>2186</v>
      </c>
      <c r="D2784" t="s">
        <v>69</v>
      </c>
      <c r="E2784" s="27" t="s">
        <v>2187</v>
      </c>
      <c r="F2784" s="28" t="s">
        <v>118</v>
      </c>
      <c r="G2784" s="29">
        <v>53.819000000000003</v>
      </c>
      <c r="H2784" s="28">
        <v>0</v>
      </c>
      <c r="I2784" s="30">
        <f>ROUND(G2784*H2784,P4)</f>
        <v>0</v>
      </c>
      <c r="L2784" s="31">
        <v>0</v>
      </c>
      <c r="M2784" s="24">
        <f>ROUND(G2784*L2784,P4)</f>
        <v>0</v>
      </c>
      <c r="N2784" s="25" t="s">
        <v>72</v>
      </c>
      <c r="O2784" s="32">
        <f>M2784*AA2784</f>
        <v>0</v>
      </c>
      <c r="P2784" s="1">
        <v>3</v>
      </c>
      <c r="AA2784" s="1">
        <f>IF(P2784=1,$O$3,IF(P2784=2,$O$4,$O$5))</f>
        <v>0</v>
      </c>
    </row>
    <row r="2785">
      <c r="A2785" s="1" t="s">
        <v>73</v>
      </c>
      <c r="E2785" s="27" t="s">
        <v>69</v>
      </c>
    </row>
    <row r="2786" ht="13">
      <c r="A2786" s="1" t="s">
        <v>74</v>
      </c>
      <c r="E2786" s="33" t="s">
        <v>2188</v>
      </c>
    </row>
    <row r="2787">
      <c r="A2787" s="1" t="s">
        <v>76</v>
      </c>
      <c r="E2787" s="27" t="s">
        <v>2189</v>
      </c>
    </row>
    <row r="2788">
      <c r="A2788" s="1" t="s">
        <v>67</v>
      </c>
      <c r="B2788" s="1">
        <v>50</v>
      </c>
      <c r="C2788" s="26" t="s">
        <v>2190</v>
      </c>
      <c r="D2788" t="s">
        <v>69</v>
      </c>
      <c r="E2788" s="27" t="s">
        <v>2191</v>
      </c>
      <c r="F2788" s="28" t="s">
        <v>93</v>
      </c>
      <c r="G2788" s="29">
        <v>55.399999999999999</v>
      </c>
      <c r="H2788" s="28">
        <v>2.5018799999999999</v>
      </c>
      <c r="I2788" s="30">
        <f>ROUND(G2788*H2788,P4)</f>
        <v>0</v>
      </c>
      <c r="L2788" s="31">
        <v>0</v>
      </c>
      <c r="M2788" s="24">
        <f>ROUND(G2788*L2788,P4)</f>
        <v>0</v>
      </c>
      <c r="N2788" s="25" t="s">
        <v>72</v>
      </c>
      <c r="O2788" s="32">
        <f>M2788*AA2788</f>
        <v>0</v>
      </c>
      <c r="P2788" s="1">
        <v>3</v>
      </c>
      <c r="AA2788" s="1">
        <f>IF(P2788=1,$O$3,IF(P2788=2,$O$4,$O$5))</f>
        <v>0</v>
      </c>
    </row>
    <row r="2789">
      <c r="A2789" s="1" t="s">
        <v>73</v>
      </c>
      <c r="E2789" s="27" t="s">
        <v>69</v>
      </c>
    </row>
    <row r="2790" ht="195">
      <c r="A2790" s="1" t="s">
        <v>74</v>
      </c>
      <c r="E2790" s="33" t="s">
        <v>2192</v>
      </c>
    </row>
    <row r="2791">
      <c r="A2791" s="1" t="s">
        <v>76</v>
      </c>
      <c r="E2791" s="27" t="s">
        <v>69</v>
      </c>
    </row>
    <row r="2792">
      <c r="A2792" s="1" t="s">
        <v>67</v>
      </c>
      <c r="B2792" s="1">
        <v>51</v>
      </c>
      <c r="C2792" s="26" t="s">
        <v>2193</v>
      </c>
      <c r="D2792" t="s">
        <v>69</v>
      </c>
      <c r="E2792" s="27" t="s">
        <v>2194</v>
      </c>
      <c r="F2792" s="28" t="s">
        <v>93</v>
      </c>
      <c r="G2792" s="29">
        <v>115.264</v>
      </c>
      <c r="H2792" s="28">
        <v>2.5018799999999999</v>
      </c>
      <c r="I2792" s="30">
        <f>ROUND(G2792*H2792,P4)</f>
        <v>0</v>
      </c>
      <c r="L2792" s="31">
        <v>0</v>
      </c>
      <c r="M2792" s="24">
        <f>ROUND(G2792*L2792,P4)</f>
        <v>0</v>
      </c>
      <c r="N2792" s="25" t="s">
        <v>72</v>
      </c>
      <c r="O2792" s="32">
        <f>M2792*AA2792</f>
        <v>0</v>
      </c>
      <c r="P2792" s="1">
        <v>3</v>
      </c>
      <c r="AA2792" s="1">
        <f>IF(P2792=1,$O$3,IF(P2792=2,$O$4,$O$5))</f>
        <v>0</v>
      </c>
    </row>
    <row r="2793">
      <c r="A2793" s="1" t="s">
        <v>73</v>
      </c>
      <c r="E2793" s="27" t="s">
        <v>69</v>
      </c>
    </row>
    <row r="2794" ht="221">
      <c r="A2794" s="1" t="s">
        <v>74</v>
      </c>
      <c r="E2794" s="33" t="s">
        <v>2195</v>
      </c>
    </row>
    <row r="2795">
      <c r="A2795" s="1" t="s">
        <v>76</v>
      </c>
      <c r="E2795" s="27" t="s">
        <v>69</v>
      </c>
    </row>
    <row r="2796">
      <c r="A2796" s="1" t="s">
        <v>67</v>
      </c>
      <c r="B2796" s="1">
        <v>52</v>
      </c>
      <c r="C2796" s="26" t="s">
        <v>2196</v>
      </c>
      <c r="D2796" t="s">
        <v>69</v>
      </c>
      <c r="E2796" s="27" t="s">
        <v>2197</v>
      </c>
      <c r="F2796" s="28" t="s">
        <v>81</v>
      </c>
      <c r="G2796" s="29">
        <v>800</v>
      </c>
      <c r="H2796" s="28">
        <v>0.0027499999999999998</v>
      </c>
      <c r="I2796" s="30">
        <f>ROUND(G2796*H2796,P4)</f>
        <v>0</v>
      </c>
      <c r="L2796" s="31">
        <v>0</v>
      </c>
      <c r="M2796" s="24">
        <f>ROUND(G2796*L2796,P4)</f>
        <v>0</v>
      </c>
      <c r="N2796" s="25" t="s">
        <v>72</v>
      </c>
      <c r="O2796" s="32">
        <f>M2796*AA2796</f>
        <v>0</v>
      </c>
      <c r="P2796" s="1">
        <v>3</v>
      </c>
      <c r="AA2796" s="1">
        <f>IF(P2796=1,$O$3,IF(P2796=2,$O$4,$O$5))</f>
        <v>0</v>
      </c>
    </row>
    <row r="2797">
      <c r="A2797" s="1" t="s">
        <v>73</v>
      </c>
      <c r="E2797" s="27" t="s">
        <v>69</v>
      </c>
    </row>
    <row r="2798" ht="13">
      <c r="A2798" s="1" t="s">
        <v>74</v>
      </c>
      <c r="E2798" s="33" t="s">
        <v>2198</v>
      </c>
    </row>
    <row r="2799">
      <c r="A2799" s="1" t="s">
        <v>76</v>
      </c>
      <c r="E2799" s="27" t="s">
        <v>69</v>
      </c>
    </row>
    <row r="2800">
      <c r="A2800" s="1" t="s">
        <v>67</v>
      </c>
      <c r="B2800" s="1">
        <v>53</v>
      </c>
      <c r="C2800" s="26" t="s">
        <v>2199</v>
      </c>
      <c r="D2800" t="s">
        <v>69</v>
      </c>
      <c r="E2800" s="27" t="s">
        <v>2200</v>
      </c>
      <c r="F2800" s="28" t="s">
        <v>81</v>
      </c>
      <c r="G2800" s="29">
        <v>800</v>
      </c>
      <c r="H2800" s="28">
        <v>0</v>
      </c>
      <c r="I2800" s="30">
        <f>ROUND(G2800*H2800,P4)</f>
        <v>0</v>
      </c>
      <c r="L2800" s="31">
        <v>0</v>
      </c>
      <c r="M2800" s="24">
        <f>ROUND(G2800*L2800,P4)</f>
        <v>0</v>
      </c>
      <c r="N2800" s="25" t="s">
        <v>72</v>
      </c>
      <c r="O2800" s="32">
        <f>M2800*AA2800</f>
        <v>0</v>
      </c>
      <c r="P2800" s="1">
        <v>3</v>
      </c>
      <c r="AA2800" s="1">
        <f>IF(P2800=1,$O$3,IF(P2800=2,$O$4,$O$5))</f>
        <v>0</v>
      </c>
    </row>
    <row r="2801">
      <c r="A2801" s="1" t="s">
        <v>73</v>
      </c>
      <c r="E2801" s="27" t="s">
        <v>69</v>
      </c>
    </row>
    <row r="2802" ht="13">
      <c r="A2802" s="1" t="s">
        <v>74</v>
      </c>
      <c r="E2802" s="33" t="s">
        <v>2198</v>
      </c>
    </row>
    <row r="2803">
      <c r="A2803" s="1" t="s">
        <v>76</v>
      </c>
      <c r="E2803" s="27" t="s">
        <v>69</v>
      </c>
    </row>
    <row r="2804" ht="25">
      <c r="A2804" s="1" t="s">
        <v>67</v>
      </c>
      <c r="B2804" s="1">
        <v>55</v>
      </c>
      <c r="C2804" s="26" t="s">
        <v>2201</v>
      </c>
      <c r="D2804" t="s">
        <v>69</v>
      </c>
      <c r="E2804" s="27" t="s">
        <v>2202</v>
      </c>
      <c r="F2804" s="28" t="s">
        <v>118</v>
      </c>
      <c r="G2804" s="29">
        <v>25.600000000000001</v>
      </c>
      <c r="H2804" s="28">
        <v>1.0463199999999999</v>
      </c>
      <c r="I2804" s="30">
        <f>ROUND(G2804*H2804,P4)</f>
        <v>0</v>
      </c>
      <c r="L2804" s="31">
        <v>0</v>
      </c>
      <c r="M2804" s="24">
        <f>ROUND(G2804*L2804,P4)</f>
        <v>0</v>
      </c>
      <c r="N2804" s="25" t="s">
        <v>72</v>
      </c>
      <c r="O2804" s="32">
        <f>M2804*AA2804</f>
        <v>0</v>
      </c>
      <c r="P2804" s="1">
        <v>3</v>
      </c>
      <c r="AA2804" s="1">
        <f>IF(P2804=1,$O$3,IF(P2804=2,$O$4,$O$5))</f>
        <v>0</v>
      </c>
    </row>
    <row r="2805">
      <c r="A2805" s="1" t="s">
        <v>73</v>
      </c>
      <c r="E2805" s="27" t="s">
        <v>69</v>
      </c>
    </row>
    <row r="2806" ht="91">
      <c r="A2806" s="1" t="s">
        <v>74</v>
      </c>
      <c r="E2806" s="33" t="s">
        <v>2203</v>
      </c>
    </row>
    <row r="2807">
      <c r="A2807" s="1" t="s">
        <v>76</v>
      </c>
      <c r="E2807" s="27" t="s">
        <v>69</v>
      </c>
    </row>
    <row r="2808" ht="25">
      <c r="A2808" s="1" t="s">
        <v>67</v>
      </c>
      <c r="B2808" s="1">
        <v>54</v>
      </c>
      <c r="C2808" s="26" t="s">
        <v>2204</v>
      </c>
      <c r="D2808" t="s">
        <v>69</v>
      </c>
      <c r="E2808" s="27" t="s">
        <v>2205</v>
      </c>
      <c r="F2808" s="28" t="s">
        <v>81</v>
      </c>
      <c r="G2808" s="29">
        <v>60</v>
      </c>
      <c r="H2808" s="28">
        <v>0.0025999999999999999</v>
      </c>
      <c r="I2808" s="30">
        <f>ROUND(G2808*H2808,P4)</f>
        <v>0</v>
      </c>
      <c r="L2808" s="31">
        <v>0</v>
      </c>
      <c r="M2808" s="24">
        <f>ROUND(G2808*L2808,P4)</f>
        <v>0</v>
      </c>
      <c r="N2808" s="25" t="s">
        <v>69</v>
      </c>
      <c r="O2808" s="32">
        <f>M2808*AA2808</f>
        <v>0</v>
      </c>
      <c r="P2808" s="1">
        <v>3</v>
      </c>
      <c r="AA2808" s="1">
        <f>IF(P2808=1,$O$3,IF(P2808=2,$O$4,$O$5))</f>
        <v>0</v>
      </c>
    </row>
    <row r="2809">
      <c r="A2809" s="1" t="s">
        <v>73</v>
      </c>
      <c r="E2809" s="27" t="s">
        <v>69</v>
      </c>
    </row>
    <row r="2810" ht="13">
      <c r="A2810" s="1" t="s">
        <v>74</v>
      </c>
      <c r="E2810" s="33" t="s">
        <v>1797</v>
      </c>
    </row>
    <row r="2811">
      <c r="A2811" s="1" t="s">
        <v>76</v>
      </c>
      <c r="E2811" s="27" t="s">
        <v>69</v>
      </c>
    </row>
    <row r="2812" ht="25">
      <c r="A2812" s="1" t="s">
        <v>67</v>
      </c>
      <c r="B2812" s="1">
        <v>56</v>
      </c>
      <c r="C2812" s="26" t="s">
        <v>2206</v>
      </c>
      <c r="D2812" t="s">
        <v>69</v>
      </c>
      <c r="E2812" s="27" t="s">
        <v>2207</v>
      </c>
      <c r="F2812" s="28" t="s">
        <v>81</v>
      </c>
      <c r="G2812" s="29">
        <v>3</v>
      </c>
      <c r="H2812" s="28">
        <v>0.17818000000000001</v>
      </c>
      <c r="I2812" s="30">
        <f>ROUND(G2812*H2812,P4)</f>
        <v>0</v>
      </c>
      <c r="L2812" s="31">
        <v>0</v>
      </c>
      <c r="M2812" s="24">
        <f>ROUND(G2812*L2812,P4)</f>
        <v>0</v>
      </c>
      <c r="N2812" s="25" t="s">
        <v>72</v>
      </c>
      <c r="O2812" s="32">
        <f>M2812*AA2812</f>
        <v>0</v>
      </c>
      <c r="P2812" s="1">
        <v>3</v>
      </c>
      <c r="AA2812" s="1">
        <f>IF(P2812=1,$O$3,IF(P2812=2,$O$4,$O$5))</f>
        <v>0</v>
      </c>
    </row>
    <row r="2813">
      <c r="A2813" s="1" t="s">
        <v>73</v>
      </c>
      <c r="E2813" s="27" t="s">
        <v>69</v>
      </c>
    </row>
    <row r="2814" ht="13">
      <c r="A2814" s="1" t="s">
        <v>74</v>
      </c>
      <c r="E2814" s="33" t="s">
        <v>129</v>
      </c>
    </row>
    <row r="2815">
      <c r="A2815" s="1" t="s">
        <v>76</v>
      </c>
      <c r="E2815" s="27" t="s">
        <v>69</v>
      </c>
    </row>
    <row r="2816" ht="25">
      <c r="A2816" s="1" t="s">
        <v>67</v>
      </c>
      <c r="B2816" s="1">
        <v>57</v>
      </c>
      <c r="C2816" s="26" t="s">
        <v>2208</v>
      </c>
      <c r="D2816" t="s">
        <v>69</v>
      </c>
      <c r="E2816" s="27" t="s">
        <v>2209</v>
      </c>
      <c r="F2816" s="28" t="s">
        <v>81</v>
      </c>
      <c r="G2816" s="29">
        <v>15</v>
      </c>
      <c r="H2816" s="28">
        <v>0.0078499999999999993</v>
      </c>
      <c r="I2816" s="30">
        <f>ROUND(G2816*H2816,P4)</f>
        <v>0</v>
      </c>
      <c r="L2816" s="31">
        <v>0</v>
      </c>
      <c r="M2816" s="24">
        <f>ROUND(G2816*L2816,P4)</f>
        <v>0</v>
      </c>
      <c r="N2816" s="25" t="s">
        <v>72</v>
      </c>
      <c r="O2816" s="32">
        <f>M2816*AA2816</f>
        <v>0</v>
      </c>
      <c r="P2816" s="1">
        <v>3</v>
      </c>
      <c r="AA2816" s="1">
        <f>IF(P2816=1,$O$3,IF(P2816=2,$O$4,$O$5))</f>
        <v>0</v>
      </c>
    </row>
    <row r="2817">
      <c r="A2817" s="1" t="s">
        <v>73</v>
      </c>
      <c r="E2817" s="27" t="s">
        <v>69</v>
      </c>
    </row>
    <row r="2818" ht="13">
      <c r="A2818" s="1" t="s">
        <v>74</v>
      </c>
      <c r="E2818" s="33" t="s">
        <v>2210</v>
      </c>
    </row>
    <row r="2819">
      <c r="A2819" s="1" t="s">
        <v>76</v>
      </c>
      <c r="E2819" s="27" t="s">
        <v>69</v>
      </c>
    </row>
    <row r="2820" ht="25">
      <c r="A2820" s="1" t="s">
        <v>67</v>
      </c>
      <c r="B2820" s="1">
        <v>58</v>
      </c>
      <c r="C2820" s="26" t="s">
        <v>2211</v>
      </c>
      <c r="D2820" t="s">
        <v>69</v>
      </c>
      <c r="E2820" s="27" t="s">
        <v>2212</v>
      </c>
      <c r="F2820" s="28" t="s">
        <v>81</v>
      </c>
      <c r="G2820" s="29">
        <v>40</v>
      </c>
      <c r="H2820" s="28">
        <v>0.0084100000000000008</v>
      </c>
      <c r="I2820" s="30">
        <f>ROUND(G2820*H2820,P4)</f>
        <v>0</v>
      </c>
      <c r="L2820" s="31">
        <v>0</v>
      </c>
      <c r="M2820" s="24">
        <f>ROUND(G2820*L2820,P4)</f>
        <v>0</v>
      </c>
      <c r="N2820" s="25" t="s">
        <v>72</v>
      </c>
      <c r="O2820" s="32">
        <f>M2820*AA2820</f>
        <v>0</v>
      </c>
      <c r="P2820" s="1">
        <v>3</v>
      </c>
      <c r="AA2820" s="1">
        <f>IF(P2820=1,$O$3,IF(P2820=2,$O$4,$O$5))</f>
        <v>0</v>
      </c>
    </row>
    <row r="2821">
      <c r="A2821" s="1" t="s">
        <v>73</v>
      </c>
      <c r="E2821" s="27" t="s">
        <v>69</v>
      </c>
    </row>
    <row r="2822" ht="13">
      <c r="A2822" s="1" t="s">
        <v>74</v>
      </c>
      <c r="E2822" s="33" t="s">
        <v>1292</v>
      </c>
    </row>
    <row r="2823">
      <c r="A2823" s="1" t="s">
        <v>76</v>
      </c>
      <c r="E2823" s="27" t="s">
        <v>69</v>
      </c>
    </row>
    <row r="2824" ht="37.5">
      <c r="A2824" s="1" t="s">
        <v>67</v>
      </c>
      <c r="B2824" s="1">
        <v>59</v>
      </c>
      <c r="C2824" s="26" t="s">
        <v>2213</v>
      </c>
      <c r="D2824" t="s">
        <v>69</v>
      </c>
      <c r="E2824" s="27" t="s">
        <v>2214</v>
      </c>
      <c r="F2824" s="28" t="s">
        <v>71</v>
      </c>
      <c r="G2824" s="29">
        <v>1</v>
      </c>
      <c r="H2824" s="28">
        <v>1.02033</v>
      </c>
      <c r="I2824" s="30">
        <f>ROUND(G2824*H2824,P4)</f>
        <v>0</v>
      </c>
      <c r="L2824" s="31">
        <v>0</v>
      </c>
      <c r="M2824" s="24">
        <f>ROUND(G2824*L2824,P4)</f>
        <v>0</v>
      </c>
      <c r="N2824" s="25" t="s">
        <v>72</v>
      </c>
      <c r="O2824" s="32">
        <f>M2824*AA2824</f>
        <v>0</v>
      </c>
      <c r="P2824" s="1">
        <v>3</v>
      </c>
      <c r="AA2824" s="1">
        <f>IF(P2824=1,$O$3,IF(P2824=2,$O$4,$O$5))</f>
        <v>0</v>
      </c>
    </row>
    <row r="2825">
      <c r="A2825" s="1" t="s">
        <v>73</v>
      </c>
      <c r="E2825" s="27" t="s">
        <v>69</v>
      </c>
    </row>
    <row r="2826" ht="13">
      <c r="A2826" s="1" t="s">
        <v>74</v>
      </c>
      <c r="E2826" s="33" t="s">
        <v>229</v>
      </c>
    </row>
    <row r="2827">
      <c r="A2827" s="1" t="s">
        <v>76</v>
      </c>
      <c r="E2827" s="27" t="s">
        <v>2215</v>
      </c>
    </row>
    <row r="2828" ht="25">
      <c r="A2828" s="1" t="s">
        <v>67</v>
      </c>
      <c r="B2828" s="1">
        <v>60</v>
      </c>
      <c r="C2828" s="26" t="s">
        <v>2216</v>
      </c>
      <c r="D2828" t="s">
        <v>69</v>
      </c>
      <c r="E2828" s="27" t="s">
        <v>2217</v>
      </c>
      <c r="F2828" s="28" t="s">
        <v>118</v>
      </c>
      <c r="G2828" s="29">
        <v>0.45000000000000001</v>
      </c>
      <c r="H2828" s="28">
        <v>1.0384</v>
      </c>
      <c r="I2828" s="30">
        <f>ROUND(G2828*H2828,P4)</f>
        <v>0</v>
      </c>
      <c r="L2828" s="31">
        <v>0</v>
      </c>
      <c r="M2828" s="24">
        <f>ROUND(G2828*L2828,P4)</f>
        <v>0</v>
      </c>
      <c r="N2828" s="25" t="s">
        <v>72</v>
      </c>
      <c r="O2828" s="32">
        <f>M2828*AA2828</f>
        <v>0</v>
      </c>
      <c r="P2828" s="1">
        <v>3</v>
      </c>
      <c r="AA2828" s="1">
        <f>IF(P2828=1,$O$3,IF(P2828=2,$O$4,$O$5))</f>
        <v>0</v>
      </c>
    </row>
    <row r="2829">
      <c r="A2829" s="1" t="s">
        <v>73</v>
      </c>
      <c r="E2829" s="27" t="s">
        <v>69</v>
      </c>
    </row>
    <row r="2830" ht="26">
      <c r="A2830" s="1" t="s">
        <v>74</v>
      </c>
      <c r="E2830" s="33" t="s">
        <v>2218</v>
      </c>
    </row>
    <row r="2831">
      <c r="A2831" s="1" t="s">
        <v>76</v>
      </c>
      <c r="E2831" s="27" t="s">
        <v>69</v>
      </c>
    </row>
    <row r="2832">
      <c r="A2832" s="1" t="s">
        <v>67</v>
      </c>
      <c r="B2832" s="1">
        <v>61</v>
      </c>
      <c r="C2832" s="26" t="s">
        <v>2219</v>
      </c>
      <c r="D2832" t="s">
        <v>69</v>
      </c>
      <c r="E2832" s="27" t="s">
        <v>2220</v>
      </c>
      <c r="F2832" s="28" t="s">
        <v>93</v>
      </c>
      <c r="G2832" s="29">
        <v>4.5</v>
      </c>
      <c r="H2832" s="28">
        <v>2.6446800000000001</v>
      </c>
      <c r="I2832" s="30">
        <f>ROUND(G2832*H2832,P4)</f>
        <v>0</v>
      </c>
      <c r="L2832" s="31">
        <v>0</v>
      </c>
      <c r="M2832" s="24">
        <f>ROUND(G2832*L2832,P4)</f>
        <v>0</v>
      </c>
      <c r="N2832" s="25" t="s">
        <v>72</v>
      </c>
      <c r="O2832" s="32">
        <f>M2832*AA2832</f>
        <v>0</v>
      </c>
      <c r="P2832" s="1">
        <v>3</v>
      </c>
      <c r="AA2832" s="1">
        <f>IF(P2832=1,$O$3,IF(P2832=2,$O$4,$O$5))</f>
        <v>0</v>
      </c>
    </row>
    <row r="2833">
      <c r="A2833" s="1" t="s">
        <v>73</v>
      </c>
      <c r="E2833" s="27" t="s">
        <v>69</v>
      </c>
    </row>
    <row r="2834" ht="78">
      <c r="A2834" s="1" t="s">
        <v>74</v>
      </c>
      <c r="E2834" s="33" t="s">
        <v>2221</v>
      </c>
    </row>
    <row r="2835">
      <c r="A2835" s="1" t="s">
        <v>76</v>
      </c>
      <c r="E2835" s="27" t="s">
        <v>69</v>
      </c>
    </row>
    <row r="2836">
      <c r="A2836" s="1" t="s">
        <v>67</v>
      </c>
      <c r="B2836" s="1">
        <v>29</v>
      </c>
      <c r="C2836" s="26" t="s">
        <v>2222</v>
      </c>
      <c r="D2836" t="s">
        <v>69</v>
      </c>
      <c r="E2836" s="27" t="s">
        <v>2223</v>
      </c>
      <c r="F2836" s="28" t="s">
        <v>71</v>
      </c>
      <c r="G2836" s="29">
        <v>80</v>
      </c>
      <c r="H2836" s="28">
        <v>0.027</v>
      </c>
      <c r="I2836" s="30">
        <f>ROUND(G2836*H2836,P4)</f>
        <v>0</v>
      </c>
      <c r="L2836" s="31">
        <v>0</v>
      </c>
      <c r="M2836" s="24">
        <f>ROUND(G2836*L2836,P4)</f>
        <v>0</v>
      </c>
      <c r="N2836" s="25" t="s">
        <v>72</v>
      </c>
      <c r="O2836" s="32">
        <f>M2836*AA2836</f>
        <v>0</v>
      </c>
      <c r="P2836" s="1">
        <v>3</v>
      </c>
      <c r="AA2836" s="1">
        <f>IF(P2836=1,$O$3,IF(P2836=2,$O$4,$O$5))</f>
        <v>0</v>
      </c>
    </row>
    <row r="2837">
      <c r="A2837" s="1" t="s">
        <v>73</v>
      </c>
      <c r="E2837" s="27" t="s">
        <v>69</v>
      </c>
    </row>
    <row r="2838" ht="13">
      <c r="A2838" s="1" t="s">
        <v>74</v>
      </c>
      <c r="E2838" s="33" t="s">
        <v>2224</v>
      </c>
    </row>
    <row r="2839">
      <c r="A2839" s="1" t="s">
        <v>76</v>
      </c>
      <c r="E2839" s="27" t="s">
        <v>69</v>
      </c>
    </row>
    <row r="2840">
      <c r="A2840" s="1" t="s">
        <v>67</v>
      </c>
      <c r="B2840" s="1">
        <v>30</v>
      </c>
      <c r="C2840" s="26" t="s">
        <v>2225</v>
      </c>
      <c r="D2840" t="s">
        <v>69</v>
      </c>
      <c r="E2840" s="27" t="s">
        <v>2226</v>
      </c>
      <c r="F2840" s="28" t="s">
        <v>71</v>
      </c>
      <c r="G2840" s="29">
        <v>80</v>
      </c>
      <c r="H2840" s="28">
        <v>0.040000000000000001</v>
      </c>
      <c r="I2840" s="30">
        <f>ROUND(G2840*H2840,P4)</f>
        <v>0</v>
      </c>
      <c r="L2840" s="31">
        <v>0</v>
      </c>
      <c r="M2840" s="24">
        <f>ROUND(G2840*L2840,P4)</f>
        <v>0</v>
      </c>
      <c r="N2840" s="25" t="s">
        <v>72</v>
      </c>
      <c r="O2840" s="32">
        <f>M2840*AA2840</f>
        <v>0</v>
      </c>
      <c r="P2840" s="1">
        <v>3</v>
      </c>
      <c r="AA2840" s="1">
        <f>IF(P2840=1,$O$3,IF(P2840=2,$O$4,$O$5))</f>
        <v>0</v>
      </c>
    </row>
    <row r="2841">
      <c r="A2841" s="1" t="s">
        <v>73</v>
      </c>
      <c r="E2841" s="27" t="s">
        <v>69</v>
      </c>
    </row>
    <row r="2842" ht="13">
      <c r="A2842" s="1" t="s">
        <v>74</v>
      </c>
      <c r="E2842" s="33" t="s">
        <v>2224</v>
      </c>
    </row>
    <row r="2843">
      <c r="A2843" s="1" t="s">
        <v>76</v>
      </c>
      <c r="E2843" s="27" t="s">
        <v>69</v>
      </c>
    </row>
    <row r="2844">
      <c r="A2844" s="1" t="s">
        <v>67</v>
      </c>
      <c r="B2844" s="1">
        <v>31</v>
      </c>
      <c r="C2844" s="26" t="s">
        <v>2227</v>
      </c>
      <c r="D2844" t="s">
        <v>69</v>
      </c>
      <c r="E2844" s="27" t="s">
        <v>2228</v>
      </c>
      <c r="F2844" s="28" t="s">
        <v>71</v>
      </c>
      <c r="G2844" s="29">
        <v>58</v>
      </c>
      <c r="H2844" s="28">
        <v>0.044999999999999998</v>
      </c>
      <c r="I2844" s="30">
        <f>ROUND(G2844*H2844,P4)</f>
        <v>0</v>
      </c>
      <c r="L2844" s="31">
        <v>0</v>
      </c>
      <c r="M2844" s="24">
        <f>ROUND(G2844*L2844,P4)</f>
        <v>0</v>
      </c>
      <c r="N2844" s="25" t="s">
        <v>72</v>
      </c>
      <c r="O2844" s="32">
        <f>M2844*AA2844</f>
        <v>0</v>
      </c>
      <c r="P2844" s="1">
        <v>3</v>
      </c>
      <c r="AA2844" s="1">
        <f>IF(P2844=1,$O$3,IF(P2844=2,$O$4,$O$5))</f>
        <v>0</v>
      </c>
    </row>
    <row r="2845">
      <c r="A2845" s="1" t="s">
        <v>73</v>
      </c>
      <c r="E2845" s="27" t="s">
        <v>69</v>
      </c>
    </row>
    <row r="2846" ht="39">
      <c r="A2846" s="1" t="s">
        <v>74</v>
      </c>
      <c r="E2846" s="33" t="s">
        <v>2229</v>
      </c>
    </row>
    <row r="2847">
      <c r="A2847" s="1" t="s">
        <v>76</v>
      </c>
      <c r="E2847" s="27" t="s">
        <v>69</v>
      </c>
    </row>
    <row r="2848">
      <c r="A2848" s="1" t="s">
        <v>67</v>
      </c>
      <c r="B2848" s="1">
        <v>32</v>
      </c>
      <c r="C2848" s="26" t="s">
        <v>2230</v>
      </c>
      <c r="D2848" t="s">
        <v>69</v>
      </c>
      <c r="E2848" s="27" t="s">
        <v>2231</v>
      </c>
      <c r="F2848" s="28" t="s">
        <v>71</v>
      </c>
      <c r="G2848" s="29">
        <v>26</v>
      </c>
      <c r="H2848" s="28">
        <v>0.053999999999999999</v>
      </c>
      <c r="I2848" s="30">
        <f>ROUND(G2848*H2848,P4)</f>
        <v>0</v>
      </c>
      <c r="L2848" s="31">
        <v>0</v>
      </c>
      <c r="M2848" s="24">
        <f>ROUND(G2848*L2848,P4)</f>
        <v>0</v>
      </c>
      <c r="N2848" s="25" t="s">
        <v>72</v>
      </c>
      <c r="O2848" s="32">
        <f>M2848*AA2848</f>
        <v>0</v>
      </c>
      <c r="P2848" s="1">
        <v>3</v>
      </c>
      <c r="AA2848" s="1">
        <f>IF(P2848=1,$O$3,IF(P2848=2,$O$4,$O$5))</f>
        <v>0</v>
      </c>
    </row>
    <row r="2849">
      <c r="A2849" s="1" t="s">
        <v>73</v>
      </c>
      <c r="E2849" s="27" t="s">
        <v>69</v>
      </c>
    </row>
    <row r="2850" ht="13">
      <c r="A2850" s="1" t="s">
        <v>74</v>
      </c>
      <c r="E2850" s="33" t="s">
        <v>2232</v>
      </c>
    </row>
    <row r="2851">
      <c r="A2851" s="1" t="s">
        <v>76</v>
      </c>
      <c r="E2851" s="27" t="s">
        <v>69</v>
      </c>
    </row>
    <row r="2852" ht="13">
      <c r="A2852" s="1" t="s">
        <v>64</v>
      </c>
      <c r="C2852" s="22" t="s">
        <v>250</v>
      </c>
      <c r="E2852" s="23" t="s">
        <v>251</v>
      </c>
      <c r="L2852" s="24">
        <f>SUMIFS(L2853:L3040,A2853:A3040,"P")</f>
        <v>0</v>
      </c>
      <c r="M2852" s="24">
        <f>SUMIFS(M2853:M3040,A2853:A3040,"P")</f>
        <v>0</v>
      </c>
      <c r="N2852" s="25"/>
    </row>
    <row r="2853">
      <c r="A2853" s="1" t="s">
        <v>67</v>
      </c>
      <c r="B2853" s="1">
        <v>91</v>
      </c>
      <c r="C2853" s="26" t="s">
        <v>2233</v>
      </c>
      <c r="D2853" t="s">
        <v>69</v>
      </c>
      <c r="E2853" s="27" t="s">
        <v>2234</v>
      </c>
      <c r="F2853" s="28" t="s">
        <v>118</v>
      </c>
      <c r="G2853" s="29">
        <v>0.20899999999999999</v>
      </c>
      <c r="H2853" s="28">
        <v>1</v>
      </c>
      <c r="I2853" s="30">
        <f>ROUND(G2853*H2853,P4)</f>
        <v>0</v>
      </c>
      <c r="L2853" s="31">
        <v>0</v>
      </c>
      <c r="M2853" s="24">
        <f>ROUND(G2853*L2853,P4)</f>
        <v>0</v>
      </c>
      <c r="N2853" s="25" t="s">
        <v>72</v>
      </c>
      <c r="O2853" s="32">
        <f>M2853*AA2853</f>
        <v>0</v>
      </c>
      <c r="P2853" s="1">
        <v>3</v>
      </c>
      <c r="AA2853" s="1">
        <f>IF(P2853=1,$O$3,IF(P2853=2,$O$4,$O$5))</f>
        <v>0</v>
      </c>
    </row>
    <row r="2854">
      <c r="A2854" s="1" t="s">
        <v>73</v>
      </c>
      <c r="E2854" s="27" t="s">
        <v>69</v>
      </c>
    </row>
    <row r="2855" ht="13">
      <c r="A2855" s="1" t="s">
        <v>74</v>
      </c>
      <c r="E2855" s="33" t="s">
        <v>2235</v>
      </c>
    </row>
    <row r="2856">
      <c r="A2856" s="1" t="s">
        <v>76</v>
      </c>
      <c r="E2856" s="27" t="s">
        <v>2236</v>
      </c>
    </row>
    <row r="2857">
      <c r="A2857" s="1" t="s">
        <v>67</v>
      </c>
      <c r="B2857" s="1">
        <v>85</v>
      </c>
      <c r="C2857" s="26" t="s">
        <v>2237</v>
      </c>
      <c r="D2857" t="s">
        <v>69</v>
      </c>
      <c r="E2857" s="27" t="s">
        <v>2120</v>
      </c>
      <c r="F2857" s="28" t="s">
        <v>118</v>
      </c>
      <c r="G2857" s="29">
        <v>0.45000000000000001</v>
      </c>
      <c r="H2857" s="28">
        <v>1</v>
      </c>
      <c r="I2857" s="30">
        <f>ROUND(G2857*H2857,P4)</f>
        <v>0</v>
      </c>
      <c r="L2857" s="31">
        <v>0</v>
      </c>
      <c r="M2857" s="24">
        <f>ROUND(G2857*L2857,P4)</f>
        <v>0</v>
      </c>
      <c r="N2857" s="25" t="s">
        <v>69</v>
      </c>
      <c r="O2857" s="32">
        <f>M2857*AA2857</f>
        <v>0</v>
      </c>
      <c r="P2857" s="1">
        <v>3</v>
      </c>
      <c r="AA2857" s="1">
        <f>IF(P2857=1,$O$3,IF(P2857=2,$O$4,$O$5))</f>
        <v>0</v>
      </c>
    </row>
    <row r="2858">
      <c r="A2858" s="1" t="s">
        <v>73</v>
      </c>
      <c r="E2858" s="27" t="s">
        <v>69</v>
      </c>
    </row>
    <row r="2859" ht="26">
      <c r="A2859" s="1" t="s">
        <v>74</v>
      </c>
      <c r="E2859" s="33" t="s">
        <v>2238</v>
      </c>
    </row>
    <row r="2860">
      <c r="A2860" s="1" t="s">
        <v>76</v>
      </c>
      <c r="E2860" s="27" t="s">
        <v>2122</v>
      </c>
    </row>
    <row r="2861">
      <c r="A2861" s="1" t="s">
        <v>67</v>
      </c>
      <c r="B2861" s="1">
        <v>87</v>
      </c>
      <c r="C2861" s="26" t="s">
        <v>2239</v>
      </c>
      <c r="D2861" t="s">
        <v>69</v>
      </c>
      <c r="E2861" s="27" t="s">
        <v>2127</v>
      </c>
      <c r="F2861" s="28" t="s">
        <v>118</v>
      </c>
      <c r="G2861" s="29">
        <v>0.34699999999999998</v>
      </c>
      <c r="H2861" s="28">
        <v>1</v>
      </c>
      <c r="I2861" s="30">
        <f>ROUND(G2861*H2861,P4)</f>
        <v>0</v>
      </c>
      <c r="L2861" s="31">
        <v>0</v>
      </c>
      <c r="M2861" s="24">
        <f>ROUND(G2861*L2861,P4)</f>
        <v>0</v>
      </c>
      <c r="N2861" s="25" t="s">
        <v>69</v>
      </c>
      <c r="O2861" s="32">
        <f>M2861*AA2861</f>
        <v>0</v>
      </c>
      <c r="P2861" s="1">
        <v>3</v>
      </c>
      <c r="AA2861" s="1">
        <f>IF(P2861=1,$O$3,IF(P2861=2,$O$4,$O$5))</f>
        <v>0</v>
      </c>
    </row>
    <row r="2862">
      <c r="A2862" s="1" t="s">
        <v>73</v>
      </c>
      <c r="E2862" s="27" t="s">
        <v>69</v>
      </c>
    </row>
    <row r="2863" ht="26">
      <c r="A2863" s="1" t="s">
        <v>74</v>
      </c>
      <c r="E2863" s="33" t="s">
        <v>2240</v>
      </c>
    </row>
    <row r="2864">
      <c r="A2864" s="1" t="s">
        <v>76</v>
      </c>
      <c r="E2864" s="27" t="s">
        <v>2129</v>
      </c>
    </row>
    <row r="2865">
      <c r="A2865" s="1" t="s">
        <v>67</v>
      </c>
      <c r="B2865" s="1">
        <v>88</v>
      </c>
      <c r="C2865" s="26" t="s">
        <v>2241</v>
      </c>
      <c r="D2865" t="s">
        <v>69</v>
      </c>
      <c r="E2865" s="27" t="s">
        <v>2242</v>
      </c>
      <c r="F2865" s="28" t="s">
        <v>118</v>
      </c>
      <c r="G2865" s="29">
        <v>0.22</v>
      </c>
      <c r="H2865" s="28">
        <v>1</v>
      </c>
      <c r="I2865" s="30">
        <f>ROUND(G2865*H2865,P4)</f>
        <v>0</v>
      </c>
      <c r="L2865" s="31">
        <v>0</v>
      </c>
      <c r="M2865" s="24">
        <f>ROUND(G2865*L2865,P4)</f>
        <v>0</v>
      </c>
      <c r="N2865" s="25" t="s">
        <v>72</v>
      </c>
      <c r="O2865" s="32">
        <f>M2865*AA2865</f>
        <v>0</v>
      </c>
      <c r="P2865" s="1">
        <v>3</v>
      </c>
      <c r="AA2865" s="1">
        <f>IF(P2865=1,$O$3,IF(P2865=2,$O$4,$O$5))</f>
        <v>0</v>
      </c>
    </row>
    <row r="2866">
      <c r="A2866" s="1" t="s">
        <v>73</v>
      </c>
      <c r="E2866" s="27" t="s">
        <v>69</v>
      </c>
    </row>
    <row r="2867" ht="26">
      <c r="A2867" s="1" t="s">
        <v>74</v>
      </c>
      <c r="E2867" s="33" t="s">
        <v>2243</v>
      </c>
    </row>
    <row r="2868">
      <c r="A2868" s="1" t="s">
        <v>76</v>
      </c>
      <c r="E2868" s="27" t="s">
        <v>2244</v>
      </c>
    </row>
    <row r="2869">
      <c r="A2869" s="1" t="s">
        <v>67</v>
      </c>
      <c r="B2869" s="1">
        <v>94</v>
      </c>
      <c r="C2869" s="26" t="s">
        <v>2245</v>
      </c>
      <c r="D2869" t="s">
        <v>69</v>
      </c>
      <c r="E2869" s="27" t="s">
        <v>2246</v>
      </c>
      <c r="F2869" s="28" t="s">
        <v>118</v>
      </c>
      <c r="G2869" s="29">
        <v>1.5940000000000001</v>
      </c>
      <c r="H2869" s="28">
        <v>1</v>
      </c>
      <c r="I2869" s="30">
        <f>ROUND(G2869*H2869,P4)</f>
        <v>0</v>
      </c>
      <c r="L2869" s="31">
        <v>0</v>
      </c>
      <c r="M2869" s="24">
        <f>ROUND(G2869*L2869,P4)</f>
        <v>0</v>
      </c>
      <c r="N2869" s="25" t="s">
        <v>72</v>
      </c>
      <c r="O2869" s="32">
        <f>M2869*AA2869</f>
        <v>0</v>
      </c>
      <c r="P2869" s="1">
        <v>3</v>
      </c>
      <c r="AA2869" s="1">
        <f>IF(P2869=1,$O$3,IF(P2869=2,$O$4,$O$5))</f>
        <v>0</v>
      </c>
    </row>
    <row r="2870">
      <c r="A2870" s="1" t="s">
        <v>73</v>
      </c>
      <c r="E2870" s="27" t="s">
        <v>69</v>
      </c>
    </row>
    <row r="2871" ht="13">
      <c r="A2871" s="1" t="s">
        <v>74</v>
      </c>
      <c r="E2871" s="33" t="s">
        <v>2247</v>
      </c>
    </row>
    <row r="2872">
      <c r="A2872" s="1" t="s">
        <v>76</v>
      </c>
      <c r="E2872" s="27" t="s">
        <v>2248</v>
      </c>
    </row>
    <row r="2873">
      <c r="A2873" s="1" t="s">
        <v>67</v>
      </c>
      <c r="B2873" s="1">
        <v>95</v>
      </c>
      <c r="C2873" s="26" t="s">
        <v>2249</v>
      </c>
      <c r="D2873" t="s">
        <v>69</v>
      </c>
      <c r="E2873" s="27" t="s">
        <v>2250</v>
      </c>
      <c r="F2873" s="28" t="s">
        <v>118</v>
      </c>
      <c r="G2873" s="29">
        <v>0.63600000000000001</v>
      </c>
      <c r="H2873" s="28">
        <v>1</v>
      </c>
      <c r="I2873" s="30">
        <f>ROUND(G2873*H2873,P4)</f>
        <v>0</v>
      </c>
      <c r="L2873" s="31">
        <v>0</v>
      </c>
      <c r="M2873" s="24">
        <f>ROUND(G2873*L2873,P4)</f>
        <v>0</v>
      </c>
      <c r="N2873" s="25" t="s">
        <v>72</v>
      </c>
      <c r="O2873" s="32">
        <f>M2873*AA2873</f>
        <v>0</v>
      </c>
      <c r="P2873" s="1">
        <v>3</v>
      </c>
      <c r="AA2873" s="1">
        <f>IF(P2873=1,$O$3,IF(P2873=2,$O$4,$O$5))</f>
        <v>0</v>
      </c>
    </row>
    <row r="2874">
      <c r="A2874" s="1" t="s">
        <v>73</v>
      </c>
      <c r="E2874" s="27" t="s">
        <v>69</v>
      </c>
    </row>
    <row r="2875" ht="13">
      <c r="A2875" s="1" t="s">
        <v>74</v>
      </c>
      <c r="E2875" s="33" t="s">
        <v>2251</v>
      </c>
    </row>
    <row r="2876">
      <c r="A2876" s="1" t="s">
        <v>76</v>
      </c>
      <c r="E2876" s="27" t="s">
        <v>2252</v>
      </c>
    </row>
    <row r="2877">
      <c r="A2877" s="1" t="s">
        <v>67</v>
      </c>
      <c r="B2877" s="1">
        <v>96</v>
      </c>
      <c r="C2877" s="26" t="s">
        <v>2253</v>
      </c>
      <c r="D2877" t="s">
        <v>69</v>
      </c>
      <c r="E2877" s="27" t="s">
        <v>2254</v>
      </c>
      <c r="F2877" s="28" t="s">
        <v>118</v>
      </c>
      <c r="G2877" s="29">
        <v>3.698</v>
      </c>
      <c r="H2877" s="28">
        <v>1</v>
      </c>
      <c r="I2877" s="30">
        <f>ROUND(G2877*H2877,P4)</f>
        <v>0</v>
      </c>
      <c r="L2877" s="31">
        <v>0</v>
      </c>
      <c r="M2877" s="24">
        <f>ROUND(G2877*L2877,P4)</f>
        <v>0</v>
      </c>
      <c r="N2877" s="25" t="s">
        <v>72</v>
      </c>
      <c r="O2877" s="32">
        <f>M2877*AA2877</f>
        <v>0</v>
      </c>
      <c r="P2877" s="1">
        <v>3</v>
      </c>
      <c r="AA2877" s="1">
        <f>IF(P2877=1,$O$3,IF(P2877=2,$O$4,$O$5))</f>
        <v>0</v>
      </c>
    </row>
    <row r="2878">
      <c r="A2878" s="1" t="s">
        <v>73</v>
      </c>
      <c r="E2878" s="27" t="s">
        <v>69</v>
      </c>
    </row>
    <row r="2879" ht="13">
      <c r="A2879" s="1" t="s">
        <v>74</v>
      </c>
      <c r="E2879" s="33" t="s">
        <v>2255</v>
      </c>
    </row>
    <row r="2880">
      <c r="A2880" s="1" t="s">
        <v>76</v>
      </c>
      <c r="E2880" s="27" t="s">
        <v>2256</v>
      </c>
    </row>
    <row r="2881">
      <c r="A2881" s="1" t="s">
        <v>67</v>
      </c>
      <c r="B2881" s="1">
        <v>89</v>
      </c>
      <c r="C2881" s="26" t="s">
        <v>2257</v>
      </c>
      <c r="D2881" t="s">
        <v>69</v>
      </c>
      <c r="E2881" s="27" t="s">
        <v>2258</v>
      </c>
      <c r="F2881" s="28" t="s">
        <v>118</v>
      </c>
      <c r="G2881" s="29">
        <v>0.25</v>
      </c>
      <c r="H2881" s="28">
        <v>1</v>
      </c>
      <c r="I2881" s="30">
        <f>ROUND(G2881*H2881,P4)</f>
        <v>0</v>
      </c>
      <c r="L2881" s="31">
        <v>0</v>
      </c>
      <c r="M2881" s="24">
        <f>ROUND(G2881*L2881,P4)</f>
        <v>0</v>
      </c>
      <c r="N2881" s="25" t="s">
        <v>72</v>
      </c>
      <c r="O2881" s="32">
        <f>M2881*AA2881</f>
        <v>0</v>
      </c>
      <c r="P2881" s="1">
        <v>3</v>
      </c>
      <c r="AA2881" s="1">
        <f>IF(P2881=1,$O$3,IF(P2881=2,$O$4,$O$5))</f>
        <v>0</v>
      </c>
    </row>
    <row r="2882">
      <c r="A2882" s="1" t="s">
        <v>73</v>
      </c>
      <c r="E2882" s="27" t="s">
        <v>69</v>
      </c>
    </row>
    <row r="2883" ht="26">
      <c r="A2883" s="1" t="s">
        <v>74</v>
      </c>
      <c r="E2883" s="33" t="s">
        <v>2259</v>
      </c>
    </row>
    <row r="2884">
      <c r="A2884" s="1" t="s">
        <v>76</v>
      </c>
      <c r="E2884" s="27" t="s">
        <v>2260</v>
      </c>
    </row>
    <row r="2885">
      <c r="A2885" s="1" t="s">
        <v>67</v>
      </c>
      <c r="B2885" s="1">
        <v>92</v>
      </c>
      <c r="C2885" s="26" t="s">
        <v>2257</v>
      </c>
      <c r="D2885" t="s">
        <v>65</v>
      </c>
      <c r="E2885" s="27" t="s">
        <v>2258</v>
      </c>
      <c r="F2885" s="28" t="s">
        <v>118</v>
      </c>
      <c r="G2885" s="29">
        <v>0.012999999999999999</v>
      </c>
      <c r="H2885" s="28">
        <v>1</v>
      </c>
      <c r="I2885" s="30">
        <f>ROUND(G2885*H2885,P4)</f>
        <v>0</v>
      </c>
      <c r="L2885" s="31">
        <v>0</v>
      </c>
      <c r="M2885" s="24">
        <f>ROUND(G2885*L2885,P4)</f>
        <v>0</v>
      </c>
      <c r="N2885" s="25" t="s">
        <v>72</v>
      </c>
      <c r="O2885" s="32">
        <f>M2885*AA2885</f>
        <v>0</v>
      </c>
      <c r="P2885" s="1">
        <v>3</v>
      </c>
      <c r="AA2885" s="1">
        <f>IF(P2885=1,$O$3,IF(P2885=2,$O$4,$O$5))</f>
        <v>0</v>
      </c>
    </row>
    <row r="2886">
      <c r="A2886" s="1" t="s">
        <v>73</v>
      </c>
      <c r="E2886" s="27" t="s">
        <v>69</v>
      </c>
    </row>
    <row r="2887" ht="13">
      <c r="A2887" s="1" t="s">
        <v>74</v>
      </c>
      <c r="E2887" s="33" t="s">
        <v>2261</v>
      </c>
    </row>
    <row r="2888">
      <c r="A2888" s="1" t="s">
        <v>76</v>
      </c>
      <c r="E2888" s="27" t="s">
        <v>2260</v>
      </c>
    </row>
    <row r="2889">
      <c r="A2889" s="1" t="s">
        <v>67</v>
      </c>
      <c r="B2889" s="1">
        <v>108</v>
      </c>
      <c r="C2889" s="26" t="s">
        <v>2262</v>
      </c>
      <c r="D2889" t="s">
        <v>69</v>
      </c>
      <c r="E2889" s="27" t="s">
        <v>2263</v>
      </c>
      <c r="F2889" s="28" t="s">
        <v>118</v>
      </c>
      <c r="G2889" s="29">
        <v>5.1779999999999999</v>
      </c>
      <c r="H2889" s="28">
        <v>1</v>
      </c>
      <c r="I2889" s="30">
        <f>ROUND(G2889*H2889,P4)</f>
        <v>0</v>
      </c>
      <c r="L2889" s="31">
        <v>0</v>
      </c>
      <c r="M2889" s="24">
        <f>ROUND(G2889*L2889,P4)</f>
        <v>0</v>
      </c>
      <c r="N2889" s="25" t="s">
        <v>69</v>
      </c>
      <c r="O2889" s="32">
        <f>M2889*AA2889</f>
        <v>0</v>
      </c>
      <c r="P2889" s="1">
        <v>3</v>
      </c>
      <c r="AA2889" s="1">
        <f>IF(P2889=1,$O$3,IF(P2889=2,$O$4,$O$5))</f>
        <v>0</v>
      </c>
    </row>
    <row r="2890">
      <c r="A2890" s="1" t="s">
        <v>73</v>
      </c>
      <c r="E2890" s="27" t="s">
        <v>69</v>
      </c>
    </row>
    <row r="2891" ht="13">
      <c r="A2891" s="1" t="s">
        <v>74</v>
      </c>
      <c r="E2891" s="33" t="s">
        <v>2264</v>
      </c>
    </row>
    <row r="2892">
      <c r="A2892" s="1" t="s">
        <v>76</v>
      </c>
      <c r="E2892" s="27" t="s">
        <v>69</v>
      </c>
    </row>
    <row r="2893" ht="25">
      <c r="A2893" s="1" t="s">
        <v>67</v>
      </c>
      <c r="B2893" s="1">
        <v>63</v>
      </c>
      <c r="C2893" s="26" t="s">
        <v>2265</v>
      </c>
      <c r="D2893" t="s">
        <v>69</v>
      </c>
      <c r="E2893" s="27" t="s">
        <v>2266</v>
      </c>
      <c r="F2893" s="28" t="s">
        <v>71</v>
      </c>
      <c r="G2893" s="29">
        <v>230</v>
      </c>
      <c r="H2893" s="28">
        <v>0.18459</v>
      </c>
      <c r="I2893" s="30">
        <f>ROUND(G2893*H2893,P4)</f>
        <v>0</v>
      </c>
      <c r="L2893" s="31">
        <v>0</v>
      </c>
      <c r="M2893" s="24">
        <f>ROUND(G2893*L2893,P4)</f>
        <v>0</v>
      </c>
      <c r="N2893" s="25" t="s">
        <v>72</v>
      </c>
      <c r="O2893" s="32">
        <f>M2893*AA2893</f>
        <v>0</v>
      </c>
      <c r="P2893" s="1">
        <v>3</v>
      </c>
      <c r="AA2893" s="1">
        <f>IF(P2893=1,$O$3,IF(P2893=2,$O$4,$O$5))</f>
        <v>0</v>
      </c>
    </row>
    <row r="2894">
      <c r="A2894" s="1" t="s">
        <v>73</v>
      </c>
      <c r="E2894" s="27" t="s">
        <v>69</v>
      </c>
    </row>
    <row r="2895" ht="65">
      <c r="A2895" s="1" t="s">
        <v>74</v>
      </c>
      <c r="E2895" s="33" t="s">
        <v>2267</v>
      </c>
    </row>
    <row r="2896">
      <c r="A2896" s="1" t="s">
        <v>76</v>
      </c>
      <c r="E2896" s="27" t="s">
        <v>69</v>
      </c>
    </row>
    <row r="2897" ht="25">
      <c r="A2897" s="1" t="s">
        <v>67</v>
      </c>
      <c r="B2897" s="1">
        <v>62</v>
      </c>
      <c r="C2897" s="26" t="s">
        <v>2268</v>
      </c>
      <c r="D2897" t="s">
        <v>69</v>
      </c>
      <c r="E2897" s="27" t="s">
        <v>2269</v>
      </c>
      <c r="F2897" s="28" t="s">
        <v>81</v>
      </c>
      <c r="G2897" s="29">
        <v>24</v>
      </c>
      <c r="H2897" s="28">
        <v>0.027300000000000001</v>
      </c>
      <c r="I2897" s="30">
        <f>ROUND(G2897*H2897,P4)</f>
        <v>0</v>
      </c>
      <c r="L2897" s="31">
        <v>0</v>
      </c>
      <c r="M2897" s="24">
        <f>ROUND(G2897*L2897,P4)</f>
        <v>0</v>
      </c>
      <c r="N2897" s="25" t="s">
        <v>69</v>
      </c>
      <c r="O2897" s="32">
        <f>M2897*AA2897</f>
        <v>0</v>
      </c>
      <c r="P2897" s="1">
        <v>3</v>
      </c>
      <c r="AA2897" s="1">
        <f>IF(P2897=1,$O$3,IF(P2897=2,$O$4,$O$5))</f>
        <v>0</v>
      </c>
    </row>
    <row r="2898">
      <c r="A2898" s="1" t="s">
        <v>73</v>
      </c>
      <c r="E2898" s="27" t="s">
        <v>69</v>
      </c>
    </row>
    <row r="2899" ht="13">
      <c r="A2899" s="1" t="s">
        <v>74</v>
      </c>
      <c r="E2899" s="33" t="s">
        <v>2270</v>
      </c>
    </row>
    <row r="2900">
      <c r="A2900" s="1" t="s">
        <v>76</v>
      </c>
      <c r="E2900" s="27" t="s">
        <v>69</v>
      </c>
    </row>
    <row r="2901" ht="25">
      <c r="A2901" s="1" t="s">
        <v>67</v>
      </c>
      <c r="B2901" s="1">
        <v>66</v>
      </c>
      <c r="C2901" s="26" t="s">
        <v>2271</v>
      </c>
      <c r="D2901" t="s">
        <v>69</v>
      </c>
      <c r="E2901" s="27" t="s">
        <v>2272</v>
      </c>
      <c r="F2901" s="28" t="s">
        <v>93</v>
      </c>
      <c r="G2901" s="29">
        <v>4.0599999999999996</v>
      </c>
      <c r="H2901" s="28">
        <v>2.3011599999999999</v>
      </c>
      <c r="I2901" s="30">
        <f>ROUND(G2901*H2901,P4)</f>
        <v>0</v>
      </c>
      <c r="L2901" s="31">
        <v>0</v>
      </c>
      <c r="M2901" s="24">
        <f>ROUND(G2901*L2901,P4)</f>
        <v>0</v>
      </c>
      <c r="N2901" s="25" t="s">
        <v>72</v>
      </c>
      <c r="O2901" s="32">
        <f>M2901*AA2901</f>
        <v>0</v>
      </c>
      <c r="P2901" s="1">
        <v>3</v>
      </c>
      <c r="AA2901" s="1">
        <f>IF(P2901=1,$O$3,IF(P2901=2,$O$4,$O$5))</f>
        <v>0</v>
      </c>
    </row>
    <row r="2902">
      <c r="A2902" s="1" t="s">
        <v>73</v>
      </c>
      <c r="E2902" s="27" t="s">
        <v>69</v>
      </c>
    </row>
    <row r="2903" ht="52">
      <c r="A2903" s="1" t="s">
        <v>74</v>
      </c>
      <c r="E2903" s="33" t="s">
        <v>2273</v>
      </c>
    </row>
    <row r="2904">
      <c r="A2904" s="1" t="s">
        <v>76</v>
      </c>
      <c r="E2904" s="27" t="s">
        <v>69</v>
      </c>
    </row>
    <row r="2905" ht="25">
      <c r="A2905" s="1" t="s">
        <v>67</v>
      </c>
      <c r="B2905" s="1">
        <v>67</v>
      </c>
      <c r="C2905" s="26" t="s">
        <v>2274</v>
      </c>
      <c r="D2905" t="s">
        <v>69</v>
      </c>
      <c r="E2905" s="27" t="s">
        <v>2275</v>
      </c>
      <c r="F2905" s="28" t="s">
        <v>93</v>
      </c>
      <c r="G2905" s="29">
        <v>39.329000000000001</v>
      </c>
      <c r="H2905" s="28">
        <v>2.5020099999999998</v>
      </c>
      <c r="I2905" s="30">
        <f>ROUND(G2905*H2905,P4)</f>
        <v>0</v>
      </c>
      <c r="L2905" s="31">
        <v>0</v>
      </c>
      <c r="M2905" s="24">
        <f>ROUND(G2905*L2905,P4)</f>
        <v>0</v>
      </c>
      <c r="N2905" s="25" t="s">
        <v>72</v>
      </c>
      <c r="O2905" s="32">
        <f>M2905*AA2905</f>
        <v>0</v>
      </c>
      <c r="P2905" s="1">
        <v>3</v>
      </c>
      <c r="AA2905" s="1">
        <f>IF(P2905=1,$O$3,IF(P2905=2,$O$4,$O$5))</f>
        <v>0</v>
      </c>
    </row>
    <row r="2906">
      <c r="A2906" s="1" t="s">
        <v>73</v>
      </c>
      <c r="E2906" s="27" t="s">
        <v>69</v>
      </c>
    </row>
    <row r="2907" ht="130">
      <c r="A2907" s="1" t="s">
        <v>74</v>
      </c>
      <c r="E2907" s="33" t="s">
        <v>2276</v>
      </c>
    </row>
    <row r="2908">
      <c r="A2908" s="1" t="s">
        <v>76</v>
      </c>
      <c r="E2908" s="27" t="s">
        <v>69</v>
      </c>
    </row>
    <row r="2909" ht="25">
      <c r="A2909" s="1" t="s">
        <v>67</v>
      </c>
      <c r="B2909" s="1">
        <v>68</v>
      </c>
      <c r="C2909" s="26" t="s">
        <v>2277</v>
      </c>
      <c r="D2909" t="s">
        <v>69</v>
      </c>
      <c r="E2909" s="27" t="s">
        <v>2278</v>
      </c>
      <c r="F2909" s="28" t="s">
        <v>71</v>
      </c>
      <c r="G2909" s="29">
        <v>1</v>
      </c>
      <c r="H2909" s="28">
        <v>0</v>
      </c>
      <c r="I2909" s="30">
        <f>ROUND(G2909*H2909,P4)</f>
        <v>0</v>
      </c>
      <c r="L2909" s="31">
        <v>0</v>
      </c>
      <c r="M2909" s="24">
        <f>ROUND(G2909*L2909,P4)</f>
        <v>0</v>
      </c>
      <c r="N2909" s="25" t="s">
        <v>69</v>
      </c>
      <c r="O2909" s="32">
        <f>M2909*AA2909</f>
        <v>0</v>
      </c>
      <c r="P2909" s="1">
        <v>3</v>
      </c>
      <c r="AA2909" s="1">
        <f>IF(P2909=1,$O$3,IF(P2909=2,$O$4,$O$5))</f>
        <v>0</v>
      </c>
    </row>
    <row r="2910">
      <c r="A2910" s="1" t="s">
        <v>73</v>
      </c>
      <c r="E2910" s="27" t="s">
        <v>69</v>
      </c>
    </row>
    <row r="2911" ht="13">
      <c r="A2911" s="1" t="s">
        <v>74</v>
      </c>
      <c r="E2911" s="33" t="s">
        <v>229</v>
      </c>
    </row>
    <row r="2912">
      <c r="A2912" s="1" t="s">
        <v>76</v>
      </c>
      <c r="E2912" s="27" t="s">
        <v>69</v>
      </c>
    </row>
    <row r="2913" ht="25">
      <c r="A2913" s="1" t="s">
        <v>67</v>
      </c>
      <c r="B2913" s="1">
        <v>69</v>
      </c>
      <c r="C2913" s="26" t="s">
        <v>2279</v>
      </c>
      <c r="D2913" t="s">
        <v>69</v>
      </c>
      <c r="E2913" s="27" t="s">
        <v>2280</v>
      </c>
      <c r="F2913" s="28" t="s">
        <v>81</v>
      </c>
      <c r="G2913" s="29">
        <v>189.22200000000001</v>
      </c>
      <c r="H2913" s="28">
        <v>0.0053299999999999997</v>
      </c>
      <c r="I2913" s="30">
        <f>ROUND(G2913*H2913,P4)</f>
        <v>0</v>
      </c>
      <c r="L2913" s="31">
        <v>0</v>
      </c>
      <c r="M2913" s="24">
        <f>ROUND(G2913*L2913,P4)</f>
        <v>0</v>
      </c>
      <c r="N2913" s="25" t="s">
        <v>72</v>
      </c>
      <c r="O2913" s="32">
        <f>M2913*AA2913</f>
        <v>0</v>
      </c>
      <c r="P2913" s="1">
        <v>3</v>
      </c>
      <c r="AA2913" s="1">
        <f>IF(P2913=1,$O$3,IF(P2913=2,$O$4,$O$5))</f>
        <v>0</v>
      </c>
    </row>
    <row r="2914">
      <c r="A2914" s="1" t="s">
        <v>73</v>
      </c>
      <c r="E2914" s="27" t="s">
        <v>69</v>
      </c>
    </row>
    <row r="2915" ht="130">
      <c r="A2915" s="1" t="s">
        <v>74</v>
      </c>
      <c r="E2915" s="33" t="s">
        <v>2281</v>
      </c>
    </row>
    <row r="2916">
      <c r="A2916" s="1" t="s">
        <v>76</v>
      </c>
      <c r="E2916" s="27" t="s">
        <v>69</v>
      </c>
    </row>
    <row r="2917" ht="25">
      <c r="A2917" s="1" t="s">
        <v>67</v>
      </c>
      <c r="B2917" s="1">
        <v>70</v>
      </c>
      <c r="C2917" s="26" t="s">
        <v>2282</v>
      </c>
      <c r="D2917" t="s">
        <v>69</v>
      </c>
      <c r="E2917" s="27" t="s">
        <v>2283</v>
      </c>
      <c r="F2917" s="28" t="s">
        <v>81</v>
      </c>
      <c r="G2917" s="29">
        <v>189.22200000000001</v>
      </c>
      <c r="H2917" s="28">
        <v>0</v>
      </c>
      <c r="I2917" s="30">
        <f>ROUND(G2917*H2917,P4)</f>
        <v>0</v>
      </c>
      <c r="L2917" s="31">
        <v>0</v>
      </c>
      <c r="M2917" s="24">
        <f>ROUND(G2917*L2917,P4)</f>
        <v>0</v>
      </c>
      <c r="N2917" s="25" t="s">
        <v>72</v>
      </c>
      <c r="O2917" s="32">
        <f>M2917*AA2917</f>
        <v>0</v>
      </c>
      <c r="P2917" s="1">
        <v>3</v>
      </c>
      <c r="AA2917" s="1">
        <f>IF(P2917=1,$O$3,IF(P2917=2,$O$4,$O$5))</f>
        <v>0</v>
      </c>
    </row>
    <row r="2918">
      <c r="A2918" s="1" t="s">
        <v>73</v>
      </c>
      <c r="E2918" s="27" t="s">
        <v>69</v>
      </c>
    </row>
    <row r="2919" ht="13">
      <c r="A2919" s="1" t="s">
        <v>74</v>
      </c>
      <c r="E2919" s="33" t="s">
        <v>2284</v>
      </c>
    </row>
    <row r="2920">
      <c r="A2920" s="1" t="s">
        <v>76</v>
      </c>
      <c r="E2920" s="27" t="s">
        <v>69</v>
      </c>
    </row>
    <row r="2921" ht="37.5">
      <c r="A2921" s="1" t="s">
        <v>67</v>
      </c>
      <c r="B2921" s="1">
        <v>71</v>
      </c>
      <c r="C2921" s="26" t="s">
        <v>2285</v>
      </c>
      <c r="D2921" t="s">
        <v>69</v>
      </c>
      <c r="E2921" s="27" t="s">
        <v>2286</v>
      </c>
      <c r="F2921" s="28" t="s">
        <v>81</v>
      </c>
      <c r="G2921" s="29">
        <v>50.75</v>
      </c>
      <c r="H2921" s="28">
        <v>0.00958</v>
      </c>
      <c r="I2921" s="30">
        <f>ROUND(G2921*H2921,P4)</f>
        <v>0</v>
      </c>
      <c r="L2921" s="31">
        <v>0</v>
      </c>
      <c r="M2921" s="24">
        <f>ROUND(G2921*L2921,P4)</f>
        <v>0</v>
      </c>
      <c r="N2921" s="25" t="s">
        <v>72</v>
      </c>
      <c r="O2921" s="32">
        <f>M2921*AA2921</f>
        <v>0</v>
      </c>
      <c r="P2921" s="1">
        <v>3</v>
      </c>
      <c r="AA2921" s="1">
        <f>IF(P2921=1,$O$3,IF(P2921=2,$O$4,$O$5))</f>
        <v>0</v>
      </c>
    </row>
    <row r="2922">
      <c r="A2922" s="1" t="s">
        <v>73</v>
      </c>
      <c r="E2922" s="27" t="s">
        <v>69</v>
      </c>
    </row>
    <row r="2923" ht="52">
      <c r="A2923" s="1" t="s">
        <v>74</v>
      </c>
      <c r="E2923" s="33" t="s">
        <v>2287</v>
      </c>
    </row>
    <row r="2924">
      <c r="A2924" s="1" t="s">
        <v>76</v>
      </c>
      <c r="E2924" s="27" t="s">
        <v>69</v>
      </c>
    </row>
    <row r="2925" ht="25">
      <c r="A2925" s="1" t="s">
        <v>67</v>
      </c>
      <c r="B2925" s="1">
        <v>72</v>
      </c>
      <c r="C2925" s="26" t="s">
        <v>2288</v>
      </c>
      <c r="D2925" t="s">
        <v>69</v>
      </c>
      <c r="E2925" s="27" t="s">
        <v>2289</v>
      </c>
      <c r="F2925" s="28" t="s">
        <v>81</v>
      </c>
      <c r="G2925" s="29">
        <v>130</v>
      </c>
      <c r="H2925" s="28">
        <v>0.00092000000000000003</v>
      </c>
      <c r="I2925" s="30">
        <f>ROUND(G2925*H2925,P4)</f>
        <v>0</v>
      </c>
      <c r="L2925" s="31">
        <v>0</v>
      </c>
      <c r="M2925" s="24">
        <f>ROUND(G2925*L2925,P4)</f>
        <v>0</v>
      </c>
      <c r="N2925" s="25" t="s">
        <v>72</v>
      </c>
      <c r="O2925" s="32">
        <f>M2925*AA2925</f>
        <v>0</v>
      </c>
      <c r="P2925" s="1">
        <v>3</v>
      </c>
      <c r="AA2925" s="1">
        <f>IF(P2925=1,$O$3,IF(P2925=2,$O$4,$O$5))</f>
        <v>0</v>
      </c>
    </row>
    <row r="2926">
      <c r="A2926" s="1" t="s">
        <v>73</v>
      </c>
      <c r="E2926" s="27" t="s">
        <v>69</v>
      </c>
    </row>
    <row r="2927" ht="13">
      <c r="A2927" s="1" t="s">
        <v>74</v>
      </c>
      <c r="E2927" s="33" t="s">
        <v>1929</v>
      </c>
    </row>
    <row r="2928">
      <c r="A2928" s="1" t="s">
        <v>76</v>
      </c>
      <c r="E2928" s="27" t="s">
        <v>69</v>
      </c>
    </row>
    <row r="2929" ht="25">
      <c r="A2929" s="1" t="s">
        <v>67</v>
      </c>
      <c r="B2929" s="1">
        <v>73</v>
      </c>
      <c r="C2929" s="26" t="s">
        <v>2290</v>
      </c>
      <c r="D2929" t="s">
        <v>69</v>
      </c>
      <c r="E2929" s="27" t="s">
        <v>2291</v>
      </c>
      <c r="F2929" s="28" t="s">
        <v>81</v>
      </c>
      <c r="G2929" s="29">
        <v>130</v>
      </c>
      <c r="H2929" s="28">
        <v>0</v>
      </c>
      <c r="I2929" s="30">
        <f>ROUND(G2929*H2929,P4)</f>
        <v>0</v>
      </c>
      <c r="L2929" s="31">
        <v>0</v>
      </c>
      <c r="M2929" s="24">
        <f>ROUND(G2929*L2929,P4)</f>
        <v>0</v>
      </c>
      <c r="N2929" s="25" t="s">
        <v>72</v>
      </c>
      <c r="O2929" s="32">
        <f>M2929*AA2929</f>
        <v>0</v>
      </c>
      <c r="P2929" s="1">
        <v>3</v>
      </c>
      <c r="AA2929" s="1">
        <f>IF(P2929=1,$O$3,IF(P2929=2,$O$4,$O$5))</f>
        <v>0</v>
      </c>
    </row>
    <row r="2930">
      <c r="A2930" s="1" t="s">
        <v>73</v>
      </c>
      <c r="E2930" s="27" t="s">
        <v>69</v>
      </c>
    </row>
    <row r="2931" ht="13">
      <c r="A2931" s="1" t="s">
        <v>74</v>
      </c>
      <c r="E2931" s="33" t="s">
        <v>1929</v>
      </c>
    </row>
    <row r="2932">
      <c r="A2932" s="1" t="s">
        <v>76</v>
      </c>
      <c r="E2932" s="27" t="s">
        <v>69</v>
      </c>
    </row>
    <row r="2933" ht="37.5">
      <c r="A2933" s="1" t="s">
        <v>67</v>
      </c>
      <c r="B2933" s="1">
        <v>74</v>
      </c>
      <c r="C2933" s="26" t="s">
        <v>2292</v>
      </c>
      <c r="D2933" t="s">
        <v>69</v>
      </c>
      <c r="E2933" s="27" t="s">
        <v>2293</v>
      </c>
      <c r="F2933" s="28" t="s">
        <v>118</v>
      </c>
      <c r="G2933" s="29">
        <v>6.2930000000000001</v>
      </c>
      <c r="H2933" s="28">
        <v>1.05555</v>
      </c>
      <c r="I2933" s="30">
        <f>ROUND(G2933*H2933,P4)</f>
        <v>0</v>
      </c>
      <c r="L2933" s="31">
        <v>0</v>
      </c>
      <c r="M2933" s="24">
        <f>ROUND(G2933*L2933,P4)</f>
        <v>0</v>
      </c>
      <c r="N2933" s="25" t="s">
        <v>72</v>
      </c>
      <c r="O2933" s="32">
        <f>M2933*AA2933</f>
        <v>0</v>
      </c>
      <c r="P2933" s="1">
        <v>3</v>
      </c>
      <c r="AA2933" s="1">
        <f>IF(P2933=1,$O$3,IF(P2933=2,$O$4,$O$5))</f>
        <v>0</v>
      </c>
    </row>
    <row r="2934">
      <c r="A2934" s="1" t="s">
        <v>73</v>
      </c>
      <c r="E2934" s="27" t="s">
        <v>69</v>
      </c>
    </row>
    <row r="2935" ht="39">
      <c r="A2935" s="1" t="s">
        <v>74</v>
      </c>
      <c r="E2935" s="33" t="s">
        <v>2294</v>
      </c>
    </row>
    <row r="2936">
      <c r="A2936" s="1" t="s">
        <v>76</v>
      </c>
      <c r="E2936" s="27" t="s">
        <v>69</v>
      </c>
    </row>
    <row r="2937" ht="37.5">
      <c r="A2937" s="1" t="s">
        <v>67</v>
      </c>
      <c r="B2937" s="1">
        <v>75</v>
      </c>
      <c r="C2937" s="26" t="s">
        <v>2295</v>
      </c>
      <c r="D2937" t="s">
        <v>69</v>
      </c>
      <c r="E2937" s="27" t="s">
        <v>2293</v>
      </c>
      <c r="F2937" s="28" t="s">
        <v>118</v>
      </c>
      <c r="G2937" s="29">
        <v>0.20000000000000001</v>
      </c>
      <c r="H2937" s="28">
        <v>1.06277</v>
      </c>
      <c r="I2937" s="30">
        <f>ROUND(G2937*H2937,P4)</f>
        <v>0</v>
      </c>
      <c r="L2937" s="31">
        <v>0</v>
      </c>
      <c r="M2937" s="24">
        <f>ROUND(G2937*L2937,P4)</f>
        <v>0</v>
      </c>
      <c r="N2937" s="25" t="s">
        <v>72</v>
      </c>
      <c r="O2937" s="32">
        <f>M2937*AA2937</f>
        <v>0</v>
      </c>
      <c r="P2937" s="1">
        <v>3</v>
      </c>
      <c r="AA2937" s="1">
        <f>IF(P2937=1,$O$3,IF(P2937=2,$O$4,$O$5))</f>
        <v>0</v>
      </c>
    </row>
    <row r="2938">
      <c r="A2938" s="1" t="s">
        <v>73</v>
      </c>
      <c r="E2938" s="27" t="s">
        <v>69</v>
      </c>
    </row>
    <row r="2939" ht="26">
      <c r="A2939" s="1" t="s">
        <v>74</v>
      </c>
      <c r="E2939" s="33" t="s">
        <v>2296</v>
      </c>
    </row>
    <row r="2940">
      <c r="A2940" s="1" t="s">
        <v>76</v>
      </c>
      <c r="E2940" s="27" t="s">
        <v>69</v>
      </c>
    </row>
    <row r="2941" ht="25">
      <c r="A2941" s="1" t="s">
        <v>67</v>
      </c>
      <c r="B2941" s="1">
        <v>76</v>
      </c>
      <c r="C2941" s="26" t="s">
        <v>2297</v>
      </c>
      <c r="D2941" t="s">
        <v>69</v>
      </c>
      <c r="E2941" s="27" t="s">
        <v>2298</v>
      </c>
      <c r="F2941" s="28" t="s">
        <v>71</v>
      </c>
      <c r="G2941" s="29">
        <v>18</v>
      </c>
      <c r="H2941" s="28">
        <v>0.02845</v>
      </c>
      <c r="I2941" s="30">
        <f>ROUND(G2941*H2941,P4)</f>
        <v>0</v>
      </c>
      <c r="L2941" s="31">
        <v>0</v>
      </c>
      <c r="M2941" s="24">
        <f>ROUND(G2941*L2941,P4)</f>
        <v>0</v>
      </c>
      <c r="N2941" s="25" t="s">
        <v>72</v>
      </c>
      <c r="O2941" s="32">
        <f>M2941*AA2941</f>
        <v>0</v>
      </c>
      <c r="P2941" s="1">
        <v>3</v>
      </c>
      <c r="AA2941" s="1">
        <f>IF(P2941=1,$O$3,IF(P2941=2,$O$4,$O$5))</f>
        <v>0</v>
      </c>
    </row>
    <row r="2942">
      <c r="A2942" s="1" t="s">
        <v>73</v>
      </c>
      <c r="E2942" s="27" t="s">
        <v>69</v>
      </c>
    </row>
    <row r="2943" ht="91">
      <c r="A2943" s="1" t="s">
        <v>74</v>
      </c>
      <c r="E2943" s="33" t="s">
        <v>2299</v>
      </c>
    </row>
    <row r="2944">
      <c r="A2944" s="1" t="s">
        <v>76</v>
      </c>
      <c r="E2944" s="27" t="s">
        <v>2300</v>
      </c>
    </row>
    <row r="2945" ht="25">
      <c r="A2945" s="1" t="s">
        <v>67</v>
      </c>
      <c r="B2945" s="1">
        <v>79</v>
      </c>
      <c r="C2945" s="26" t="s">
        <v>2301</v>
      </c>
      <c r="D2945" t="s">
        <v>69</v>
      </c>
      <c r="E2945" s="27" t="s">
        <v>2302</v>
      </c>
      <c r="F2945" s="28" t="s">
        <v>71</v>
      </c>
      <c r="G2945" s="29">
        <v>13</v>
      </c>
      <c r="H2945" s="28">
        <v>0.063769999999999993</v>
      </c>
      <c r="I2945" s="30">
        <f>ROUND(G2945*H2945,P4)</f>
        <v>0</v>
      </c>
      <c r="L2945" s="31">
        <v>0</v>
      </c>
      <c r="M2945" s="24">
        <f>ROUND(G2945*L2945,P4)</f>
        <v>0</v>
      </c>
      <c r="N2945" s="25" t="s">
        <v>72</v>
      </c>
      <c r="O2945" s="32">
        <f>M2945*AA2945</f>
        <v>0</v>
      </c>
      <c r="P2945" s="1">
        <v>3</v>
      </c>
      <c r="AA2945" s="1">
        <f>IF(P2945=1,$O$3,IF(P2945=2,$O$4,$O$5))</f>
        <v>0</v>
      </c>
    </row>
    <row r="2946">
      <c r="A2946" s="1" t="s">
        <v>73</v>
      </c>
      <c r="E2946" s="27" t="s">
        <v>69</v>
      </c>
    </row>
    <row r="2947" ht="52">
      <c r="A2947" s="1" t="s">
        <v>74</v>
      </c>
      <c r="E2947" s="33" t="s">
        <v>2303</v>
      </c>
    </row>
    <row r="2948">
      <c r="A2948" s="1" t="s">
        <v>76</v>
      </c>
      <c r="E2948" s="27" t="s">
        <v>2300</v>
      </c>
    </row>
    <row r="2949" ht="25">
      <c r="A2949" s="1" t="s">
        <v>67</v>
      </c>
      <c r="B2949" s="1">
        <v>81</v>
      </c>
      <c r="C2949" s="26" t="s">
        <v>2304</v>
      </c>
      <c r="D2949" t="s">
        <v>69</v>
      </c>
      <c r="E2949" s="27" t="s">
        <v>2305</v>
      </c>
      <c r="F2949" s="28" t="s">
        <v>71</v>
      </c>
      <c r="G2949" s="29">
        <v>12</v>
      </c>
      <c r="H2949" s="28">
        <v>0.08029</v>
      </c>
      <c r="I2949" s="30">
        <f>ROUND(G2949*H2949,P4)</f>
        <v>0</v>
      </c>
      <c r="L2949" s="31">
        <v>0</v>
      </c>
      <c r="M2949" s="24">
        <f>ROUND(G2949*L2949,P4)</f>
        <v>0</v>
      </c>
      <c r="N2949" s="25" t="s">
        <v>72</v>
      </c>
      <c r="O2949" s="32">
        <f>M2949*AA2949</f>
        <v>0</v>
      </c>
      <c r="P2949" s="1">
        <v>3</v>
      </c>
      <c r="AA2949" s="1">
        <f>IF(P2949=1,$O$3,IF(P2949=2,$O$4,$O$5))</f>
        <v>0</v>
      </c>
    </row>
    <row r="2950">
      <c r="A2950" s="1" t="s">
        <v>73</v>
      </c>
      <c r="E2950" s="27" t="s">
        <v>69</v>
      </c>
    </row>
    <row r="2951" ht="52">
      <c r="A2951" s="1" t="s">
        <v>74</v>
      </c>
      <c r="E2951" s="33" t="s">
        <v>2306</v>
      </c>
    </row>
    <row r="2952">
      <c r="A2952" s="1" t="s">
        <v>76</v>
      </c>
      <c r="E2952" s="27" t="s">
        <v>2300</v>
      </c>
    </row>
    <row r="2953" ht="25">
      <c r="A2953" s="1" t="s">
        <v>67</v>
      </c>
      <c r="B2953" s="1">
        <v>83</v>
      </c>
      <c r="C2953" s="26" t="s">
        <v>2307</v>
      </c>
      <c r="D2953" t="s">
        <v>69</v>
      </c>
      <c r="E2953" s="27" t="s">
        <v>2308</v>
      </c>
      <c r="F2953" s="28" t="s">
        <v>71</v>
      </c>
      <c r="G2953" s="29">
        <v>56</v>
      </c>
      <c r="H2953" s="28">
        <v>0.029929999999999998</v>
      </c>
      <c r="I2953" s="30">
        <f>ROUND(G2953*H2953,P4)</f>
        <v>0</v>
      </c>
      <c r="L2953" s="31">
        <v>0</v>
      </c>
      <c r="M2953" s="24">
        <f>ROUND(G2953*L2953,P4)</f>
        <v>0</v>
      </c>
      <c r="N2953" s="25" t="s">
        <v>72</v>
      </c>
      <c r="O2953" s="32">
        <f>M2953*AA2953</f>
        <v>0</v>
      </c>
      <c r="P2953" s="1">
        <v>3</v>
      </c>
      <c r="AA2953" s="1">
        <f>IF(P2953=1,$O$3,IF(P2953=2,$O$4,$O$5))</f>
        <v>0</v>
      </c>
    </row>
    <row r="2954">
      <c r="A2954" s="1" t="s">
        <v>73</v>
      </c>
      <c r="E2954" s="27" t="s">
        <v>69</v>
      </c>
    </row>
    <row r="2955" ht="13">
      <c r="A2955" s="1" t="s">
        <v>74</v>
      </c>
      <c r="E2955" s="33" t="s">
        <v>2309</v>
      </c>
    </row>
    <row r="2956">
      <c r="A2956" s="1" t="s">
        <v>76</v>
      </c>
      <c r="E2956" s="27" t="s">
        <v>69</v>
      </c>
    </row>
    <row r="2957" ht="25">
      <c r="A2957" s="1" t="s">
        <v>67</v>
      </c>
      <c r="B2957" s="1">
        <v>84</v>
      </c>
      <c r="C2957" s="26" t="s">
        <v>2310</v>
      </c>
      <c r="D2957" t="s">
        <v>69</v>
      </c>
      <c r="E2957" s="27" t="s">
        <v>2311</v>
      </c>
      <c r="F2957" s="28" t="s">
        <v>118</v>
      </c>
      <c r="G2957" s="29">
        <v>0.39100000000000001</v>
      </c>
      <c r="H2957" s="28">
        <v>0.019539999999999998</v>
      </c>
      <c r="I2957" s="30">
        <f>ROUND(G2957*H2957,P4)</f>
        <v>0</v>
      </c>
      <c r="L2957" s="31">
        <v>0</v>
      </c>
      <c r="M2957" s="24">
        <f>ROUND(G2957*L2957,P4)</f>
        <v>0</v>
      </c>
      <c r="N2957" s="25" t="s">
        <v>72</v>
      </c>
      <c r="O2957" s="32">
        <f>M2957*AA2957</f>
        <v>0</v>
      </c>
      <c r="P2957" s="1">
        <v>3</v>
      </c>
      <c r="AA2957" s="1">
        <f>IF(P2957=1,$O$3,IF(P2957=2,$O$4,$O$5))</f>
        <v>0</v>
      </c>
    </row>
    <row r="2958">
      <c r="A2958" s="1" t="s">
        <v>73</v>
      </c>
      <c r="E2958" s="27" t="s">
        <v>69</v>
      </c>
    </row>
    <row r="2959" ht="13">
      <c r="A2959" s="1" t="s">
        <v>74</v>
      </c>
      <c r="E2959" s="33" t="s">
        <v>2312</v>
      </c>
    </row>
    <row r="2960" ht="25">
      <c r="A2960" s="1" t="s">
        <v>76</v>
      </c>
      <c r="E2960" s="27" t="s">
        <v>2313</v>
      </c>
    </row>
    <row r="2961" ht="25">
      <c r="A2961" s="1" t="s">
        <v>67</v>
      </c>
      <c r="B2961" s="1">
        <v>86</v>
      </c>
      <c r="C2961" s="26" t="s">
        <v>2314</v>
      </c>
      <c r="D2961" t="s">
        <v>69</v>
      </c>
      <c r="E2961" s="27" t="s">
        <v>2315</v>
      </c>
      <c r="F2961" s="28" t="s">
        <v>118</v>
      </c>
      <c r="G2961" s="29">
        <v>0.70899999999999996</v>
      </c>
      <c r="H2961" s="28">
        <v>0.017090000000000001</v>
      </c>
      <c r="I2961" s="30">
        <f>ROUND(G2961*H2961,P4)</f>
        <v>0</v>
      </c>
      <c r="L2961" s="31">
        <v>0</v>
      </c>
      <c r="M2961" s="24">
        <f>ROUND(G2961*L2961,P4)</f>
        <v>0</v>
      </c>
      <c r="N2961" s="25" t="s">
        <v>72</v>
      </c>
      <c r="O2961" s="32">
        <f>M2961*AA2961</f>
        <v>0</v>
      </c>
      <c r="P2961" s="1">
        <v>3</v>
      </c>
      <c r="AA2961" s="1">
        <f>IF(P2961=1,$O$3,IF(P2961=2,$O$4,$O$5))</f>
        <v>0</v>
      </c>
    </row>
    <row r="2962">
      <c r="A2962" s="1" t="s">
        <v>73</v>
      </c>
      <c r="E2962" s="27" t="s">
        <v>69</v>
      </c>
    </row>
    <row r="2963" ht="13">
      <c r="A2963" s="1" t="s">
        <v>74</v>
      </c>
      <c r="E2963" s="33" t="s">
        <v>2316</v>
      </c>
    </row>
    <row r="2964">
      <c r="A2964" s="1" t="s">
        <v>76</v>
      </c>
      <c r="E2964" s="27" t="s">
        <v>2317</v>
      </c>
    </row>
    <row r="2965" ht="25">
      <c r="A2965" s="1" t="s">
        <v>67</v>
      </c>
      <c r="B2965" s="1">
        <v>90</v>
      </c>
      <c r="C2965" s="26" t="s">
        <v>2318</v>
      </c>
      <c r="D2965" t="s">
        <v>69</v>
      </c>
      <c r="E2965" s="27" t="s">
        <v>2319</v>
      </c>
      <c r="F2965" s="28" t="s">
        <v>118</v>
      </c>
      <c r="G2965" s="29">
        <v>0.21099999999999999</v>
      </c>
      <c r="H2965" s="28">
        <v>0.01221</v>
      </c>
      <c r="I2965" s="30">
        <f>ROUND(G2965*H2965,P4)</f>
        <v>0</v>
      </c>
      <c r="L2965" s="31">
        <v>0</v>
      </c>
      <c r="M2965" s="24">
        <f>ROUND(G2965*L2965,P4)</f>
        <v>0</v>
      </c>
      <c r="N2965" s="25" t="s">
        <v>72</v>
      </c>
      <c r="O2965" s="32">
        <f>M2965*AA2965</f>
        <v>0</v>
      </c>
      <c r="P2965" s="1">
        <v>3</v>
      </c>
      <c r="AA2965" s="1">
        <f>IF(P2965=1,$O$3,IF(P2965=2,$O$4,$O$5))</f>
        <v>0</v>
      </c>
    </row>
    <row r="2966">
      <c r="A2966" s="1" t="s">
        <v>73</v>
      </c>
      <c r="E2966" s="27" t="s">
        <v>69</v>
      </c>
    </row>
    <row r="2967" ht="65">
      <c r="A2967" s="1" t="s">
        <v>74</v>
      </c>
      <c r="E2967" s="33" t="s">
        <v>2320</v>
      </c>
    </row>
    <row r="2968">
      <c r="A2968" s="1" t="s">
        <v>76</v>
      </c>
      <c r="E2968" s="27" t="s">
        <v>2321</v>
      </c>
    </row>
    <row r="2969" ht="25">
      <c r="A2969" s="1" t="s">
        <v>67</v>
      </c>
      <c r="B2969" s="1">
        <v>93</v>
      </c>
      <c r="C2969" s="26" t="s">
        <v>2322</v>
      </c>
      <c r="D2969" t="s">
        <v>69</v>
      </c>
      <c r="E2969" s="27" t="s">
        <v>2323</v>
      </c>
      <c r="F2969" s="28" t="s">
        <v>118</v>
      </c>
      <c r="G2969" s="29">
        <v>5.6459999999999999</v>
      </c>
      <c r="H2969" s="28">
        <v>0.01221</v>
      </c>
      <c r="I2969" s="30">
        <f>ROUND(G2969*H2969,P4)</f>
        <v>0</v>
      </c>
      <c r="L2969" s="31">
        <v>0</v>
      </c>
      <c r="M2969" s="24">
        <f>ROUND(G2969*L2969,P4)</f>
        <v>0</v>
      </c>
      <c r="N2969" s="25" t="s">
        <v>72</v>
      </c>
      <c r="O2969" s="32">
        <f>M2969*AA2969</f>
        <v>0</v>
      </c>
      <c r="P2969" s="1">
        <v>3</v>
      </c>
      <c r="AA2969" s="1">
        <f>IF(P2969=1,$O$3,IF(P2969=2,$O$4,$O$5))</f>
        <v>0</v>
      </c>
    </row>
    <row r="2970">
      <c r="A2970" s="1" t="s">
        <v>73</v>
      </c>
      <c r="E2970" s="27" t="s">
        <v>69</v>
      </c>
    </row>
    <row r="2971" ht="208">
      <c r="A2971" s="1" t="s">
        <v>74</v>
      </c>
      <c r="E2971" s="33" t="s">
        <v>2324</v>
      </c>
    </row>
    <row r="2972">
      <c r="A2972" s="1" t="s">
        <v>76</v>
      </c>
      <c r="E2972" s="27" t="s">
        <v>69</v>
      </c>
    </row>
    <row r="2973">
      <c r="A2973" s="1" t="s">
        <v>67</v>
      </c>
      <c r="B2973" s="1">
        <v>97</v>
      </c>
      <c r="C2973" s="26" t="s">
        <v>2325</v>
      </c>
      <c r="D2973" t="s">
        <v>69</v>
      </c>
      <c r="E2973" s="27" t="s">
        <v>2326</v>
      </c>
      <c r="F2973" s="28" t="s">
        <v>93</v>
      </c>
      <c r="G2973" s="29">
        <v>67.388000000000005</v>
      </c>
      <c r="H2973" s="28">
        <v>2.5019800000000001</v>
      </c>
      <c r="I2973" s="30">
        <f>ROUND(G2973*H2973,P4)</f>
        <v>0</v>
      </c>
      <c r="L2973" s="31">
        <v>0</v>
      </c>
      <c r="M2973" s="24">
        <f>ROUND(G2973*L2973,P4)</f>
        <v>0</v>
      </c>
      <c r="N2973" s="25" t="s">
        <v>72</v>
      </c>
      <c r="O2973" s="32">
        <f>M2973*AA2973</f>
        <v>0</v>
      </c>
      <c r="P2973" s="1">
        <v>3</v>
      </c>
      <c r="AA2973" s="1">
        <f>IF(P2973=1,$O$3,IF(P2973=2,$O$4,$O$5))</f>
        <v>0</v>
      </c>
    </row>
    <row r="2974">
      <c r="A2974" s="1" t="s">
        <v>73</v>
      </c>
      <c r="E2974" s="27" t="s">
        <v>69</v>
      </c>
    </row>
    <row r="2975" ht="409.5">
      <c r="A2975" s="1" t="s">
        <v>74</v>
      </c>
      <c r="E2975" s="33" t="s">
        <v>2327</v>
      </c>
    </row>
    <row r="2976">
      <c r="A2976" s="1" t="s">
        <v>76</v>
      </c>
      <c r="E2976" s="27" t="s">
        <v>69</v>
      </c>
    </row>
    <row r="2977">
      <c r="A2977" s="1" t="s">
        <v>67</v>
      </c>
      <c r="B2977" s="1">
        <v>98</v>
      </c>
      <c r="C2977" s="26" t="s">
        <v>2328</v>
      </c>
      <c r="D2977" t="s">
        <v>69</v>
      </c>
      <c r="E2977" s="27" t="s">
        <v>2329</v>
      </c>
      <c r="F2977" s="28" t="s">
        <v>81</v>
      </c>
      <c r="G2977" s="29">
        <v>350</v>
      </c>
      <c r="H2977" s="28">
        <v>0.011169999999999999</v>
      </c>
      <c r="I2977" s="30">
        <f>ROUND(G2977*H2977,P4)</f>
        <v>0</v>
      </c>
      <c r="L2977" s="31">
        <v>0</v>
      </c>
      <c r="M2977" s="24">
        <f>ROUND(G2977*L2977,P4)</f>
        <v>0</v>
      </c>
      <c r="N2977" s="25" t="s">
        <v>72</v>
      </c>
      <c r="O2977" s="32">
        <f>M2977*AA2977</f>
        <v>0</v>
      </c>
      <c r="P2977" s="1">
        <v>3</v>
      </c>
      <c r="AA2977" s="1">
        <f>IF(P2977=1,$O$3,IF(P2977=2,$O$4,$O$5))</f>
        <v>0</v>
      </c>
    </row>
    <row r="2978">
      <c r="A2978" s="1" t="s">
        <v>73</v>
      </c>
      <c r="E2978" s="27" t="s">
        <v>69</v>
      </c>
    </row>
    <row r="2979" ht="13">
      <c r="A2979" s="1" t="s">
        <v>74</v>
      </c>
      <c r="E2979" s="33" t="s">
        <v>2330</v>
      </c>
    </row>
    <row r="2980">
      <c r="A2980" s="1" t="s">
        <v>76</v>
      </c>
      <c r="E2980" s="27" t="s">
        <v>69</v>
      </c>
    </row>
    <row r="2981">
      <c r="A2981" s="1" t="s">
        <v>67</v>
      </c>
      <c r="B2981" s="1">
        <v>99</v>
      </c>
      <c r="C2981" s="26" t="s">
        <v>2331</v>
      </c>
      <c r="D2981" t="s">
        <v>69</v>
      </c>
      <c r="E2981" s="27" t="s">
        <v>2332</v>
      </c>
      <c r="F2981" s="28" t="s">
        <v>81</v>
      </c>
      <c r="G2981" s="29">
        <v>350</v>
      </c>
      <c r="H2981" s="28">
        <v>0</v>
      </c>
      <c r="I2981" s="30">
        <f>ROUND(G2981*H2981,P4)</f>
        <v>0</v>
      </c>
      <c r="L2981" s="31">
        <v>0</v>
      </c>
      <c r="M2981" s="24">
        <f>ROUND(G2981*L2981,P4)</f>
        <v>0</v>
      </c>
      <c r="N2981" s="25" t="s">
        <v>72</v>
      </c>
      <c r="O2981" s="32">
        <f>M2981*AA2981</f>
        <v>0</v>
      </c>
      <c r="P2981" s="1">
        <v>3</v>
      </c>
      <c r="AA2981" s="1">
        <f>IF(P2981=1,$O$3,IF(P2981=2,$O$4,$O$5))</f>
        <v>0</v>
      </c>
    </row>
    <row r="2982">
      <c r="A2982" s="1" t="s">
        <v>73</v>
      </c>
      <c r="E2982" s="27" t="s">
        <v>69</v>
      </c>
    </row>
    <row r="2983" ht="13">
      <c r="A2983" s="1" t="s">
        <v>74</v>
      </c>
      <c r="E2983" s="33" t="s">
        <v>2330</v>
      </c>
    </row>
    <row r="2984">
      <c r="A2984" s="1" t="s">
        <v>76</v>
      </c>
      <c r="E2984" s="27" t="s">
        <v>69</v>
      </c>
    </row>
    <row r="2985">
      <c r="A2985" s="1" t="s">
        <v>67</v>
      </c>
      <c r="B2985" s="1">
        <v>100</v>
      </c>
      <c r="C2985" s="26" t="s">
        <v>2333</v>
      </c>
      <c r="D2985" t="s">
        <v>69</v>
      </c>
      <c r="E2985" s="27" t="s">
        <v>2334</v>
      </c>
      <c r="F2985" s="28" t="s">
        <v>118</v>
      </c>
      <c r="G2985" s="29">
        <v>6.0999999999999996</v>
      </c>
      <c r="H2985" s="28">
        <v>1.05291</v>
      </c>
      <c r="I2985" s="30">
        <f>ROUND(G2985*H2985,P4)</f>
        <v>0</v>
      </c>
      <c r="L2985" s="31">
        <v>0</v>
      </c>
      <c r="M2985" s="24">
        <f>ROUND(G2985*L2985,P4)</f>
        <v>0</v>
      </c>
      <c r="N2985" s="25" t="s">
        <v>72</v>
      </c>
      <c r="O2985" s="32">
        <f>M2985*AA2985</f>
        <v>0</v>
      </c>
      <c r="P2985" s="1">
        <v>3</v>
      </c>
      <c r="AA2985" s="1">
        <f>IF(P2985=1,$O$3,IF(P2985=2,$O$4,$O$5))</f>
        <v>0</v>
      </c>
    </row>
    <row r="2986">
      <c r="A2986" s="1" t="s">
        <v>73</v>
      </c>
      <c r="E2986" s="27" t="s">
        <v>69</v>
      </c>
    </row>
    <row r="2987" ht="13">
      <c r="A2987" s="1" t="s">
        <v>74</v>
      </c>
      <c r="E2987" s="33" t="s">
        <v>2335</v>
      </c>
    </row>
    <row r="2988">
      <c r="A2988" s="1" t="s">
        <v>76</v>
      </c>
      <c r="E2988" s="27" t="s">
        <v>2336</v>
      </c>
    </row>
    <row r="2989" ht="25">
      <c r="A2989" s="1" t="s">
        <v>67</v>
      </c>
      <c r="B2989" s="1">
        <v>101</v>
      </c>
      <c r="C2989" s="26" t="s">
        <v>255</v>
      </c>
      <c r="D2989" t="s">
        <v>69</v>
      </c>
      <c r="E2989" s="27" t="s">
        <v>256</v>
      </c>
      <c r="F2989" s="28" t="s">
        <v>93</v>
      </c>
      <c r="G2989" s="29">
        <v>10.207000000000001</v>
      </c>
      <c r="H2989" s="28">
        <v>2.5019499999999999</v>
      </c>
      <c r="I2989" s="30">
        <f>ROUND(G2989*H2989,P4)</f>
        <v>0</v>
      </c>
      <c r="L2989" s="31">
        <v>0</v>
      </c>
      <c r="M2989" s="24">
        <f>ROUND(G2989*L2989,P4)</f>
        <v>0</v>
      </c>
      <c r="N2989" s="25" t="s">
        <v>72</v>
      </c>
      <c r="O2989" s="32">
        <f>M2989*AA2989</f>
        <v>0</v>
      </c>
      <c r="P2989" s="1">
        <v>3</v>
      </c>
      <c r="AA2989" s="1">
        <f>IF(P2989=1,$O$3,IF(P2989=2,$O$4,$O$5))</f>
        <v>0</v>
      </c>
    </row>
    <row r="2990">
      <c r="A2990" s="1" t="s">
        <v>73</v>
      </c>
      <c r="E2990" s="27" t="s">
        <v>69</v>
      </c>
    </row>
    <row r="2991" ht="195">
      <c r="A2991" s="1" t="s">
        <v>74</v>
      </c>
      <c r="E2991" s="33" t="s">
        <v>2337</v>
      </c>
    </row>
    <row r="2992">
      <c r="A2992" s="1" t="s">
        <v>76</v>
      </c>
      <c r="E2992" s="27" t="s">
        <v>69</v>
      </c>
    </row>
    <row r="2993" ht="25">
      <c r="A2993" s="1" t="s">
        <v>67</v>
      </c>
      <c r="B2993" s="1">
        <v>102</v>
      </c>
      <c r="C2993" s="26" t="s">
        <v>259</v>
      </c>
      <c r="D2993" t="s">
        <v>69</v>
      </c>
      <c r="E2993" s="27" t="s">
        <v>260</v>
      </c>
      <c r="F2993" s="28" t="s">
        <v>118</v>
      </c>
      <c r="G2993" s="29">
        <v>1.2250000000000001</v>
      </c>
      <c r="H2993" s="28">
        <v>1.0492699999999999</v>
      </c>
      <c r="I2993" s="30">
        <f>ROUND(G2993*H2993,P4)</f>
        <v>0</v>
      </c>
      <c r="L2993" s="31">
        <v>0</v>
      </c>
      <c r="M2993" s="24">
        <f>ROUND(G2993*L2993,P4)</f>
        <v>0</v>
      </c>
      <c r="N2993" s="25" t="s">
        <v>72</v>
      </c>
      <c r="O2993" s="32">
        <f>M2993*AA2993</f>
        <v>0</v>
      </c>
      <c r="P2993" s="1">
        <v>3</v>
      </c>
      <c r="AA2993" s="1">
        <f>IF(P2993=1,$O$3,IF(P2993=2,$O$4,$O$5))</f>
        <v>0</v>
      </c>
    </row>
    <row r="2994">
      <c r="A2994" s="1" t="s">
        <v>73</v>
      </c>
      <c r="E2994" s="27" t="s">
        <v>69</v>
      </c>
    </row>
    <row r="2995" ht="13">
      <c r="A2995" s="1" t="s">
        <v>74</v>
      </c>
      <c r="E2995" s="33" t="s">
        <v>2338</v>
      </c>
    </row>
    <row r="2996">
      <c r="A2996" s="1" t="s">
        <v>76</v>
      </c>
      <c r="E2996" s="27" t="s">
        <v>69</v>
      </c>
    </row>
    <row r="2997" ht="25">
      <c r="A2997" s="1" t="s">
        <v>67</v>
      </c>
      <c r="B2997" s="1">
        <v>103</v>
      </c>
      <c r="C2997" s="26" t="s">
        <v>2339</v>
      </c>
      <c r="D2997" t="s">
        <v>69</v>
      </c>
      <c r="E2997" s="27" t="s">
        <v>2340</v>
      </c>
      <c r="F2997" s="28" t="s">
        <v>81</v>
      </c>
      <c r="G2997" s="29">
        <v>39.048999999999999</v>
      </c>
      <c r="H2997" s="28">
        <v>0.012959999999999999</v>
      </c>
      <c r="I2997" s="30">
        <f>ROUND(G2997*H2997,P4)</f>
        <v>0</v>
      </c>
      <c r="L2997" s="31">
        <v>0</v>
      </c>
      <c r="M2997" s="24">
        <f>ROUND(G2997*L2997,P4)</f>
        <v>0</v>
      </c>
      <c r="N2997" s="25" t="s">
        <v>72</v>
      </c>
      <c r="O2997" s="32">
        <f>M2997*AA2997</f>
        <v>0</v>
      </c>
      <c r="P2997" s="1">
        <v>3</v>
      </c>
      <c r="AA2997" s="1">
        <f>IF(P2997=1,$O$3,IF(P2997=2,$O$4,$O$5))</f>
        <v>0</v>
      </c>
    </row>
    <row r="2998">
      <c r="A2998" s="1" t="s">
        <v>73</v>
      </c>
      <c r="E2998" s="27" t="s">
        <v>69</v>
      </c>
    </row>
    <row r="2999" ht="169">
      <c r="A2999" s="1" t="s">
        <v>74</v>
      </c>
      <c r="E2999" s="33" t="s">
        <v>2341</v>
      </c>
    </row>
    <row r="3000">
      <c r="A3000" s="1" t="s">
        <v>76</v>
      </c>
      <c r="E3000" s="27" t="s">
        <v>69</v>
      </c>
    </row>
    <row r="3001" ht="25">
      <c r="A3001" s="1" t="s">
        <v>67</v>
      </c>
      <c r="B3001" s="1">
        <v>104</v>
      </c>
      <c r="C3001" s="26" t="s">
        <v>2342</v>
      </c>
      <c r="D3001" t="s">
        <v>69</v>
      </c>
      <c r="E3001" s="27" t="s">
        <v>2343</v>
      </c>
      <c r="F3001" s="28" t="s">
        <v>81</v>
      </c>
      <c r="G3001" s="29">
        <v>39.048999999999999</v>
      </c>
      <c r="H3001" s="28">
        <v>0</v>
      </c>
      <c r="I3001" s="30">
        <f>ROUND(G3001*H3001,P4)</f>
        <v>0</v>
      </c>
      <c r="L3001" s="31">
        <v>0</v>
      </c>
      <c r="M3001" s="24">
        <f>ROUND(G3001*L3001,P4)</f>
        <v>0</v>
      </c>
      <c r="N3001" s="25" t="s">
        <v>72</v>
      </c>
      <c r="O3001" s="32">
        <f>M3001*AA3001</f>
        <v>0</v>
      </c>
      <c r="P3001" s="1">
        <v>3</v>
      </c>
      <c r="AA3001" s="1">
        <f>IF(P3001=1,$O$3,IF(P3001=2,$O$4,$O$5))</f>
        <v>0</v>
      </c>
    </row>
    <row r="3002">
      <c r="A3002" s="1" t="s">
        <v>73</v>
      </c>
      <c r="E3002" s="27" t="s">
        <v>69</v>
      </c>
    </row>
    <row r="3003" ht="13">
      <c r="A3003" s="1" t="s">
        <v>74</v>
      </c>
      <c r="E3003" s="33" t="s">
        <v>2344</v>
      </c>
    </row>
    <row r="3004">
      <c r="A3004" s="1" t="s">
        <v>76</v>
      </c>
      <c r="E3004" s="27" t="s">
        <v>69</v>
      </c>
    </row>
    <row r="3005" ht="25">
      <c r="A3005" s="1" t="s">
        <v>67</v>
      </c>
      <c r="B3005" s="1">
        <v>105</v>
      </c>
      <c r="C3005" s="26" t="s">
        <v>2345</v>
      </c>
      <c r="D3005" t="s">
        <v>69</v>
      </c>
      <c r="E3005" s="27" t="s">
        <v>2346</v>
      </c>
      <c r="F3005" s="28" t="s">
        <v>71</v>
      </c>
      <c r="G3005" s="29">
        <v>8</v>
      </c>
      <c r="H3005" s="28">
        <v>0.082710000000000006</v>
      </c>
      <c r="I3005" s="30">
        <f>ROUND(G3005*H3005,P4)</f>
        <v>0</v>
      </c>
      <c r="L3005" s="31">
        <v>0</v>
      </c>
      <c r="M3005" s="24">
        <f>ROUND(G3005*L3005,P4)</f>
        <v>0</v>
      </c>
      <c r="N3005" s="25" t="s">
        <v>72</v>
      </c>
      <c r="O3005" s="32">
        <f>M3005*AA3005</f>
        <v>0</v>
      </c>
      <c r="P3005" s="1">
        <v>3</v>
      </c>
      <c r="AA3005" s="1">
        <f>IF(P3005=1,$O$3,IF(P3005=2,$O$4,$O$5))</f>
        <v>0</v>
      </c>
    </row>
    <row r="3006">
      <c r="A3006" s="1" t="s">
        <v>73</v>
      </c>
      <c r="E3006" s="27" t="s">
        <v>69</v>
      </c>
    </row>
    <row r="3007" ht="13">
      <c r="A3007" s="1" t="s">
        <v>74</v>
      </c>
      <c r="E3007" s="33" t="s">
        <v>2347</v>
      </c>
    </row>
    <row r="3008">
      <c r="A3008" s="1" t="s">
        <v>76</v>
      </c>
      <c r="E3008" s="27" t="s">
        <v>2300</v>
      </c>
    </row>
    <row r="3009" ht="25">
      <c r="A3009" s="1" t="s">
        <v>67</v>
      </c>
      <c r="B3009" s="1">
        <v>107</v>
      </c>
      <c r="C3009" s="26" t="s">
        <v>2348</v>
      </c>
      <c r="D3009" t="s">
        <v>69</v>
      </c>
      <c r="E3009" s="27" t="s">
        <v>2349</v>
      </c>
      <c r="F3009" s="28" t="s">
        <v>118</v>
      </c>
      <c r="G3009" s="29">
        <v>4.7949999999999999</v>
      </c>
      <c r="H3009" s="28">
        <v>0</v>
      </c>
      <c r="I3009" s="30">
        <f>ROUND(G3009*H3009,P4)</f>
        <v>0</v>
      </c>
      <c r="L3009" s="31">
        <v>0</v>
      </c>
      <c r="M3009" s="24">
        <f>ROUND(G3009*L3009,P4)</f>
        <v>0</v>
      </c>
      <c r="N3009" s="25" t="s">
        <v>72</v>
      </c>
      <c r="O3009" s="32">
        <f>M3009*AA3009</f>
        <v>0</v>
      </c>
      <c r="P3009" s="1">
        <v>3</v>
      </c>
      <c r="AA3009" s="1">
        <f>IF(P3009=1,$O$3,IF(P3009=2,$O$4,$O$5))</f>
        <v>0</v>
      </c>
    </row>
    <row r="3010">
      <c r="A3010" s="1" t="s">
        <v>73</v>
      </c>
      <c r="E3010" s="27" t="s">
        <v>69</v>
      </c>
    </row>
    <row r="3011" ht="13">
      <c r="A3011" s="1" t="s">
        <v>74</v>
      </c>
      <c r="E3011" s="33" t="s">
        <v>2350</v>
      </c>
    </row>
    <row r="3012">
      <c r="A3012" s="1" t="s">
        <v>76</v>
      </c>
      <c r="E3012" s="27" t="s">
        <v>69</v>
      </c>
    </row>
    <row r="3013">
      <c r="A3013" s="1" t="s">
        <v>67</v>
      </c>
      <c r="B3013" s="1">
        <v>64</v>
      </c>
      <c r="C3013" s="26" t="s">
        <v>2351</v>
      </c>
      <c r="D3013" t="s">
        <v>69</v>
      </c>
      <c r="E3013" s="27" t="s">
        <v>2352</v>
      </c>
      <c r="F3013" s="28" t="s">
        <v>81</v>
      </c>
      <c r="G3013" s="29">
        <v>299.16000000000003</v>
      </c>
      <c r="H3013" s="28">
        <v>0.29499999999999998</v>
      </c>
      <c r="I3013" s="30">
        <f>ROUND(G3013*H3013,P4)</f>
        <v>0</v>
      </c>
      <c r="L3013" s="31">
        <v>0</v>
      </c>
      <c r="M3013" s="24">
        <f>ROUND(G3013*L3013,P4)</f>
        <v>0</v>
      </c>
      <c r="N3013" s="25" t="s">
        <v>69</v>
      </c>
      <c r="O3013" s="32">
        <f>M3013*AA3013</f>
        <v>0</v>
      </c>
      <c r="P3013" s="1">
        <v>3</v>
      </c>
      <c r="AA3013" s="1">
        <f>IF(P3013=1,$O$3,IF(P3013=2,$O$4,$O$5))</f>
        <v>0</v>
      </c>
    </row>
    <row r="3014">
      <c r="A3014" s="1" t="s">
        <v>73</v>
      </c>
      <c r="E3014" s="27" t="s">
        <v>69</v>
      </c>
    </row>
    <row r="3015" ht="65">
      <c r="A3015" s="1" t="s">
        <v>74</v>
      </c>
      <c r="E3015" s="33" t="s">
        <v>2353</v>
      </c>
    </row>
    <row r="3016">
      <c r="A3016" s="1" t="s">
        <v>76</v>
      </c>
      <c r="E3016" s="27" t="s">
        <v>69</v>
      </c>
    </row>
    <row r="3017">
      <c r="A3017" s="1" t="s">
        <v>67</v>
      </c>
      <c r="B3017" s="1">
        <v>65</v>
      </c>
      <c r="C3017" s="26" t="s">
        <v>2354</v>
      </c>
      <c r="D3017" t="s">
        <v>69</v>
      </c>
      <c r="E3017" s="27" t="s">
        <v>2355</v>
      </c>
      <c r="F3017" s="28" t="s">
        <v>81</v>
      </c>
      <c r="G3017" s="29">
        <v>1131.192</v>
      </c>
      <c r="H3017" s="28">
        <v>0.29499999999999998</v>
      </c>
      <c r="I3017" s="30">
        <f>ROUND(G3017*H3017,P4)</f>
        <v>0</v>
      </c>
      <c r="L3017" s="31">
        <v>0</v>
      </c>
      <c r="M3017" s="24">
        <f>ROUND(G3017*L3017,P4)</f>
        <v>0</v>
      </c>
      <c r="N3017" s="25" t="s">
        <v>69</v>
      </c>
      <c r="O3017" s="32">
        <f>M3017*AA3017</f>
        <v>0</v>
      </c>
      <c r="P3017" s="1">
        <v>3</v>
      </c>
      <c r="AA3017" s="1">
        <f>IF(P3017=1,$O$3,IF(P3017=2,$O$4,$O$5))</f>
        <v>0</v>
      </c>
    </row>
    <row r="3018">
      <c r="A3018" s="1" t="s">
        <v>73</v>
      </c>
      <c r="E3018" s="27" t="s">
        <v>69</v>
      </c>
    </row>
    <row r="3019" ht="78">
      <c r="A3019" s="1" t="s">
        <v>74</v>
      </c>
      <c r="E3019" s="33" t="s">
        <v>2356</v>
      </c>
    </row>
    <row r="3020">
      <c r="A3020" s="1" t="s">
        <v>76</v>
      </c>
      <c r="E3020" s="27" t="s">
        <v>69</v>
      </c>
    </row>
    <row r="3021">
      <c r="A3021" s="1" t="s">
        <v>67</v>
      </c>
      <c r="B3021" s="1">
        <v>106</v>
      </c>
      <c r="C3021" s="26" t="s">
        <v>2357</v>
      </c>
      <c r="D3021" t="s">
        <v>69</v>
      </c>
      <c r="E3021" s="27" t="s">
        <v>2358</v>
      </c>
      <c r="F3021" s="28" t="s">
        <v>93</v>
      </c>
      <c r="G3021" s="29">
        <v>10.345000000000001</v>
      </c>
      <c r="H3021" s="28">
        <v>1.163</v>
      </c>
      <c r="I3021" s="30">
        <f>ROUND(G3021*H3021,P4)</f>
        <v>0</v>
      </c>
      <c r="L3021" s="31">
        <v>0</v>
      </c>
      <c r="M3021" s="24">
        <f>ROUND(G3021*L3021,P4)</f>
        <v>0</v>
      </c>
      <c r="N3021" s="25" t="s">
        <v>69</v>
      </c>
      <c r="O3021" s="32">
        <f>M3021*AA3021</f>
        <v>0</v>
      </c>
      <c r="P3021" s="1">
        <v>3</v>
      </c>
      <c r="AA3021" s="1">
        <f>IF(P3021=1,$O$3,IF(P3021=2,$O$4,$O$5))</f>
        <v>0</v>
      </c>
    </row>
    <row r="3022">
      <c r="A3022" s="1" t="s">
        <v>73</v>
      </c>
      <c r="E3022" s="27" t="s">
        <v>69</v>
      </c>
    </row>
    <row r="3023" ht="117">
      <c r="A3023" s="1" t="s">
        <v>74</v>
      </c>
      <c r="E3023" s="33" t="s">
        <v>2359</v>
      </c>
    </row>
    <row r="3024">
      <c r="A3024" s="1" t="s">
        <v>76</v>
      </c>
      <c r="E3024" s="27" t="s">
        <v>69</v>
      </c>
    </row>
    <row r="3025">
      <c r="A3025" s="1" t="s">
        <v>67</v>
      </c>
      <c r="B3025" s="1">
        <v>77</v>
      </c>
      <c r="C3025" s="26" t="s">
        <v>2360</v>
      </c>
      <c r="D3025" t="s">
        <v>69</v>
      </c>
      <c r="E3025" s="27" t="s">
        <v>2361</v>
      </c>
      <c r="F3025" s="28" t="s">
        <v>93</v>
      </c>
      <c r="G3025" s="29">
        <v>10.5</v>
      </c>
      <c r="H3025" s="28">
        <v>0.062</v>
      </c>
      <c r="I3025" s="30">
        <f>ROUND(G3025*H3025,P4)</f>
        <v>0</v>
      </c>
      <c r="L3025" s="31">
        <v>0</v>
      </c>
      <c r="M3025" s="24">
        <f>ROUND(G3025*L3025,P4)</f>
        <v>0</v>
      </c>
      <c r="N3025" s="25" t="s">
        <v>69</v>
      </c>
      <c r="O3025" s="32">
        <f>M3025*AA3025</f>
        <v>0</v>
      </c>
      <c r="P3025" s="1">
        <v>3</v>
      </c>
      <c r="AA3025" s="1">
        <f>IF(P3025=1,$O$3,IF(P3025=2,$O$4,$O$5))</f>
        <v>0</v>
      </c>
    </row>
    <row r="3026">
      <c r="A3026" s="1" t="s">
        <v>73</v>
      </c>
      <c r="E3026" s="27" t="s">
        <v>69</v>
      </c>
    </row>
    <row r="3027" ht="78">
      <c r="A3027" s="1" t="s">
        <v>74</v>
      </c>
      <c r="E3027" s="33" t="s">
        <v>2362</v>
      </c>
    </row>
    <row r="3028">
      <c r="A3028" s="1" t="s">
        <v>76</v>
      </c>
      <c r="E3028" s="27" t="s">
        <v>69</v>
      </c>
    </row>
    <row r="3029">
      <c r="A3029" s="1" t="s">
        <v>67</v>
      </c>
      <c r="B3029" s="1">
        <v>80</v>
      </c>
      <c r="C3029" s="26" t="s">
        <v>2363</v>
      </c>
      <c r="D3029" t="s">
        <v>69</v>
      </c>
      <c r="E3029" s="27" t="s">
        <v>2364</v>
      </c>
      <c r="F3029" s="28" t="s">
        <v>93</v>
      </c>
      <c r="G3029" s="29">
        <v>20.233000000000001</v>
      </c>
      <c r="H3029" s="28">
        <v>0.078</v>
      </c>
      <c r="I3029" s="30">
        <f>ROUND(G3029*H3029,P4)</f>
        <v>0</v>
      </c>
      <c r="L3029" s="31">
        <v>0</v>
      </c>
      <c r="M3029" s="24">
        <f>ROUND(G3029*L3029,P4)</f>
        <v>0</v>
      </c>
      <c r="N3029" s="25" t="s">
        <v>69</v>
      </c>
      <c r="O3029" s="32">
        <f>M3029*AA3029</f>
        <v>0</v>
      </c>
      <c r="P3029" s="1">
        <v>3</v>
      </c>
      <c r="AA3029" s="1">
        <f>IF(P3029=1,$O$3,IF(P3029=2,$O$4,$O$5))</f>
        <v>0</v>
      </c>
    </row>
    <row r="3030">
      <c r="A3030" s="1" t="s">
        <v>73</v>
      </c>
      <c r="E3030" s="27" t="s">
        <v>69</v>
      </c>
    </row>
    <row r="3031" ht="52">
      <c r="A3031" s="1" t="s">
        <v>74</v>
      </c>
      <c r="E3031" s="33" t="s">
        <v>2365</v>
      </c>
    </row>
    <row r="3032">
      <c r="A3032" s="1" t="s">
        <v>76</v>
      </c>
      <c r="E3032" s="27" t="s">
        <v>69</v>
      </c>
    </row>
    <row r="3033">
      <c r="A3033" s="1" t="s">
        <v>67</v>
      </c>
      <c r="B3033" s="1">
        <v>82</v>
      </c>
      <c r="C3033" s="26" t="s">
        <v>2366</v>
      </c>
      <c r="D3033" t="s">
        <v>69</v>
      </c>
      <c r="E3033" s="27" t="s">
        <v>2367</v>
      </c>
      <c r="F3033" s="28" t="s">
        <v>93</v>
      </c>
      <c r="G3033" s="29">
        <v>27.672000000000001</v>
      </c>
      <c r="H3033" s="28">
        <v>0.070999999999999994</v>
      </c>
      <c r="I3033" s="30">
        <f>ROUND(G3033*H3033,P4)</f>
        <v>0</v>
      </c>
      <c r="L3033" s="31">
        <v>0</v>
      </c>
      <c r="M3033" s="24">
        <f>ROUND(G3033*L3033,P4)</f>
        <v>0</v>
      </c>
      <c r="N3033" s="25" t="s">
        <v>69</v>
      </c>
      <c r="O3033" s="32">
        <f>M3033*AA3033</f>
        <v>0</v>
      </c>
      <c r="P3033" s="1">
        <v>3</v>
      </c>
      <c r="AA3033" s="1">
        <f>IF(P3033=1,$O$3,IF(P3033=2,$O$4,$O$5))</f>
        <v>0</v>
      </c>
    </row>
    <row r="3034">
      <c r="A3034" s="1" t="s">
        <v>73</v>
      </c>
      <c r="E3034" s="27" t="s">
        <v>69</v>
      </c>
    </row>
    <row r="3035" ht="52">
      <c r="A3035" s="1" t="s">
        <v>74</v>
      </c>
      <c r="E3035" s="33" t="s">
        <v>2368</v>
      </c>
    </row>
    <row r="3036">
      <c r="A3036" s="1" t="s">
        <v>76</v>
      </c>
      <c r="E3036" s="27" t="s">
        <v>69</v>
      </c>
    </row>
    <row r="3037">
      <c r="A3037" s="1" t="s">
        <v>67</v>
      </c>
      <c r="B3037" s="1">
        <v>78</v>
      </c>
      <c r="C3037" s="26" t="s">
        <v>2369</v>
      </c>
      <c r="D3037" t="s">
        <v>69</v>
      </c>
      <c r="E3037" s="27" t="s">
        <v>2370</v>
      </c>
      <c r="F3037" s="28" t="s">
        <v>139</v>
      </c>
      <c r="G3037" s="29">
        <v>44.064999999999998</v>
      </c>
      <c r="H3037" s="28">
        <v>0.062</v>
      </c>
      <c r="I3037" s="30">
        <f>ROUND(G3037*H3037,P4)</f>
        <v>0</v>
      </c>
      <c r="L3037" s="31">
        <v>0</v>
      </c>
      <c r="M3037" s="24">
        <f>ROUND(G3037*L3037,P4)</f>
        <v>0</v>
      </c>
      <c r="N3037" s="25" t="s">
        <v>69</v>
      </c>
      <c r="O3037" s="32">
        <f>M3037*AA3037</f>
        <v>0</v>
      </c>
      <c r="P3037" s="1">
        <v>3</v>
      </c>
      <c r="AA3037" s="1">
        <f>IF(P3037=1,$O$3,IF(P3037=2,$O$4,$O$5))</f>
        <v>0</v>
      </c>
    </row>
    <row r="3038">
      <c r="A3038" s="1" t="s">
        <v>73</v>
      </c>
      <c r="E3038" s="27" t="s">
        <v>69</v>
      </c>
    </row>
    <row r="3039" ht="52">
      <c r="A3039" s="1" t="s">
        <v>74</v>
      </c>
      <c r="E3039" s="33" t="s">
        <v>2371</v>
      </c>
    </row>
    <row r="3040">
      <c r="A3040" s="1" t="s">
        <v>76</v>
      </c>
      <c r="E3040" s="27" t="s">
        <v>69</v>
      </c>
    </row>
    <row r="3041" ht="13">
      <c r="A3041" s="1" t="s">
        <v>64</v>
      </c>
      <c r="C3041" s="22" t="s">
        <v>1778</v>
      </c>
      <c r="E3041" s="23" t="s">
        <v>1779</v>
      </c>
      <c r="L3041" s="24">
        <f>SUMIFS(L3042:L3077,A3042:A3077,"P")</f>
        <v>0</v>
      </c>
      <c r="M3041" s="24">
        <f>SUMIFS(M3042:M3077,A3042:A3077,"P")</f>
        <v>0</v>
      </c>
      <c r="N3041" s="25"/>
    </row>
    <row r="3042" ht="25">
      <c r="A3042" s="1" t="s">
        <v>67</v>
      </c>
      <c r="B3042" s="1">
        <v>109</v>
      </c>
      <c r="C3042" s="26" t="s">
        <v>2372</v>
      </c>
      <c r="D3042" t="s">
        <v>69</v>
      </c>
      <c r="E3042" s="27" t="s">
        <v>2373</v>
      </c>
      <c r="F3042" s="28" t="s">
        <v>71</v>
      </c>
      <c r="G3042" s="29">
        <v>56</v>
      </c>
      <c r="H3042" s="28">
        <v>0</v>
      </c>
      <c r="I3042" s="30">
        <f>ROUND(G3042*H3042,P4)</f>
        <v>0</v>
      </c>
      <c r="L3042" s="31">
        <v>0</v>
      </c>
      <c r="M3042" s="24">
        <f>ROUND(G3042*L3042,P4)</f>
        <v>0</v>
      </c>
      <c r="N3042" s="25" t="s">
        <v>72</v>
      </c>
      <c r="O3042" s="32">
        <f>M3042*AA3042</f>
        <v>0</v>
      </c>
      <c r="P3042" s="1">
        <v>3</v>
      </c>
      <c r="AA3042" s="1">
        <f>IF(P3042=1,$O$3,IF(P3042=2,$O$4,$O$5))</f>
        <v>0</v>
      </c>
    </row>
    <row r="3043">
      <c r="A3043" s="1" t="s">
        <v>73</v>
      </c>
      <c r="E3043" s="27" t="s">
        <v>69</v>
      </c>
    </row>
    <row r="3044" ht="104">
      <c r="A3044" s="1" t="s">
        <v>74</v>
      </c>
      <c r="E3044" s="33" t="s">
        <v>2374</v>
      </c>
    </row>
    <row r="3045">
      <c r="A3045" s="1" t="s">
        <v>76</v>
      </c>
      <c r="E3045" s="27" t="s">
        <v>69</v>
      </c>
    </row>
    <row r="3046" ht="25">
      <c r="A3046" s="1" t="s">
        <v>67</v>
      </c>
      <c r="B3046" s="1">
        <v>110</v>
      </c>
      <c r="C3046" s="26" t="s">
        <v>2375</v>
      </c>
      <c r="D3046" t="s">
        <v>69</v>
      </c>
      <c r="E3046" s="27" t="s">
        <v>2376</v>
      </c>
      <c r="F3046" s="28" t="s">
        <v>139</v>
      </c>
      <c r="G3046" s="29">
        <v>150</v>
      </c>
      <c r="H3046" s="28">
        <v>0</v>
      </c>
      <c r="I3046" s="30">
        <f>ROUND(G3046*H3046,P4)</f>
        <v>0</v>
      </c>
      <c r="L3046" s="31">
        <v>0</v>
      </c>
      <c r="M3046" s="24">
        <f>ROUND(G3046*L3046,P4)</f>
        <v>0</v>
      </c>
      <c r="N3046" s="25" t="s">
        <v>69</v>
      </c>
      <c r="O3046" s="32">
        <f>M3046*AA3046</f>
        <v>0</v>
      </c>
      <c r="P3046" s="1">
        <v>3</v>
      </c>
      <c r="AA3046" s="1">
        <f>IF(P3046=1,$O$3,IF(P3046=2,$O$4,$O$5))</f>
        <v>0</v>
      </c>
    </row>
    <row r="3047">
      <c r="A3047" s="1" t="s">
        <v>73</v>
      </c>
      <c r="E3047" s="27" t="s">
        <v>69</v>
      </c>
    </row>
    <row r="3048" ht="13">
      <c r="A3048" s="1" t="s">
        <v>74</v>
      </c>
      <c r="E3048" s="33" t="s">
        <v>140</v>
      </c>
    </row>
    <row r="3049">
      <c r="A3049" s="1" t="s">
        <v>76</v>
      </c>
      <c r="E3049" s="27" t="s">
        <v>69</v>
      </c>
    </row>
    <row r="3050">
      <c r="A3050" s="1" t="s">
        <v>67</v>
      </c>
      <c r="B3050" s="1">
        <v>111</v>
      </c>
      <c r="C3050" s="26" t="s">
        <v>2377</v>
      </c>
      <c r="D3050" t="s">
        <v>69</v>
      </c>
      <c r="E3050" s="27" t="s">
        <v>2378</v>
      </c>
      <c r="F3050" s="28" t="s">
        <v>81</v>
      </c>
      <c r="G3050" s="29">
        <v>800</v>
      </c>
      <c r="H3050" s="28">
        <v>0</v>
      </c>
      <c r="I3050" s="30">
        <f>ROUND(G3050*H3050,P4)</f>
        <v>0</v>
      </c>
      <c r="L3050" s="31">
        <v>0</v>
      </c>
      <c r="M3050" s="24">
        <f>ROUND(G3050*L3050,P4)</f>
        <v>0</v>
      </c>
      <c r="N3050" s="25" t="s">
        <v>72</v>
      </c>
      <c r="O3050" s="32">
        <f>M3050*AA3050</f>
        <v>0</v>
      </c>
      <c r="P3050" s="1">
        <v>3</v>
      </c>
      <c r="AA3050" s="1">
        <f>IF(P3050=1,$O$3,IF(P3050=2,$O$4,$O$5))</f>
        <v>0</v>
      </c>
    </row>
    <row r="3051">
      <c r="A3051" s="1" t="s">
        <v>73</v>
      </c>
      <c r="E3051" s="27" t="s">
        <v>69</v>
      </c>
    </row>
    <row r="3052" ht="13">
      <c r="A3052" s="1" t="s">
        <v>74</v>
      </c>
      <c r="E3052" s="33" t="s">
        <v>2198</v>
      </c>
    </row>
    <row r="3053">
      <c r="A3053" s="1" t="s">
        <v>76</v>
      </c>
      <c r="E3053" s="27" t="s">
        <v>69</v>
      </c>
    </row>
    <row r="3054">
      <c r="A3054" s="1" t="s">
        <v>67</v>
      </c>
      <c r="B3054" s="1">
        <v>112</v>
      </c>
      <c r="C3054" s="26" t="s">
        <v>2379</v>
      </c>
      <c r="D3054" t="s">
        <v>69</v>
      </c>
      <c r="E3054" s="27" t="s">
        <v>2380</v>
      </c>
      <c r="F3054" s="28" t="s">
        <v>81</v>
      </c>
      <c r="G3054" s="29">
        <v>280</v>
      </c>
      <c r="H3054" s="28">
        <v>0</v>
      </c>
      <c r="I3054" s="30">
        <f>ROUND(G3054*H3054,P4)</f>
        <v>0</v>
      </c>
      <c r="L3054" s="31">
        <v>0</v>
      </c>
      <c r="M3054" s="24">
        <f>ROUND(G3054*L3054,P4)</f>
        <v>0</v>
      </c>
      <c r="N3054" s="25" t="s">
        <v>72</v>
      </c>
      <c r="O3054" s="32">
        <f>M3054*AA3054</f>
        <v>0</v>
      </c>
      <c r="P3054" s="1">
        <v>3</v>
      </c>
      <c r="AA3054" s="1">
        <f>IF(P3054=1,$O$3,IF(P3054=2,$O$4,$O$5))</f>
        <v>0</v>
      </c>
    </row>
    <row r="3055">
      <c r="A3055" s="1" t="s">
        <v>73</v>
      </c>
      <c r="E3055" s="27" t="s">
        <v>69</v>
      </c>
    </row>
    <row r="3056" ht="13">
      <c r="A3056" s="1" t="s">
        <v>74</v>
      </c>
      <c r="E3056" s="33" t="s">
        <v>2381</v>
      </c>
    </row>
    <row r="3057">
      <c r="A3057" s="1" t="s">
        <v>76</v>
      </c>
      <c r="E3057" s="27" t="s">
        <v>69</v>
      </c>
    </row>
    <row r="3058" ht="25">
      <c r="A3058" s="1" t="s">
        <v>67</v>
      </c>
      <c r="B3058" s="1">
        <v>113</v>
      </c>
      <c r="C3058" s="26" t="s">
        <v>2382</v>
      </c>
      <c r="D3058" t="s">
        <v>69</v>
      </c>
      <c r="E3058" s="27" t="s">
        <v>2383</v>
      </c>
      <c r="F3058" s="28" t="s">
        <v>93</v>
      </c>
      <c r="G3058" s="29">
        <v>15</v>
      </c>
      <c r="H3058" s="28">
        <v>2.5880000000000001</v>
      </c>
      <c r="I3058" s="30">
        <f>ROUND(G3058*H3058,P4)</f>
        <v>0</v>
      </c>
      <c r="L3058" s="31">
        <v>0</v>
      </c>
      <c r="M3058" s="24">
        <f>ROUND(G3058*L3058,P4)</f>
        <v>0</v>
      </c>
      <c r="N3058" s="25" t="s">
        <v>72</v>
      </c>
      <c r="O3058" s="32">
        <f>M3058*AA3058</f>
        <v>0</v>
      </c>
      <c r="P3058" s="1">
        <v>3</v>
      </c>
      <c r="AA3058" s="1">
        <f>IF(P3058=1,$O$3,IF(P3058=2,$O$4,$O$5))</f>
        <v>0</v>
      </c>
    </row>
    <row r="3059">
      <c r="A3059" s="1" t="s">
        <v>73</v>
      </c>
      <c r="E3059" s="27" t="s">
        <v>69</v>
      </c>
    </row>
    <row r="3060" ht="26">
      <c r="A3060" s="1" t="s">
        <v>74</v>
      </c>
      <c r="E3060" s="33" t="s">
        <v>2384</v>
      </c>
    </row>
    <row r="3061">
      <c r="A3061" s="1" t="s">
        <v>76</v>
      </c>
      <c r="E3061" s="27" t="s">
        <v>69</v>
      </c>
    </row>
    <row r="3062">
      <c r="A3062" s="1" t="s">
        <v>67</v>
      </c>
      <c r="B3062" s="1">
        <v>114</v>
      </c>
      <c r="C3062" s="26" t="s">
        <v>2385</v>
      </c>
      <c r="D3062" t="s">
        <v>69</v>
      </c>
      <c r="E3062" s="27" t="s">
        <v>2386</v>
      </c>
      <c r="F3062" s="28" t="s">
        <v>93</v>
      </c>
      <c r="G3062" s="29">
        <v>10</v>
      </c>
      <c r="H3062" s="28">
        <v>1.6372100000000001</v>
      </c>
      <c r="I3062" s="30">
        <f>ROUND(G3062*H3062,P4)</f>
        <v>0</v>
      </c>
      <c r="L3062" s="31">
        <v>0</v>
      </c>
      <c r="M3062" s="24">
        <f>ROUND(G3062*L3062,P4)</f>
        <v>0</v>
      </c>
      <c r="N3062" s="25" t="s">
        <v>72</v>
      </c>
      <c r="O3062" s="32">
        <f>M3062*AA3062</f>
        <v>0</v>
      </c>
      <c r="P3062" s="1">
        <v>3</v>
      </c>
      <c r="AA3062" s="1">
        <f>IF(P3062=1,$O$3,IF(P3062=2,$O$4,$O$5))</f>
        <v>0</v>
      </c>
    </row>
    <row r="3063">
      <c r="A3063" s="1" t="s">
        <v>73</v>
      </c>
      <c r="E3063" s="27" t="s">
        <v>69</v>
      </c>
    </row>
    <row r="3064" ht="26">
      <c r="A3064" s="1" t="s">
        <v>74</v>
      </c>
      <c r="E3064" s="33" t="s">
        <v>2387</v>
      </c>
    </row>
    <row r="3065">
      <c r="A3065" s="1" t="s">
        <v>76</v>
      </c>
      <c r="E3065" s="27" t="s">
        <v>69</v>
      </c>
    </row>
    <row r="3066">
      <c r="A3066" s="1" t="s">
        <v>67</v>
      </c>
      <c r="B3066" s="1">
        <v>115</v>
      </c>
      <c r="C3066" s="26" t="s">
        <v>2388</v>
      </c>
      <c r="D3066" t="s">
        <v>69</v>
      </c>
      <c r="E3066" s="27" t="s">
        <v>2389</v>
      </c>
      <c r="F3066" s="28" t="s">
        <v>93</v>
      </c>
      <c r="G3066" s="29">
        <v>10</v>
      </c>
      <c r="H3066" s="28">
        <v>0</v>
      </c>
      <c r="I3066" s="30">
        <f>ROUND(G3066*H3066,P4)</f>
        <v>0</v>
      </c>
      <c r="L3066" s="31">
        <v>0</v>
      </c>
      <c r="M3066" s="24">
        <f>ROUND(G3066*L3066,P4)</f>
        <v>0</v>
      </c>
      <c r="N3066" s="25" t="s">
        <v>72</v>
      </c>
      <c r="O3066" s="32">
        <f>M3066*AA3066</f>
        <v>0</v>
      </c>
      <c r="P3066" s="1">
        <v>3</v>
      </c>
      <c r="AA3066" s="1">
        <f>IF(P3066=1,$O$3,IF(P3066=2,$O$4,$O$5))</f>
        <v>0</v>
      </c>
    </row>
    <row r="3067">
      <c r="A3067" s="1" t="s">
        <v>73</v>
      </c>
      <c r="E3067" s="27" t="s">
        <v>69</v>
      </c>
    </row>
    <row r="3068" ht="13">
      <c r="A3068" s="1" t="s">
        <v>74</v>
      </c>
      <c r="E3068" s="33" t="s">
        <v>1475</v>
      </c>
    </row>
    <row r="3069">
      <c r="A3069" s="1" t="s">
        <v>76</v>
      </c>
      <c r="E3069" s="27" t="s">
        <v>69</v>
      </c>
    </row>
    <row r="3070" ht="37.5">
      <c r="A3070" s="1" t="s">
        <v>67</v>
      </c>
      <c r="B3070" s="1">
        <v>116</v>
      </c>
      <c r="C3070" s="26" t="s">
        <v>2390</v>
      </c>
      <c r="D3070" t="s">
        <v>69</v>
      </c>
      <c r="E3070" s="27" t="s">
        <v>2391</v>
      </c>
      <c r="F3070" s="28" t="s">
        <v>139</v>
      </c>
      <c r="G3070" s="29">
        <v>24</v>
      </c>
      <c r="H3070" s="28">
        <v>0.02912</v>
      </c>
      <c r="I3070" s="30">
        <f>ROUND(G3070*H3070,P4)</f>
        <v>0</v>
      </c>
      <c r="L3070" s="31">
        <v>0</v>
      </c>
      <c r="M3070" s="24">
        <f>ROUND(G3070*L3070,P4)</f>
        <v>0</v>
      </c>
      <c r="N3070" s="25" t="s">
        <v>72</v>
      </c>
      <c r="O3070" s="32">
        <f>M3070*AA3070</f>
        <v>0</v>
      </c>
      <c r="P3070" s="1">
        <v>3</v>
      </c>
      <c r="AA3070" s="1">
        <f>IF(P3070=1,$O$3,IF(P3070=2,$O$4,$O$5))</f>
        <v>0</v>
      </c>
    </row>
    <row r="3071">
      <c r="A3071" s="1" t="s">
        <v>73</v>
      </c>
      <c r="E3071" s="27" t="s">
        <v>69</v>
      </c>
    </row>
    <row r="3072" ht="26">
      <c r="A3072" s="1" t="s">
        <v>74</v>
      </c>
      <c r="E3072" s="33" t="s">
        <v>2392</v>
      </c>
    </row>
    <row r="3073">
      <c r="A3073" s="1" t="s">
        <v>76</v>
      </c>
      <c r="E3073" s="27" t="s">
        <v>69</v>
      </c>
    </row>
    <row r="3074" ht="25">
      <c r="A3074" s="1" t="s">
        <v>67</v>
      </c>
      <c r="B3074" s="1">
        <v>117</v>
      </c>
      <c r="C3074" s="26" t="s">
        <v>2393</v>
      </c>
      <c r="D3074" t="s">
        <v>69</v>
      </c>
      <c r="E3074" s="27" t="s">
        <v>2394</v>
      </c>
      <c r="F3074" s="28" t="s">
        <v>139</v>
      </c>
      <c r="G3074" s="29">
        <v>24</v>
      </c>
      <c r="H3074" s="28">
        <v>0</v>
      </c>
      <c r="I3074" s="30">
        <f>ROUND(G3074*H3074,P4)</f>
        <v>0</v>
      </c>
      <c r="L3074" s="31">
        <v>0</v>
      </c>
      <c r="M3074" s="24">
        <f>ROUND(G3074*L3074,P4)</f>
        <v>0</v>
      </c>
      <c r="N3074" s="25" t="s">
        <v>72</v>
      </c>
      <c r="O3074" s="32">
        <f>M3074*AA3074</f>
        <v>0</v>
      </c>
      <c r="P3074" s="1">
        <v>3</v>
      </c>
      <c r="AA3074" s="1">
        <f>IF(P3074=1,$O$3,IF(P3074=2,$O$4,$O$5))</f>
        <v>0</v>
      </c>
    </row>
    <row r="3075">
      <c r="A3075" s="1" t="s">
        <v>73</v>
      </c>
      <c r="E3075" s="27" t="s">
        <v>69</v>
      </c>
    </row>
    <row r="3076" ht="13">
      <c r="A3076" s="1" t="s">
        <v>74</v>
      </c>
      <c r="E3076" s="33" t="s">
        <v>2395</v>
      </c>
    </row>
    <row r="3077">
      <c r="A3077" s="1" t="s">
        <v>76</v>
      </c>
      <c r="E3077" s="27" t="s">
        <v>69</v>
      </c>
    </row>
    <row r="3078" ht="13">
      <c r="A3078" s="1" t="s">
        <v>64</v>
      </c>
      <c r="C3078" s="22" t="s">
        <v>1945</v>
      </c>
      <c r="E3078" s="23" t="s">
        <v>1946</v>
      </c>
      <c r="L3078" s="24">
        <f>SUMIFS(L3079:L3098,A3079:A3098,"P")</f>
        <v>0</v>
      </c>
      <c r="M3078" s="24">
        <f>SUMIFS(M3079:M3098,A3079:A3098,"P")</f>
        <v>0</v>
      </c>
      <c r="N3078" s="25"/>
    </row>
    <row r="3079">
      <c r="A3079" s="1" t="s">
        <v>67</v>
      </c>
      <c r="B3079" s="1">
        <v>118</v>
      </c>
      <c r="C3079" s="26" t="s">
        <v>1947</v>
      </c>
      <c r="D3079" t="s">
        <v>69</v>
      </c>
      <c r="E3079" s="27" t="s">
        <v>1948</v>
      </c>
      <c r="F3079" s="28" t="s">
        <v>118</v>
      </c>
      <c r="G3079" s="29">
        <v>37.368000000000002</v>
      </c>
      <c r="H3079" s="28">
        <v>0</v>
      </c>
      <c r="I3079" s="30">
        <f>ROUND(G3079*H3079,P4)</f>
        <v>0</v>
      </c>
      <c r="L3079" s="31">
        <v>0</v>
      </c>
      <c r="M3079" s="24">
        <f>ROUND(G3079*L3079,P4)</f>
        <v>0</v>
      </c>
      <c r="N3079" s="25" t="s">
        <v>72</v>
      </c>
      <c r="O3079" s="32">
        <f>M3079*AA3079</f>
        <v>0</v>
      </c>
      <c r="P3079" s="1">
        <v>3</v>
      </c>
      <c r="AA3079" s="1">
        <f>IF(P3079=1,$O$3,IF(P3079=2,$O$4,$O$5))</f>
        <v>0</v>
      </c>
    </row>
    <row r="3080">
      <c r="A3080" s="1" t="s">
        <v>73</v>
      </c>
      <c r="E3080" s="27" t="s">
        <v>69</v>
      </c>
    </row>
    <row r="3081" ht="13">
      <c r="A3081" s="1" t="s">
        <v>74</v>
      </c>
      <c r="E3081" s="33" t="s">
        <v>2396</v>
      </c>
    </row>
    <row r="3082">
      <c r="A3082" s="1" t="s">
        <v>76</v>
      </c>
      <c r="E3082" s="27" t="s">
        <v>69</v>
      </c>
    </row>
    <row r="3083" ht="25">
      <c r="A3083" s="1" t="s">
        <v>67</v>
      </c>
      <c r="B3083" s="1">
        <v>119</v>
      </c>
      <c r="C3083" s="26" t="s">
        <v>1953</v>
      </c>
      <c r="D3083" t="s">
        <v>69</v>
      </c>
      <c r="E3083" s="27" t="s">
        <v>1954</v>
      </c>
      <c r="F3083" s="28" t="s">
        <v>118</v>
      </c>
      <c r="G3083" s="29">
        <v>37.368000000000002</v>
      </c>
      <c r="H3083" s="28">
        <v>0</v>
      </c>
      <c r="I3083" s="30">
        <f>ROUND(G3083*H3083,P4)</f>
        <v>0</v>
      </c>
      <c r="L3083" s="31">
        <v>0</v>
      </c>
      <c r="M3083" s="24">
        <f>ROUND(G3083*L3083,P4)</f>
        <v>0</v>
      </c>
      <c r="N3083" s="25" t="s">
        <v>72</v>
      </c>
      <c r="O3083" s="32">
        <f>M3083*AA3083</f>
        <v>0</v>
      </c>
      <c r="P3083" s="1">
        <v>3</v>
      </c>
      <c r="AA3083" s="1">
        <f>IF(P3083=1,$O$3,IF(P3083=2,$O$4,$O$5))</f>
        <v>0</v>
      </c>
    </row>
    <row r="3084">
      <c r="A3084" s="1" t="s">
        <v>73</v>
      </c>
      <c r="E3084" s="27" t="s">
        <v>69</v>
      </c>
    </row>
    <row r="3085" ht="13">
      <c r="A3085" s="1" t="s">
        <v>74</v>
      </c>
      <c r="E3085" s="33" t="s">
        <v>2396</v>
      </c>
    </row>
    <row r="3086">
      <c r="A3086" s="1" t="s">
        <v>76</v>
      </c>
      <c r="E3086" s="27" t="s">
        <v>69</v>
      </c>
    </row>
    <row r="3087" ht="25">
      <c r="A3087" s="1" t="s">
        <v>67</v>
      </c>
      <c r="B3087" s="1">
        <v>120</v>
      </c>
      <c r="C3087" s="26" t="s">
        <v>1955</v>
      </c>
      <c r="D3087" t="s">
        <v>69</v>
      </c>
      <c r="E3087" s="27" t="s">
        <v>1956</v>
      </c>
      <c r="F3087" s="28" t="s">
        <v>118</v>
      </c>
      <c r="G3087" s="29">
        <v>37.368000000000002</v>
      </c>
      <c r="H3087" s="28">
        <v>0</v>
      </c>
      <c r="I3087" s="30">
        <f>ROUND(G3087*H3087,P4)</f>
        <v>0</v>
      </c>
      <c r="L3087" s="31">
        <v>0</v>
      </c>
      <c r="M3087" s="24">
        <f>ROUND(G3087*L3087,P4)</f>
        <v>0</v>
      </c>
      <c r="N3087" s="25" t="s">
        <v>72</v>
      </c>
      <c r="O3087" s="32">
        <f>M3087*AA3087</f>
        <v>0</v>
      </c>
      <c r="P3087" s="1">
        <v>3</v>
      </c>
      <c r="AA3087" s="1">
        <f>IF(P3087=1,$O$3,IF(P3087=2,$O$4,$O$5))</f>
        <v>0</v>
      </c>
    </row>
    <row r="3088">
      <c r="A3088" s="1" t="s">
        <v>73</v>
      </c>
      <c r="E3088" s="27" t="s">
        <v>69</v>
      </c>
    </row>
    <row r="3089" ht="13">
      <c r="A3089" s="1" t="s">
        <v>74</v>
      </c>
      <c r="E3089" s="33" t="s">
        <v>2396</v>
      </c>
    </row>
    <row r="3090">
      <c r="A3090" s="1" t="s">
        <v>76</v>
      </c>
      <c r="E3090" s="27" t="s">
        <v>69</v>
      </c>
    </row>
    <row r="3091" ht="25">
      <c r="A3091" s="1" t="s">
        <v>67</v>
      </c>
      <c r="B3091" s="1">
        <v>121</v>
      </c>
      <c r="C3091" s="26" t="s">
        <v>1957</v>
      </c>
      <c r="D3091" t="s">
        <v>69</v>
      </c>
      <c r="E3091" s="27" t="s">
        <v>1958</v>
      </c>
      <c r="F3091" s="28" t="s">
        <v>118</v>
      </c>
      <c r="G3091" s="29">
        <v>336.31200000000001</v>
      </c>
      <c r="H3091" s="28">
        <v>0</v>
      </c>
      <c r="I3091" s="30">
        <f>ROUND(G3091*H3091,P4)</f>
        <v>0</v>
      </c>
      <c r="L3091" s="31">
        <v>0</v>
      </c>
      <c r="M3091" s="24">
        <f>ROUND(G3091*L3091,P4)</f>
        <v>0</v>
      </c>
      <c r="N3091" s="25" t="s">
        <v>72</v>
      </c>
      <c r="O3091" s="32">
        <f>M3091*AA3091</f>
        <v>0</v>
      </c>
      <c r="P3091" s="1">
        <v>3</v>
      </c>
      <c r="AA3091" s="1">
        <f>IF(P3091=1,$O$3,IF(P3091=2,$O$4,$O$5))</f>
        <v>0</v>
      </c>
    </row>
    <row r="3092">
      <c r="A3092" s="1" t="s">
        <v>73</v>
      </c>
      <c r="E3092" s="27" t="s">
        <v>69</v>
      </c>
    </row>
    <row r="3093" ht="13">
      <c r="A3093" s="1" t="s">
        <v>74</v>
      </c>
      <c r="E3093" s="33" t="s">
        <v>2397</v>
      </c>
    </row>
    <row r="3094">
      <c r="A3094" s="1" t="s">
        <v>76</v>
      </c>
      <c r="E3094" s="27" t="s">
        <v>69</v>
      </c>
    </row>
    <row r="3095" ht="25">
      <c r="A3095" s="1" t="s">
        <v>67</v>
      </c>
      <c r="B3095" s="1">
        <v>122</v>
      </c>
      <c r="C3095" s="26" t="s">
        <v>1962</v>
      </c>
      <c r="D3095" t="s">
        <v>69</v>
      </c>
      <c r="E3095" s="27" t="s">
        <v>1963</v>
      </c>
      <c r="F3095" s="28" t="s">
        <v>118</v>
      </c>
      <c r="G3095" s="29">
        <v>37.368000000000002</v>
      </c>
      <c r="H3095" s="28">
        <v>0</v>
      </c>
      <c r="I3095" s="30">
        <f>ROUND(G3095*H3095,P4)</f>
        <v>0</v>
      </c>
      <c r="L3095" s="31">
        <v>0</v>
      </c>
      <c r="M3095" s="24">
        <f>ROUND(G3095*L3095,P4)</f>
        <v>0</v>
      </c>
      <c r="N3095" s="25" t="s">
        <v>72</v>
      </c>
      <c r="O3095" s="32">
        <f>M3095*AA3095</f>
        <v>0</v>
      </c>
      <c r="P3095" s="1">
        <v>3</v>
      </c>
      <c r="AA3095" s="1">
        <f>IF(P3095=1,$O$3,IF(P3095=2,$O$4,$O$5))</f>
        <v>0</v>
      </c>
    </row>
    <row r="3096">
      <c r="A3096" s="1" t="s">
        <v>73</v>
      </c>
      <c r="E3096" s="27" t="s">
        <v>69</v>
      </c>
    </row>
    <row r="3097" ht="13">
      <c r="A3097" s="1" t="s">
        <v>74</v>
      </c>
      <c r="E3097" s="33" t="s">
        <v>2396</v>
      </c>
    </row>
    <row r="3098">
      <c r="A3098" s="1" t="s">
        <v>76</v>
      </c>
      <c r="E3098" s="27" t="s">
        <v>69</v>
      </c>
    </row>
    <row r="3099" ht="13">
      <c r="A3099" s="1" t="s">
        <v>64</v>
      </c>
      <c r="C3099" s="22" t="s">
        <v>1967</v>
      </c>
      <c r="E3099" s="23" t="s">
        <v>1968</v>
      </c>
      <c r="L3099" s="24">
        <f>SUMIFS(L3100:L3103,A3100:A3103,"P")</f>
        <v>0</v>
      </c>
      <c r="M3099" s="24">
        <f>SUMIFS(M3100:M3103,A3100:A3103,"P")</f>
        <v>0</v>
      </c>
      <c r="N3099" s="25"/>
    </row>
    <row r="3100" ht="37.5">
      <c r="A3100" s="1" t="s">
        <v>67</v>
      </c>
      <c r="B3100" s="1">
        <v>123</v>
      </c>
      <c r="C3100" s="26" t="s">
        <v>1969</v>
      </c>
      <c r="D3100" t="s">
        <v>69</v>
      </c>
      <c r="E3100" s="27" t="s">
        <v>1970</v>
      </c>
      <c r="F3100" s="28" t="s">
        <v>118</v>
      </c>
      <c r="G3100" s="29">
        <v>2016.1900000000001</v>
      </c>
      <c r="H3100" s="28">
        <v>0</v>
      </c>
      <c r="I3100" s="30">
        <f>ROUND(G3100*H3100,P4)</f>
        <v>0</v>
      </c>
      <c r="L3100" s="31">
        <v>0</v>
      </c>
      <c r="M3100" s="24">
        <f>ROUND(G3100*L3100,P4)</f>
        <v>0</v>
      </c>
      <c r="N3100" s="25" t="s">
        <v>72</v>
      </c>
      <c r="O3100" s="32">
        <f>M3100*AA3100</f>
        <v>0</v>
      </c>
      <c r="P3100" s="1">
        <v>3</v>
      </c>
      <c r="AA3100" s="1">
        <f>IF(P3100=1,$O$3,IF(P3100=2,$O$4,$O$5))</f>
        <v>0</v>
      </c>
    </row>
    <row r="3101">
      <c r="A3101" s="1" t="s">
        <v>73</v>
      </c>
      <c r="E3101" s="27" t="s">
        <v>69</v>
      </c>
    </row>
    <row r="3102" ht="13">
      <c r="A3102" s="1" t="s">
        <v>74</v>
      </c>
      <c r="E3102" s="33" t="s">
        <v>2398</v>
      </c>
    </row>
    <row r="3103">
      <c r="A3103" s="1" t="s">
        <v>76</v>
      </c>
      <c r="E3103" s="27" t="s">
        <v>69</v>
      </c>
    </row>
    <row r="3104" ht="13">
      <c r="A3104" s="1" t="s">
        <v>61</v>
      </c>
      <c r="C3104" s="22" t="s">
        <v>2399</v>
      </c>
      <c r="E3104" s="23" t="s">
        <v>2400</v>
      </c>
      <c r="L3104" s="24">
        <f>L3105+L3146+L3151+L3368+L3517+L3634+L3763+L3796+L3813</f>
        <v>0</v>
      </c>
      <c r="M3104" s="24">
        <f>M3105+M3146+M3151+M3368+M3517+M3634+M3763+M3796+M3813</f>
        <v>0</v>
      </c>
      <c r="N3104" s="25"/>
    </row>
    <row r="3105" ht="13">
      <c r="A3105" s="1" t="s">
        <v>64</v>
      </c>
      <c r="C3105" s="22" t="s">
        <v>65</v>
      </c>
      <c r="E3105" s="23" t="s">
        <v>66</v>
      </c>
      <c r="L3105" s="24">
        <f>SUMIFS(L3106:L3145,A3106:A3145,"P")</f>
        <v>0</v>
      </c>
      <c r="M3105" s="24">
        <f>SUMIFS(M3106:M3145,A3106:A3145,"P")</f>
        <v>0</v>
      </c>
      <c r="N3105" s="25"/>
    </row>
    <row r="3106" ht="25">
      <c r="A3106" s="1" t="s">
        <v>67</v>
      </c>
      <c r="B3106" s="1">
        <v>1</v>
      </c>
      <c r="C3106" s="26" t="s">
        <v>2401</v>
      </c>
      <c r="D3106" t="s">
        <v>69</v>
      </c>
      <c r="E3106" s="27" t="s">
        <v>2402</v>
      </c>
      <c r="F3106" s="28" t="s">
        <v>93</v>
      </c>
      <c r="G3106" s="29">
        <v>117.16</v>
      </c>
      <c r="H3106" s="28">
        <v>0</v>
      </c>
      <c r="I3106" s="30">
        <f>ROUND(G3106*H3106,P4)</f>
        <v>0</v>
      </c>
      <c r="L3106" s="31">
        <v>0</v>
      </c>
      <c r="M3106" s="24">
        <f>ROUND(G3106*L3106,P4)</f>
        <v>0</v>
      </c>
      <c r="N3106" s="25" t="s">
        <v>72</v>
      </c>
      <c r="O3106" s="32">
        <f>M3106*AA3106</f>
        <v>0</v>
      </c>
      <c r="P3106" s="1">
        <v>3</v>
      </c>
      <c r="AA3106" s="1">
        <f>IF(P3106=1,$O$3,IF(P3106=2,$O$4,$O$5))</f>
        <v>0</v>
      </c>
    </row>
    <row r="3107">
      <c r="A3107" s="1" t="s">
        <v>73</v>
      </c>
      <c r="E3107" s="27" t="s">
        <v>69</v>
      </c>
    </row>
    <row r="3108" ht="13">
      <c r="A3108" s="1" t="s">
        <v>74</v>
      </c>
      <c r="E3108" s="33" t="s">
        <v>2403</v>
      </c>
    </row>
    <row r="3109">
      <c r="A3109" s="1" t="s">
        <v>76</v>
      </c>
      <c r="E3109" s="27" t="s">
        <v>69</v>
      </c>
    </row>
    <row r="3110" ht="25">
      <c r="A3110" s="1" t="s">
        <v>67</v>
      </c>
      <c r="B3110" s="1">
        <v>2</v>
      </c>
      <c r="C3110" s="26" t="s">
        <v>2404</v>
      </c>
      <c r="D3110" t="s">
        <v>69</v>
      </c>
      <c r="E3110" s="27" t="s">
        <v>2405</v>
      </c>
      <c r="F3110" s="28" t="s">
        <v>93</v>
      </c>
      <c r="G3110" s="29">
        <v>9</v>
      </c>
      <c r="H3110" s="28">
        <v>0</v>
      </c>
      <c r="I3110" s="30">
        <f>ROUND(G3110*H3110,P4)</f>
        <v>0</v>
      </c>
      <c r="L3110" s="31">
        <v>0</v>
      </c>
      <c r="M3110" s="24">
        <f>ROUND(G3110*L3110,P4)</f>
        <v>0</v>
      </c>
      <c r="N3110" s="25" t="s">
        <v>72</v>
      </c>
      <c r="O3110" s="32">
        <f>M3110*AA3110</f>
        <v>0</v>
      </c>
      <c r="P3110" s="1">
        <v>3</v>
      </c>
      <c r="AA3110" s="1">
        <f>IF(P3110=1,$O$3,IF(P3110=2,$O$4,$O$5))</f>
        <v>0</v>
      </c>
    </row>
    <row r="3111">
      <c r="A3111" s="1" t="s">
        <v>73</v>
      </c>
      <c r="E3111" s="27" t="s">
        <v>69</v>
      </c>
    </row>
    <row r="3112" ht="13">
      <c r="A3112" s="1" t="s">
        <v>74</v>
      </c>
      <c r="E3112" s="33" t="s">
        <v>2406</v>
      </c>
    </row>
    <row r="3113">
      <c r="A3113" s="1" t="s">
        <v>76</v>
      </c>
      <c r="E3113" s="27" t="s">
        <v>69</v>
      </c>
    </row>
    <row r="3114" ht="25">
      <c r="A3114" s="1" t="s">
        <v>67</v>
      </c>
      <c r="B3114" s="1">
        <v>3</v>
      </c>
      <c r="C3114" s="26" t="s">
        <v>2407</v>
      </c>
      <c r="D3114" t="s">
        <v>69</v>
      </c>
      <c r="E3114" s="27" t="s">
        <v>2408</v>
      </c>
      <c r="F3114" s="28" t="s">
        <v>81</v>
      </c>
      <c r="G3114" s="29">
        <v>234.31</v>
      </c>
      <c r="H3114" s="28">
        <v>0.00084000000000000003</v>
      </c>
      <c r="I3114" s="30">
        <f>ROUND(G3114*H3114,P4)</f>
        <v>0</v>
      </c>
      <c r="L3114" s="31">
        <v>0</v>
      </c>
      <c r="M3114" s="24">
        <f>ROUND(G3114*L3114,P4)</f>
        <v>0</v>
      </c>
      <c r="N3114" s="25" t="s">
        <v>72</v>
      </c>
      <c r="O3114" s="32">
        <f>M3114*AA3114</f>
        <v>0</v>
      </c>
      <c r="P3114" s="1">
        <v>3</v>
      </c>
      <c r="AA3114" s="1">
        <f>IF(P3114=1,$O$3,IF(P3114=2,$O$4,$O$5))</f>
        <v>0</v>
      </c>
    </row>
    <row r="3115">
      <c r="A3115" s="1" t="s">
        <v>73</v>
      </c>
      <c r="E3115" s="27" t="s">
        <v>69</v>
      </c>
    </row>
    <row r="3116" ht="13">
      <c r="A3116" s="1" t="s">
        <v>74</v>
      </c>
      <c r="E3116" s="33" t="s">
        <v>2409</v>
      </c>
    </row>
    <row r="3117">
      <c r="A3117" s="1" t="s">
        <v>76</v>
      </c>
      <c r="E3117" s="27" t="s">
        <v>69</v>
      </c>
    </row>
    <row r="3118" ht="25">
      <c r="A3118" s="1" t="s">
        <v>67</v>
      </c>
      <c r="B3118" s="1">
        <v>4</v>
      </c>
      <c r="C3118" s="26" t="s">
        <v>2410</v>
      </c>
      <c r="D3118" t="s">
        <v>69</v>
      </c>
      <c r="E3118" s="27" t="s">
        <v>2411</v>
      </c>
      <c r="F3118" s="28" t="s">
        <v>81</v>
      </c>
      <c r="G3118" s="29">
        <v>234.31</v>
      </c>
      <c r="H3118" s="28">
        <v>0</v>
      </c>
      <c r="I3118" s="30">
        <f>ROUND(G3118*H3118,P4)</f>
        <v>0</v>
      </c>
      <c r="L3118" s="31">
        <v>0</v>
      </c>
      <c r="M3118" s="24">
        <f>ROUND(G3118*L3118,P4)</f>
        <v>0</v>
      </c>
      <c r="N3118" s="25" t="s">
        <v>72</v>
      </c>
      <c r="O3118" s="32">
        <f>M3118*AA3118</f>
        <v>0</v>
      </c>
      <c r="P3118" s="1">
        <v>3</v>
      </c>
      <c r="AA3118" s="1">
        <f>IF(P3118=1,$O$3,IF(P3118=2,$O$4,$O$5))</f>
        <v>0</v>
      </c>
    </row>
    <row r="3119">
      <c r="A3119" s="1" t="s">
        <v>73</v>
      </c>
      <c r="E3119" s="27" t="s">
        <v>69</v>
      </c>
    </row>
    <row r="3120" ht="13">
      <c r="A3120" s="1" t="s">
        <v>74</v>
      </c>
      <c r="E3120" s="33" t="s">
        <v>2409</v>
      </c>
    </row>
    <row r="3121">
      <c r="A3121" s="1" t="s">
        <v>76</v>
      </c>
      <c r="E3121" s="27" t="s">
        <v>69</v>
      </c>
    </row>
    <row r="3122" ht="37.5">
      <c r="A3122" s="1" t="s">
        <v>67</v>
      </c>
      <c r="B3122" s="1">
        <v>5</v>
      </c>
      <c r="C3122" s="26" t="s">
        <v>107</v>
      </c>
      <c r="D3122" t="s">
        <v>69</v>
      </c>
      <c r="E3122" s="27" t="s">
        <v>105</v>
      </c>
      <c r="F3122" s="28" t="s">
        <v>93</v>
      </c>
      <c r="G3122" s="29">
        <v>39.18</v>
      </c>
      <c r="H3122" s="28">
        <v>0</v>
      </c>
      <c r="I3122" s="30">
        <f>ROUND(G3122*H3122,P4)</f>
        <v>0</v>
      </c>
      <c r="L3122" s="31">
        <v>0</v>
      </c>
      <c r="M3122" s="24">
        <f>ROUND(G3122*L3122,P4)</f>
        <v>0</v>
      </c>
      <c r="N3122" s="25" t="s">
        <v>72</v>
      </c>
      <c r="O3122" s="32">
        <f>M3122*AA3122</f>
        <v>0</v>
      </c>
      <c r="P3122" s="1">
        <v>3</v>
      </c>
      <c r="AA3122" s="1">
        <f>IF(P3122=1,$O$3,IF(P3122=2,$O$4,$O$5))</f>
        <v>0</v>
      </c>
    </row>
    <row r="3123">
      <c r="A3123" s="1" t="s">
        <v>73</v>
      </c>
      <c r="E3123" s="27" t="s">
        <v>69</v>
      </c>
    </row>
    <row r="3124" ht="13">
      <c r="A3124" s="1" t="s">
        <v>74</v>
      </c>
      <c r="E3124" s="33" t="s">
        <v>2412</v>
      </c>
    </row>
    <row r="3125">
      <c r="A3125" s="1" t="s">
        <v>76</v>
      </c>
      <c r="E3125" s="27" t="s">
        <v>69</v>
      </c>
    </row>
    <row r="3126" ht="25">
      <c r="A3126" s="1" t="s">
        <v>67</v>
      </c>
      <c r="B3126" s="1">
        <v>6</v>
      </c>
      <c r="C3126" s="26" t="s">
        <v>2413</v>
      </c>
      <c r="D3126" t="s">
        <v>69</v>
      </c>
      <c r="E3126" s="27" t="s">
        <v>2414</v>
      </c>
      <c r="F3126" s="28" t="s">
        <v>118</v>
      </c>
      <c r="G3126" s="29">
        <v>78.359999999999999</v>
      </c>
      <c r="H3126" s="28">
        <v>0</v>
      </c>
      <c r="I3126" s="30">
        <f>ROUND(G3126*H3126,P4)</f>
        <v>0</v>
      </c>
      <c r="L3126" s="31">
        <v>0</v>
      </c>
      <c r="M3126" s="24">
        <f>ROUND(G3126*L3126,P4)</f>
        <v>0</v>
      </c>
      <c r="N3126" s="25" t="s">
        <v>72</v>
      </c>
      <c r="O3126" s="32">
        <f>M3126*AA3126</f>
        <v>0</v>
      </c>
      <c r="P3126" s="1">
        <v>3</v>
      </c>
      <c r="AA3126" s="1">
        <f>IF(P3126=1,$O$3,IF(P3126=2,$O$4,$O$5))</f>
        <v>0</v>
      </c>
    </row>
    <row r="3127">
      <c r="A3127" s="1" t="s">
        <v>73</v>
      </c>
      <c r="E3127" s="27" t="s">
        <v>69</v>
      </c>
    </row>
    <row r="3128" ht="13">
      <c r="A3128" s="1" t="s">
        <v>74</v>
      </c>
      <c r="E3128" s="33" t="s">
        <v>2415</v>
      </c>
    </row>
    <row r="3129">
      <c r="A3129" s="1" t="s">
        <v>76</v>
      </c>
      <c r="E3129" s="27" t="s">
        <v>69</v>
      </c>
    </row>
    <row r="3130" ht="25">
      <c r="A3130" s="1" t="s">
        <v>67</v>
      </c>
      <c r="B3130" s="1">
        <v>7</v>
      </c>
      <c r="C3130" s="26" t="s">
        <v>2416</v>
      </c>
      <c r="D3130" t="s">
        <v>69</v>
      </c>
      <c r="E3130" s="27" t="s">
        <v>2417</v>
      </c>
      <c r="F3130" s="28" t="s">
        <v>93</v>
      </c>
      <c r="G3130" s="29">
        <v>39.18</v>
      </c>
      <c r="H3130" s="28">
        <v>0</v>
      </c>
      <c r="I3130" s="30">
        <f>ROUND(G3130*H3130,P4)</f>
        <v>0</v>
      </c>
      <c r="L3130" s="31">
        <v>0</v>
      </c>
      <c r="M3130" s="24">
        <f>ROUND(G3130*L3130,P4)</f>
        <v>0</v>
      </c>
      <c r="N3130" s="25" t="s">
        <v>72</v>
      </c>
      <c r="O3130" s="32">
        <f>M3130*AA3130</f>
        <v>0</v>
      </c>
      <c r="P3130" s="1">
        <v>3</v>
      </c>
      <c r="AA3130" s="1">
        <f>IF(P3130=1,$O$3,IF(P3130=2,$O$4,$O$5))</f>
        <v>0</v>
      </c>
    </row>
    <row r="3131">
      <c r="A3131" s="1" t="s">
        <v>73</v>
      </c>
      <c r="E3131" s="27" t="s">
        <v>69</v>
      </c>
    </row>
    <row r="3132" ht="13">
      <c r="A3132" s="1" t="s">
        <v>74</v>
      </c>
      <c r="E3132" s="33" t="s">
        <v>2418</v>
      </c>
    </row>
    <row r="3133">
      <c r="A3133" s="1" t="s">
        <v>76</v>
      </c>
      <c r="E3133" s="27" t="s">
        <v>69</v>
      </c>
    </row>
    <row r="3134" ht="25">
      <c r="A3134" s="1" t="s">
        <v>67</v>
      </c>
      <c r="B3134" s="1">
        <v>8</v>
      </c>
      <c r="C3134" s="26" t="s">
        <v>120</v>
      </c>
      <c r="D3134" t="s">
        <v>69</v>
      </c>
      <c r="E3134" s="27" t="s">
        <v>121</v>
      </c>
      <c r="F3134" s="28" t="s">
        <v>93</v>
      </c>
      <c r="G3134" s="29">
        <v>77.980000000000004</v>
      </c>
      <c r="H3134" s="28">
        <v>0</v>
      </c>
      <c r="I3134" s="30">
        <f>ROUND(G3134*H3134,P4)</f>
        <v>0</v>
      </c>
      <c r="L3134" s="31">
        <v>0</v>
      </c>
      <c r="M3134" s="24">
        <f>ROUND(G3134*L3134,P4)</f>
        <v>0</v>
      </c>
      <c r="N3134" s="25" t="s">
        <v>72</v>
      </c>
      <c r="O3134" s="32">
        <f>M3134*AA3134</f>
        <v>0</v>
      </c>
      <c r="P3134" s="1">
        <v>3</v>
      </c>
      <c r="AA3134" s="1">
        <f>IF(P3134=1,$O$3,IF(P3134=2,$O$4,$O$5))</f>
        <v>0</v>
      </c>
    </row>
    <row r="3135">
      <c r="A3135" s="1" t="s">
        <v>73</v>
      </c>
      <c r="E3135" s="27" t="s">
        <v>69</v>
      </c>
    </row>
    <row r="3136" ht="13">
      <c r="A3136" s="1" t="s">
        <v>74</v>
      </c>
      <c r="E3136" s="33" t="s">
        <v>2419</v>
      </c>
    </row>
    <row r="3137">
      <c r="A3137" s="1" t="s">
        <v>76</v>
      </c>
      <c r="E3137" s="27" t="s">
        <v>69</v>
      </c>
    </row>
    <row r="3138" ht="37.5">
      <c r="A3138" s="1" t="s">
        <v>67</v>
      </c>
      <c r="B3138" s="1">
        <v>9</v>
      </c>
      <c r="C3138" s="26" t="s">
        <v>2420</v>
      </c>
      <c r="D3138" t="s">
        <v>69</v>
      </c>
      <c r="E3138" s="27" t="s">
        <v>2421</v>
      </c>
      <c r="F3138" s="28" t="s">
        <v>93</v>
      </c>
      <c r="G3138" s="29">
        <v>30.789999999999999</v>
      </c>
      <c r="H3138" s="28">
        <v>0</v>
      </c>
      <c r="I3138" s="30">
        <f>ROUND(G3138*H3138,P4)</f>
        <v>0</v>
      </c>
      <c r="L3138" s="31">
        <v>0</v>
      </c>
      <c r="M3138" s="24">
        <f>ROUND(G3138*L3138,P4)</f>
        <v>0</v>
      </c>
      <c r="N3138" s="25" t="s">
        <v>72</v>
      </c>
      <c r="O3138" s="32">
        <f>M3138*AA3138</f>
        <v>0</v>
      </c>
      <c r="P3138" s="1">
        <v>3</v>
      </c>
      <c r="AA3138" s="1">
        <f>IF(P3138=1,$O$3,IF(P3138=2,$O$4,$O$5))</f>
        <v>0</v>
      </c>
    </row>
    <row r="3139">
      <c r="A3139" s="1" t="s">
        <v>73</v>
      </c>
      <c r="E3139" s="27" t="s">
        <v>69</v>
      </c>
    </row>
    <row r="3140" ht="13">
      <c r="A3140" s="1" t="s">
        <v>74</v>
      </c>
      <c r="E3140" s="33" t="s">
        <v>2422</v>
      </c>
    </row>
    <row r="3141">
      <c r="A3141" s="1" t="s">
        <v>76</v>
      </c>
      <c r="E3141" s="27" t="s">
        <v>69</v>
      </c>
    </row>
    <row r="3142">
      <c r="A3142" s="1" t="s">
        <v>67</v>
      </c>
      <c r="B3142" s="1">
        <v>10</v>
      </c>
      <c r="C3142" s="26" t="s">
        <v>2423</v>
      </c>
      <c r="D3142" t="s">
        <v>69</v>
      </c>
      <c r="E3142" s="27" t="s">
        <v>2424</v>
      </c>
      <c r="F3142" s="28" t="s">
        <v>118</v>
      </c>
      <c r="G3142" s="29">
        <v>61.579999999999998</v>
      </c>
      <c r="H3142" s="28">
        <v>1</v>
      </c>
      <c r="I3142" s="30">
        <f>ROUND(G3142*H3142,P4)</f>
        <v>0</v>
      </c>
      <c r="L3142" s="31">
        <v>0</v>
      </c>
      <c r="M3142" s="24">
        <f>ROUND(G3142*L3142,P4)</f>
        <v>0</v>
      </c>
      <c r="N3142" s="25" t="s">
        <v>72</v>
      </c>
      <c r="O3142" s="32">
        <f>M3142*AA3142</f>
        <v>0</v>
      </c>
      <c r="P3142" s="1">
        <v>3</v>
      </c>
      <c r="AA3142" s="1">
        <f>IF(P3142=1,$O$3,IF(P3142=2,$O$4,$O$5))</f>
        <v>0</v>
      </c>
    </row>
    <row r="3143">
      <c r="A3143" s="1" t="s">
        <v>73</v>
      </c>
      <c r="E3143" s="27" t="s">
        <v>69</v>
      </c>
    </row>
    <row r="3144" ht="13">
      <c r="A3144" s="1" t="s">
        <v>74</v>
      </c>
      <c r="E3144" s="33" t="s">
        <v>2425</v>
      </c>
    </row>
    <row r="3145">
      <c r="A3145" s="1" t="s">
        <v>76</v>
      </c>
      <c r="E3145" s="27" t="s">
        <v>69</v>
      </c>
    </row>
    <row r="3146" ht="13">
      <c r="A3146" s="1" t="s">
        <v>64</v>
      </c>
      <c r="C3146" s="22" t="s">
        <v>250</v>
      </c>
      <c r="E3146" s="23" t="s">
        <v>251</v>
      </c>
      <c r="L3146" s="24">
        <f>SUMIFS(L3147:L3150,A3147:A3150,"P")</f>
        <v>0</v>
      </c>
      <c r="M3146" s="24">
        <f>SUMIFS(M3147:M3150,A3147:A3150,"P")</f>
        <v>0</v>
      </c>
      <c r="N3146" s="25"/>
    </row>
    <row r="3147">
      <c r="A3147" s="1" t="s">
        <v>67</v>
      </c>
      <c r="B3147" s="1">
        <v>11</v>
      </c>
      <c r="C3147" s="26" t="s">
        <v>2426</v>
      </c>
      <c r="D3147" t="s">
        <v>69</v>
      </c>
      <c r="E3147" s="27" t="s">
        <v>2427</v>
      </c>
      <c r="F3147" s="28" t="s">
        <v>93</v>
      </c>
      <c r="G3147" s="29">
        <v>7.4000000000000004</v>
      </c>
      <c r="H3147" s="28">
        <v>1.7034</v>
      </c>
      <c r="I3147" s="30">
        <f>ROUND(G3147*H3147,P4)</f>
        <v>0</v>
      </c>
      <c r="L3147" s="31">
        <v>0</v>
      </c>
      <c r="M3147" s="24">
        <f>ROUND(G3147*L3147,P4)</f>
        <v>0</v>
      </c>
      <c r="N3147" s="25" t="s">
        <v>72</v>
      </c>
      <c r="O3147" s="32">
        <f>M3147*AA3147</f>
        <v>0</v>
      </c>
      <c r="P3147" s="1">
        <v>3</v>
      </c>
      <c r="AA3147" s="1">
        <f>IF(P3147=1,$O$3,IF(P3147=2,$O$4,$O$5))</f>
        <v>0</v>
      </c>
    </row>
    <row r="3148">
      <c r="A3148" s="1" t="s">
        <v>73</v>
      </c>
      <c r="E3148" s="27" t="s">
        <v>69</v>
      </c>
    </row>
    <row r="3149" ht="13">
      <c r="A3149" s="1" t="s">
        <v>74</v>
      </c>
      <c r="E3149" s="33" t="s">
        <v>2428</v>
      </c>
    </row>
    <row r="3150">
      <c r="A3150" s="1" t="s">
        <v>76</v>
      </c>
      <c r="E3150" s="27" t="s">
        <v>69</v>
      </c>
    </row>
    <row r="3151" ht="13">
      <c r="A3151" s="1" t="s">
        <v>64</v>
      </c>
      <c r="C3151" s="22" t="s">
        <v>697</v>
      </c>
      <c r="E3151" s="23" t="s">
        <v>698</v>
      </c>
      <c r="L3151" s="24">
        <f>SUMIFS(L3152:L3367,A3152:A3367,"P")</f>
        <v>0</v>
      </c>
      <c r="M3151" s="24">
        <f>SUMIFS(M3152:M3367,A3152:A3367,"P")</f>
        <v>0</v>
      </c>
      <c r="N3151" s="25"/>
    </row>
    <row r="3152">
      <c r="A3152" s="1" t="s">
        <v>67</v>
      </c>
      <c r="B3152" s="1">
        <v>38</v>
      </c>
      <c r="C3152" s="26" t="s">
        <v>2429</v>
      </c>
      <c r="D3152" t="s">
        <v>69</v>
      </c>
      <c r="E3152" s="27" t="s">
        <v>2430</v>
      </c>
      <c r="F3152" s="28" t="s">
        <v>71</v>
      </c>
      <c r="G3152" s="29">
        <v>5</v>
      </c>
      <c r="H3152" s="28">
        <v>0.00044999999999999999</v>
      </c>
      <c r="I3152" s="30">
        <f>ROUND(G3152*H3152,P4)</f>
        <v>0</v>
      </c>
      <c r="L3152" s="31">
        <v>0</v>
      </c>
      <c r="M3152" s="24">
        <f>ROUND(G3152*L3152,P4)</f>
        <v>0</v>
      </c>
      <c r="N3152" s="25" t="s">
        <v>72</v>
      </c>
      <c r="O3152" s="32">
        <f>M3152*AA3152</f>
        <v>0</v>
      </c>
      <c r="P3152" s="1">
        <v>3</v>
      </c>
      <c r="AA3152" s="1">
        <f>IF(P3152=1,$O$3,IF(P3152=2,$O$4,$O$5))</f>
        <v>0</v>
      </c>
    </row>
    <row r="3153">
      <c r="A3153" s="1" t="s">
        <v>73</v>
      </c>
      <c r="E3153" s="27" t="s">
        <v>69</v>
      </c>
    </row>
    <row r="3154" ht="13">
      <c r="A3154" s="1" t="s">
        <v>74</v>
      </c>
      <c r="E3154" s="33" t="s">
        <v>663</v>
      </c>
    </row>
    <row r="3155">
      <c r="A3155" s="1" t="s">
        <v>76</v>
      </c>
      <c r="E3155" s="27" t="s">
        <v>69</v>
      </c>
    </row>
    <row r="3156">
      <c r="A3156" s="1" t="s">
        <v>67</v>
      </c>
      <c r="B3156" s="1">
        <v>39</v>
      </c>
      <c r="C3156" s="26" t="s">
        <v>2431</v>
      </c>
      <c r="D3156" t="s">
        <v>69</v>
      </c>
      <c r="E3156" s="27" t="s">
        <v>2432</v>
      </c>
      <c r="F3156" s="28" t="s">
        <v>71</v>
      </c>
      <c r="G3156" s="29">
        <v>6</v>
      </c>
      <c r="H3156" s="28">
        <v>0.00069999999999999999</v>
      </c>
      <c r="I3156" s="30">
        <f>ROUND(G3156*H3156,P4)</f>
        <v>0</v>
      </c>
      <c r="L3156" s="31">
        <v>0</v>
      </c>
      <c r="M3156" s="24">
        <f>ROUND(G3156*L3156,P4)</f>
        <v>0</v>
      </c>
      <c r="N3156" s="25" t="s">
        <v>72</v>
      </c>
      <c r="O3156" s="32">
        <f>M3156*AA3156</f>
        <v>0</v>
      </c>
      <c r="P3156" s="1">
        <v>3</v>
      </c>
      <c r="AA3156" s="1">
        <f>IF(P3156=1,$O$3,IF(P3156=2,$O$4,$O$5))</f>
        <v>0</v>
      </c>
    </row>
    <row r="3157">
      <c r="A3157" s="1" t="s">
        <v>73</v>
      </c>
      <c r="E3157" s="27" t="s">
        <v>69</v>
      </c>
    </row>
    <row r="3158" ht="13">
      <c r="A3158" s="1" t="s">
        <v>74</v>
      </c>
      <c r="E3158" s="33" t="s">
        <v>1465</v>
      </c>
    </row>
    <row r="3159">
      <c r="A3159" s="1" t="s">
        <v>76</v>
      </c>
      <c r="E3159" s="27" t="s">
        <v>69</v>
      </c>
    </row>
    <row r="3160">
      <c r="A3160" s="1" t="s">
        <v>67</v>
      </c>
      <c r="B3160" s="1">
        <v>30</v>
      </c>
      <c r="C3160" s="26" t="s">
        <v>2433</v>
      </c>
      <c r="D3160" t="s">
        <v>69</v>
      </c>
      <c r="E3160" s="27" t="s">
        <v>2434</v>
      </c>
      <c r="F3160" s="28" t="s">
        <v>71</v>
      </c>
      <c r="G3160" s="29">
        <v>5</v>
      </c>
      <c r="H3160" s="28">
        <v>8.0000000000000007E-05</v>
      </c>
      <c r="I3160" s="30">
        <f>ROUND(G3160*H3160,P4)</f>
        <v>0</v>
      </c>
      <c r="L3160" s="31">
        <v>0</v>
      </c>
      <c r="M3160" s="24">
        <f>ROUND(G3160*L3160,P4)</f>
        <v>0</v>
      </c>
      <c r="N3160" s="25" t="s">
        <v>72</v>
      </c>
      <c r="O3160" s="32">
        <f>M3160*AA3160</f>
        <v>0</v>
      </c>
      <c r="P3160" s="1">
        <v>3</v>
      </c>
      <c r="AA3160" s="1">
        <f>IF(P3160=1,$O$3,IF(P3160=2,$O$4,$O$5))</f>
        <v>0</v>
      </c>
    </row>
    <row r="3161">
      <c r="A3161" s="1" t="s">
        <v>73</v>
      </c>
      <c r="E3161" s="27" t="s">
        <v>69</v>
      </c>
    </row>
    <row r="3162" ht="13">
      <c r="A3162" s="1" t="s">
        <v>74</v>
      </c>
      <c r="E3162" s="33" t="s">
        <v>663</v>
      </c>
    </row>
    <row r="3163">
      <c r="A3163" s="1" t="s">
        <v>76</v>
      </c>
      <c r="E3163" s="27" t="s">
        <v>69</v>
      </c>
    </row>
    <row r="3164">
      <c r="A3164" s="1" t="s">
        <v>67</v>
      </c>
      <c r="B3164" s="1">
        <v>31</v>
      </c>
      <c r="C3164" s="26" t="s">
        <v>2435</v>
      </c>
      <c r="D3164" t="s">
        <v>69</v>
      </c>
      <c r="E3164" s="27" t="s">
        <v>2436</v>
      </c>
      <c r="F3164" s="28" t="s">
        <v>71</v>
      </c>
      <c r="G3164" s="29">
        <v>4</v>
      </c>
      <c r="H3164" s="28">
        <v>0.00013999999999999999</v>
      </c>
      <c r="I3164" s="30">
        <f>ROUND(G3164*H3164,P4)</f>
        <v>0</v>
      </c>
      <c r="L3164" s="31">
        <v>0</v>
      </c>
      <c r="M3164" s="24">
        <f>ROUND(G3164*L3164,P4)</f>
        <v>0</v>
      </c>
      <c r="N3164" s="25" t="s">
        <v>72</v>
      </c>
      <c r="O3164" s="32">
        <f>M3164*AA3164</f>
        <v>0</v>
      </c>
      <c r="P3164" s="1">
        <v>3</v>
      </c>
      <c r="AA3164" s="1">
        <f>IF(P3164=1,$O$3,IF(P3164=2,$O$4,$O$5))</f>
        <v>0</v>
      </c>
    </row>
    <row r="3165">
      <c r="A3165" s="1" t="s">
        <v>73</v>
      </c>
      <c r="E3165" s="27" t="s">
        <v>69</v>
      </c>
    </row>
    <row r="3166" ht="13">
      <c r="A3166" s="1" t="s">
        <v>74</v>
      </c>
      <c r="E3166" s="33" t="s">
        <v>545</v>
      </c>
    </row>
    <row r="3167">
      <c r="A3167" s="1" t="s">
        <v>76</v>
      </c>
      <c r="E3167" s="27" t="s">
        <v>69</v>
      </c>
    </row>
    <row r="3168">
      <c r="A3168" s="1" t="s">
        <v>67</v>
      </c>
      <c r="B3168" s="1">
        <v>32</v>
      </c>
      <c r="C3168" s="26" t="s">
        <v>2437</v>
      </c>
      <c r="D3168" t="s">
        <v>69</v>
      </c>
      <c r="E3168" s="27" t="s">
        <v>2438</v>
      </c>
      <c r="F3168" s="28" t="s">
        <v>71</v>
      </c>
      <c r="G3168" s="29">
        <v>13</v>
      </c>
      <c r="H3168" s="28">
        <v>0.00033</v>
      </c>
      <c r="I3168" s="30">
        <f>ROUND(G3168*H3168,P4)</f>
        <v>0</v>
      </c>
      <c r="L3168" s="31">
        <v>0</v>
      </c>
      <c r="M3168" s="24">
        <f>ROUND(G3168*L3168,P4)</f>
        <v>0</v>
      </c>
      <c r="N3168" s="25" t="s">
        <v>72</v>
      </c>
      <c r="O3168" s="32">
        <f>M3168*AA3168</f>
        <v>0</v>
      </c>
      <c r="P3168" s="1">
        <v>3</v>
      </c>
      <c r="AA3168" s="1">
        <f>IF(P3168=1,$O$3,IF(P3168=2,$O$4,$O$5))</f>
        <v>0</v>
      </c>
    </row>
    <row r="3169">
      <c r="A3169" s="1" t="s">
        <v>73</v>
      </c>
      <c r="E3169" s="27" t="s">
        <v>69</v>
      </c>
    </row>
    <row r="3170" ht="13">
      <c r="A3170" s="1" t="s">
        <v>74</v>
      </c>
      <c r="E3170" s="33" t="s">
        <v>2439</v>
      </c>
    </row>
    <row r="3171">
      <c r="A3171" s="1" t="s">
        <v>76</v>
      </c>
      <c r="E3171" s="27" t="s">
        <v>69</v>
      </c>
    </row>
    <row r="3172">
      <c r="A3172" s="1" t="s">
        <v>67</v>
      </c>
      <c r="B3172" s="1">
        <v>33</v>
      </c>
      <c r="C3172" s="26" t="s">
        <v>2440</v>
      </c>
      <c r="D3172" t="s">
        <v>69</v>
      </c>
      <c r="E3172" s="27" t="s">
        <v>2441</v>
      </c>
      <c r="F3172" s="28" t="s">
        <v>71</v>
      </c>
      <c r="G3172" s="29">
        <v>2</v>
      </c>
      <c r="H3172" s="28">
        <v>0.00040000000000000002</v>
      </c>
      <c r="I3172" s="30">
        <f>ROUND(G3172*H3172,P4)</f>
        <v>0</v>
      </c>
      <c r="L3172" s="31">
        <v>0</v>
      </c>
      <c r="M3172" s="24">
        <f>ROUND(G3172*L3172,P4)</f>
        <v>0</v>
      </c>
      <c r="N3172" s="25" t="s">
        <v>72</v>
      </c>
      <c r="O3172" s="32">
        <f>M3172*AA3172</f>
        <v>0</v>
      </c>
      <c r="P3172" s="1">
        <v>3</v>
      </c>
      <c r="AA3172" s="1">
        <f>IF(P3172=1,$O$3,IF(P3172=2,$O$4,$O$5))</f>
        <v>0</v>
      </c>
    </row>
    <row r="3173">
      <c r="A3173" s="1" t="s">
        <v>73</v>
      </c>
      <c r="E3173" s="27" t="s">
        <v>69</v>
      </c>
    </row>
    <row r="3174" ht="13">
      <c r="A3174" s="1" t="s">
        <v>74</v>
      </c>
      <c r="E3174" s="33" t="s">
        <v>75</v>
      </c>
    </row>
    <row r="3175">
      <c r="A3175" s="1" t="s">
        <v>76</v>
      </c>
      <c r="E3175" s="27" t="s">
        <v>69</v>
      </c>
    </row>
    <row r="3176">
      <c r="A3176" s="1" t="s">
        <v>67</v>
      </c>
      <c r="B3176" s="1">
        <v>34</v>
      </c>
      <c r="C3176" s="26" t="s">
        <v>2442</v>
      </c>
      <c r="D3176" t="s">
        <v>69</v>
      </c>
      <c r="E3176" s="27" t="s">
        <v>2443</v>
      </c>
      <c r="F3176" s="28" t="s">
        <v>71</v>
      </c>
      <c r="G3176" s="29">
        <v>3</v>
      </c>
      <c r="H3176" s="28">
        <v>1.0000000000000001E-05</v>
      </c>
      <c r="I3176" s="30">
        <f>ROUND(G3176*H3176,P4)</f>
        <v>0</v>
      </c>
      <c r="L3176" s="31">
        <v>0</v>
      </c>
      <c r="M3176" s="24">
        <f>ROUND(G3176*L3176,P4)</f>
        <v>0</v>
      </c>
      <c r="N3176" s="25" t="s">
        <v>72</v>
      </c>
      <c r="O3176" s="32">
        <f>M3176*AA3176</f>
        <v>0</v>
      </c>
      <c r="P3176" s="1">
        <v>3</v>
      </c>
      <c r="AA3176" s="1">
        <f>IF(P3176=1,$O$3,IF(P3176=2,$O$4,$O$5))</f>
        <v>0</v>
      </c>
    </row>
    <row r="3177">
      <c r="A3177" s="1" t="s">
        <v>73</v>
      </c>
      <c r="E3177" s="27" t="s">
        <v>69</v>
      </c>
    </row>
    <row r="3178" ht="13">
      <c r="A3178" s="1" t="s">
        <v>74</v>
      </c>
      <c r="E3178" s="33" t="s">
        <v>129</v>
      </c>
    </row>
    <row r="3179">
      <c r="A3179" s="1" t="s">
        <v>76</v>
      </c>
      <c r="E3179" s="27" t="s">
        <v>69</v>
      </c>
    </row>
    <row r="3180">
      <c r="A3180" s="1" t="s">
        <v>67</v>
      </c>
      <c r="B3180" s="1">
        <v>35</v>
      </c>
      <c r="C3180" s="26" t="s">
        <v>2444</v>
      </c>
      <c r="D3180" t="s">
        <v>69</v>
      </c>
      <c r="E3180" s="27" t="s">
        <v>2445</v>
      </c>
      <c r="F3180" s="28" t="s">
        <v>71</v>
      </c>
      <c r="G3180" s="29">
        <v>1</v>
      </c>
      <c r="H3180" s="28">
        <v>3.0000000000000001E-05</v>
      </c>
      <c r="I3180" s="30">
        <f>ROUND(G3180*H3180,P4)</f>
        <v>0</v>
      </c>
      <c r="L3180" s="31">
        <v>0</v>
      </c>
      <c r="M3180" s="24">
        <f>ROUND(G3180*L3180,P4)</f>
        <v>0</v>
      </c>
      <c r="N3180" s="25" t="s">
        <v>72</v>
      </c>
      <c r="O3180" s="32">
        <f>M3180*AA3180</f>
        <v>0</v>
      </c>
      <c r="P3180" s="1">
        <v>3</v>
      </c>
      <c r="AA3180" s="1">
        <f>IF(P3180=1,$O$3,IF(P3180=2,$O$4,$O$5))</f>
        <v>0</v>
      </c>
    </row>
    <row r="3181">
      <c r="A3181" s="1" t="s">
        <v>73</v>
      </c>
      <c r="E3181" s="27" t="s">
        <v>69</v>
      </c>
    </row>
    <row r="3182" ht="13">
      <c r="A3182" s="1" t="s">
        <v>74</v>
      </c>
      <c r="E3182" s="33" t="s">
        <v>229</v>
      </c>
    </row>
    <row r="3183">
      <c r="A3183" s="1" t="s">
        <v>76</v>
      </c>
      <c r="E3183" s="27" t="s">
        <v>69</v>
      </c>
    </row>
    <row r="3184" ht="25">
      <c r="A3184" s="1" t="s">
        <v>67</v>
      </c>
      <c r="B3184" s="1">
        <v>47</v>
      </c>
      <c r="C3184" s="26" t="s">
        <v>2446</v>
      </c>
      <c r="D3184" t="s">
        <v>69</v>
      </c>
      <c r="E3184" s="27" t="s">
        <v>2447</v>
      </c>
      <c r="F3184" s="28" t="s">
        <v>71</v>
      </c>
      <c r="G3184" s="29">
        <v>6</v>
      </c>
      <c r="H3184" s="28">
        <v>0.00181</v>
      </c>
      <c r="I3184" s="30">
        <f>ROUND(G3184*H3184,P4)</f>
        <v>0</v>
      </c>
      <c r="L3184" s="31">
        <v>0</v>
      </c>
      <c r="M3184" s="24">
        <f>ROUND(G3184*L3184,P4)</f>
        <v>0</v>
      </c>
      <c r="N3184" s="25" t="s">
        <v>72</v>
      </c>
      <c r="O3184" s="32">
        <f>M3184*AA3184</f>
        <v>0</v>
      </c>
      <c r="P3184" s="1">
        <v>3</v>
      </c>
      <c r="AA3184" s="1">
        <f>IF(P3184=1,$O$3,IF(P3184=2,$O$4,$O$5))</f>
        <v>0</v>
      </c>
    </row>
    <row r="3185">
      <c r="A3185" s="1" t="s">
        <v>73</v>
      </c>
      <c r="E3185" s="27" t="s">
        <v>69</v>
      </c>
    </row>
    <row r="3186" ht="13">
      <c r="A3186" s="1" t="s">
        <v>74</v>
      </c>
      <c r="E3186" s="33" t="s">
        <v>1465</v>
      </c>
    </row>
    <row r="3187">
      <c r="A3187" s="1" t="s">
        <v>76</v>
      </c>
      <c r="E3187" s="27" t="s">
        <v>69</v>
      </c>
    </row>
    <row r="3188">
      <c r="A3188" s="1" t="s">
        <v>67</v>
      </c>
      <c r="B3188" s="1">
        <v>48</v>
      </c>
      <c r="C3188" s="26" t="s">
        <v>2448</v>
      </c>
      <c r="D3188" t="s">
        <v>69</v>
      </c>
      <c r="E3188" s="27" t="s">
        <v>2449</v>
      </c>
      <c r="F3188" s="28" t="s">
        <v>71</v>
      </c>
      <c r="G3188" s="29">
        <v>8</v>
      </c>
      <c r="H3188" s="28">
        <v>0</v>
      </c>
      <c r="I3188" s="30">
        <f>ROUND(G3188*H3188,P4)</f>
        <v>0</v>
      </c>
      <c r="L3188" s="31">
        <v>0</v>
      </c>
      <c r="M3188" s="24">
        <f>ROUND(G3188*L3188,P4)</f>
        <v>0</v>
      </c>
      <c r="N3188" s="25" t="s">
        <v>69</v>
      </c>
      <c r="O3188" s="32">
        <f>M3188*AA3188</f>
        <v>0</v>
      </c>
      <c r="P3188" s="1">
        <v>3</v>
      </c>
      <c r="AA3188" s="1">
        <f>IF(P3188=1,$O$3,IF(P3188=2,$O$4,$O$5))</f>
        <v>0</v>
      </c>
    </row>
    <row r="3189">
      <c r="A3189" s="1" t="s">
        <v>73</v>
      </c>
      <c r="E3189" s="27" t="s">
        <v>69</v>
      </c>
    </row>
    <row r="3190" ht="13">
      <c r="A3190" s="1" t="s">
        <v>74</v>
      </c>
      <c r="E3190" s="33" t="s">
        <v>167</v>
      </c>
    </row>
    <row r="3191">
      <c r="A3191" s="1" t="s">
        <v>76</v>
      </c>
      <c r="E3191" s="27" t="s">
        <v>69</v>
      </c>
    </row>
    <row r="3192" ht="25">
      <c r="A3192" s="1" t="s">
        <v>67</v>
      </c>
      <c r="B3192" s="1">
        <v>50</v>
      </c>
      <c r="C3192" s="26" t="s">
        <v>2450</v>
      </c>
      <c r="D3192" t="s">
        <v>69</v>
      </c>
      <c r="E3192" s="27" t="s">
        <v>2451</v>
      </c>
      <c r="F3192" s="28" t="s">
        <v>71</v>
      </c>
      <c r="G3192" s="29">
        <v>8</v>
      </c>
      <c r="H3192" s="28">
        <v>0</v>
      </c>
      <c r="I3192" s="30">
        <f>ROUND(G3192*H3192,P4)</f>
        <v>0</v>
      </c>
      <c r="L3192" s="31">
        <v>0</v>
      </c>
      <c r="M3192" s="24">
        <f>ROUND(G3192*L3192,P4)</f>
        <v>0</v>
      </c>
      <c r="N3192" s="25" t="s">
        <v>69</v>
      </c>
      <c r="O3192" s="32">
        <f>M3192*AA3192</f>
        <v>0</v>
      </c>
      <c r="P3192" s="1">
        <v>3</v>
      </c>
      <c r="AA3192" s="1">
        <f>IF(P3192=1,$O$3,IF(P3192=2,$O$4,$O$5))</f>
        <v>0</v>
      </c>
    </row>
    <row r="3193">
      <c r="A3193" s="1" t="s">
        <v>73</v>
      </c>
      <c r="E3193" s="27" t="s">
        <v>69</v>
      </c>
    </row>
    <row r="3194" ht="13">
      <c r="A3194" s="1" t="s">
        <v>74</v>
      </c>
      <c r="E3194" s="33" t="s">
        <v>167</v>
      </c>
    </row>
    <row r="3195">
      <c r="A3195" s="1" t="s">
        <v>76</v>
      </c>
      <c r="E3195" s="27" t="s">
        <v>69</v>
      </c>
    </row>
    <row r="3196">
      <c r="A3196" s="1" t="s">
        <v>67</v>
      </c>
      <c r="B3196" s="1">
        <v>17</v>
      </c>
      <c r="C3196" s="26" t="s">
        <v>2452</v>
      </c>
      <c r="D3196" t="s">
        <v>69</v>
      </c>
      <c r="E3196" s="27" t="s">
        <v>2453</v>
      </c>
      <c r="F3196" s="28" t="s">
        <v>139</v>
      </c>
      <c r="G3196" s="29">
        <v>19.5</v>
      </c>
      <c r="H3196" s="28">
        <v>0.00142</v>
      </c>
      <c r="I3196" s="30">
        <f>ROUND(G3196*H3196,P4)</f>
        <v>0</v>
      </c>
      <c r="L3196" s="31">
        <v>0</v>
      </c>
      <c r="M3196" s="24">
        <f>ROUND(G3196*L3196,P4)</f>
        <v>0</v>
      </c>
      <c r="N3196" s="25" t="s">
        <v>72</v>
      </c>
      <c r="O3196" s="32">
        <f>M3196*AA3196</f>
        <v>0</v>
      </c>
      <c r="P3196" s="1">
        <v>3</v>
      </c>
      <c r="AA3196" s="1">
        <f>IF(P3196=1,$O$3,IF(P3196=2,$O$4,$O$5))</f>
        <v>0</v>
      </c>
    </row>
    <row r="3197">
      <c r="A3197" s="1" t="s">
        <v>73</v>
      </c>
      <c r="E3197" s="27" t="s">
        <v>69</v>
      </c>
    </row>
    <row r="3198" ht="13">
      <c r="A3198" s="1" t="s">
        <v>74</v>
      </c>
      <c r="E3198" s="33" t="s">
        <v>2454</v>
      </c>
    </row>
    <row r="3199">
      <c r="A3199" s="1" t="s">
        <v>76</v>
      </c>
      <c r="E3199" s="27" t="s">
        <v>69</v>
      </c>
    </row>
    <row r="3200">
      <c r="A3200" s="1" t="s">
        <v>67</v>
      </c>
      <c r="B3200" s="1">
        <v>18</v>
      </c>
      <c r="C3200" s="26" t="s">
        <v>2455</v>
      </c>
      <c r="D3200" t="s">
        <v>69</v>
      </c>
      <c r="E3200" s="27" t="s">
        <v>2456</v>
      </c>
      <c r="F3200" s="28" t="s">
        <v>139</v>
      </c>
      <c r="G3200" s="29">
        <v>46</v>
      </c>
      <c r="H3200" s="28">
        <v>0.00197</v>
      </c>
      <c r="I3200" s="30">
        <f>ROUND(G3200*H3200,P4)</f>
        <v>0</v>
      </c>
      <c r="L3200" s="31">
        <v>0</v>
      </c>
      <c r="M3200" s="24">
        <f>ROUND(G3200*L3200,P4)</f>
        <v>0</v>
      </c>
      <c r="N3200" s="25" t="s">
        <v>72</v>
      </c>
      <c r="O3200" s="32">
        <f>M3200*AA3200</f>
        <v>0</v>
      </c>
      <c r="P3200" s="1">
        <v>3</v>
      </c>
      <c r="AA3200" s="1">
        <f>IF(P3200=1,$O$3,IF(P3200=2,$O$4,$O$5))</f>
        <v>0</v>
      </c>
    </row>
    <row r="3201">
      <c r="A3201" s="1" t="s">
        <v>73</v>
      </c>
      <c r="E3201" s="27" t="s">
        <v>69</v>
      </c>
    </row>
    <row r="3202" ht="13">
      <c r="A3202" s="1" t="s">
        <v>74</v>
      </c>
      <c r="E3202" s="33" t="s">
        <v>2457</v>
      </c>
    </row>
    <row r="3203">
      <c r="A3203" s="1" t="s">
        <v>76</v>
      </c>
      <c r="E3203" s="27" t="s">
        <v>69</v>
      </c>
    </row>
    <row r="3204">
      <c r="A3204" s="1" t="s">
        <v>67</v>
      </c>
      <c r="B3204" s="1">
        <v>19</v>
      </c>
      <c r="C3204" s="26" t="s">
        <v>2458</v>
      </c>
      <c r="D3204" t="s">
        <v>69</v>
      </c>
      <c r="E3204" s="27" t="s">
        <v>2459</v>
      </c>
      <c r="F3204" s="28" t="s">
        <v>139</v>
      </c>
      <c r="G3204" s="29">
        <v>17.5</v>
      </c>
      <c r="H3204" s="28">
        <v>0.0030400000000000002</v>
      </c>
      <c r="I3204" s="30">
        <f>ROUND(G3204*H3204,P4)</f>
        <v>0</v>
      </c>
      <c r="L3204" s="31">
        <v>0</v>
      </c>
      <c r="M3204" s="24">
        <f>ROUND(G3204*L3204,P4)</f>
        <v>0</v>
      </c>
      <c r="N3204" s="25" t="s">
        <v>72</v>
      </c>
      <c r="O3204" s="32">
        <f>M3204*AA3204</f>
        <v>0</v>
      </c>
      <c r="P3204" s="1">
        <v>3</v>
      </c>
      <c r="AA3204" s="1">
        <f>IF(P3204=1,$O$3,IF(P3204=2,$O$4,$O$5))</f>
        <v>0</v>
      </c>
    </row>
    <row r="3205">
      <c r="A3205" s="1" t="s">
        <v>73</v>
      </c>
      <c r="E3205" s="27" t="s">
        <v>69</v>
      </c>
    </row>
    <row r="3206" ht="13">
      <c r="A3206" s="1" t="s">
        <v>74</v>
      </c>
      <c r="E3206" s="33" t="s">
        <v>2460</v>
      </c>
    </row>
    <row r="3207">
      <c r="A3207" s="1" t="s">
        <v>76</v>
      </c>
      <c r="E3207" s="27" t="s">
        <v>69</v>
      </c>
    </row>
    <row r="3208">
      <c r="A3208" s="1" t="s">
        <v>67</v>
      </c>
      <c r="B3208" s="1">
        <v>20</v>
      </c>
      <c r="C3208" s="26" t="s">
        <v>2461</v>
      </c>
      <c r="D3208" t="s">
        <v>69</v>
      </c>
      <c r="E3208" s="27" t="s">
        <v>2462</v>
      </c>
      <c r="F3208" s="28" t="s">
        <v>139</v>
      </c>
      <c r="G3208" s="29">
        <v>132</v>
      </c>
      <c r="H3208" s="28">
        <v>0.00157</v>
      </c>
      <c r="I3208" s="30">
        <f>ROUND(G3208*H3208,P4)</f>
        <v>0</v>
      </c>
      <c r="L3208" s="31">
        <v>0</v>
      </c>
      <c r="M3208" s="24">
        <f>ROUND(G3208*L3208,P4)</f>
        <v>0</v>
      </c>
      <c r="N3208" s="25" t="s">
        <v>72</v>
      </c>
      <c r="O3208" s="32">
        <f>M3208*AA3208</f>
        <v>0</v>
      </c>
      <c r="P3208" s="1">
        <v>3</v>
      </c>
      <c r="AA3208" s="1">
        <f>IF(P3208=1,$O$3,IF(P3208=2,$O$4,$O$5))</f>
        <v>0</v>
      </c>
    </row>
    <row r="3209">
      <c r="A3209" s="1" t="s">
        <v>73</v>
      </c>
      <c r="E3209" s="27" t="s">
        <v>69</v>
      </c>
    </row>
    <row r="3210" ht="13">
      <c r="A3210" s="1" t="s">
        <v>74</v>
      </c>
      <c r="E3210" s="33" t="s">
        <v>2463</v>
      </c>
    </row>
    <row r="3211">
      <c r="A3211" s="1" t="s">
        <v>76</v>
      </c>
      <c r="E3211" s="27" t="s">
        <v>2464</v>
      </c>
    </row>
    <row r="3212">
      <c r="A3212" s="1" t="s">
        <v>67</v>
      </c>
      <c r="B3212" s="1">
        <v>22</v>
      </c>
      <c r="C3212" s="26" t="s">
        <v>2465</v>
      </c>
      <c r="D3212" t="s">
        <v>69</v>
      </c>
      <c r="E3212" s="27" t="s">
        <v>2466</v>
      </c>
      <c r="F3212" s="28" t="s">
        <v>139</v>
      </c>
      <c r="G3212" s="29">
        <v>39</v>
      </c>
      <c r="H3212" s="28">
        <v>0.00063000000000000003</v>
      </c>
      <c r="I3212" s="30">
        <f>ROUND(G3212*H3212,P4)</f>
        <v>0</v>
      </c>
      <c r="L3212" s="31">
        <v>0</v>
      </c>
      <c r="M3212" s="24">
        <f>ROUND(G3212*L3212,P4)</f>
        <v>0</v>
      </c>
      <c r="N3212" s="25" t="s">
        <v>72</v>
      </c>
      <c r="O3212" s="32">
        <f>M3212*AA3212</f>
        <v>0</v>
      </c>
      <c r="P3212" s="1">
        <v>3</v>
      </c>
      <c r="AA3212" s="1">
        <f>IF(P3212=1,$O$3,IF(P3212=2,$O$4,$O$5))</f>
        <v>0</v>
      </c>
    </row>
    <row r="3213">
      <c r="A3213" s="1" t="s">
        <v>73</v>
      </c>
      <c r="E3213" s="27" t="s">
        <v>69</v>
      </c>
    </row>
    <row r="3214" ht="13">
      <c r="A3214" s="1" t="s">
        <v>74</v>
      </c>
      <c r="E3214" s="33" t="s">
        <v>2467</v>
      </c>
    </row>
    <row r="3215">
      <c r="A3215" s="1" t="s">
        <v>76</v>
      </c>
      <c r="E3215" s="27" t="s">
        <v>69</v>
      </c>
    </row>
    <row r="3216">
      <c r="A3216" s="1" t="s">
        <v>67</v>
      </c>
      <c r="B3216" s="1">
        <v>23</v>
      </c>
      <c r="C3216" s="26" t="s">
        <v>2468</v>
      </c>
      <c r="D3216" t="s">
        <v>69</v>
      </c>
      <c r="E3216" s="27" t="s">
        <v>2469</v>
      </c>
      <c r="F3216" s="28" t="s">
        <v>139</v>
      </c>
      <c r="G3216" s="29">
        <v>169</v>
      </c>
      <c r="H3216" s="28">
        <v>0.0012999999999999999</v>
      </c>
      <c r="I3216" s="30">
        <f>ROUND(G3216*H3216,P4)</f>
        <v>0</v>
      </c>
      <c r="L3216" s="31">
        <v>0</v>
      </c>
      <c r="M3216" s="24">
        <f>ROUND(G3216*L3216,P4)</f>
        <v>0</v>
      </c>
      <c r="N3216" s="25" t="s">
        <v>72</v>
      </c>
      <c r="O3216" s="32">
        <f>M3216*AA3216</f>
        <v>0</v>
      </c>
      <c r="P3216" s="1">
        <v>3</v>
      </c>
      <c r="AA3216" s="1">
        <f>IF(P3216=1,$O$3,IF(P3216=2,$O$4,$O$5))</f>
        <v>0</v>
      </c>
    </row>
    <row r="3217">
      <c r="A3217" s="1" t="s">
        <v>73</v>
      </c>
      <c r="E3217" s="27" t="s">
        <v>69</v>
      </c>
    </row>
    <row r="3218" ht="13">
      <c r="A3218" s="1" t="s">
        <v>74</v>
      </c>
      <c r="E3218" s="33" t="s">
        <v>2470</v>
      </c>
    </row>
    <row r="3219">
      <c r="A3219" s="1" t="s">
        <v>76</v>
      </c>
      <c r="E3219" s="27" t="s">
        <v>69</v>
      </c>
    </row>
    <row r="3220">
      <c r="A3220" s="1" t="s">
        <v>67</v>
      </c>
      <c r="B3220" s="1">
        <v>24</v>
      </c>
      <c r="C3220" s="26" t="s">
        <v>2471</v>
      </c>
      <c r="D3220" t="s">
        <v>69</v>
      </c>
      <c r="E3220" s="27" t="s">
        <v>2472</v>
      </c>
      <c r="F3220" s="28" t="s">
        <v>139</v>
      </c>
      <c r="G3220" s="29">
        <v>24</v>
      </c>
      <c r="H3220" s="28">
        <v>0.00131</v>
      </c>
      <c r="I3220" s="30">
        <f>ROUND(G3220*H3220,P4)</f>
        <v>0</v>
      </c>
      <c r="L3220" s="31">
        <v>0</v>
      </c>
      <c r="M3220" s="24">
        <f>ROUND(G3220*L3220,P4)</f>
        <v>0</v>
      </c>
      <c r="N3220" s="25" t="s">
        <v>72</v>
      </c>
      <c r="O3220" s="32">
        <f>M3220*AA3220</f>
        <v>0</v>
      </c>
      <c r="P3220" s="1">
        <v>3</v>
      </c>
      <c r="AA3220" s="1">
        <f>IF(P3220=1,$O$3,IF(P3220=2,$O$4,$O$5))</f>
        <v>0</v>
      </c>
    </row>
    <row r="3221">
      <c r="A3221" s="1" t="s">
        <v>73</v>
      </c>
      <c r="E3221" s="27" t="s">
        <v>69</v>
      </c>
    </row>
    <row r="3222" ht="13">
      <c r="A3222" s="1" t="s">
        <v>74</v>
      </c>
      <c r="E3222" s="33" t="s">
        <v>2395</v>
      </c>
    </row>
    <row r="3223">
      <c r="A3223" s="1" t="s">
        <v>76</v>
      </c>
      <c r="E3223" s="27" t="s">
        <v>69</v>
      </c>
    </row>
    <row r="3224">
      <c r="A3224" s="1" t="s">
        <v>67</v>
      </c>
      <c r="B3224" s="1">
        <v>26</v>
      </c>
      <c r="C3224" s="26" t="s">
        <v>2473</v>
      </c>
      <c r="D3224" t="s">
        <v>69</v>
      </c>
      <c r="E3224" s="27" t="s">
        <v>2474</v>
      </c>
      <c r="F3224" s="28" t="s">
        <v>139</v>
      </c>
      <c r="G3224" s="29">
        <v>34</v>
      </c>
      <c r="H3224" s="28">
        <v>0.00040000000000000002</v>
      </c>
      <c r="I3224" s="30">
        <f>ROUND(G3224*H3224,P4)</f>
        <v>0</v>
      </c>
      <c r="L3224" s="31">
        <v>0</v>
      </c>
      <c r="M3224" s="24">
        <f>ROUND(G3224*L3224,P4)</f>
        <v>0</v>
      </c>
      <c r="N3224" s="25" t="s">
        <v>72</v>
      </c>
      <c r="O3224" s="32">
        <f>M3224*AA3224</f>
        <v>0</v>
      </c>
      <c r="P3224" s="1">
        <v>3</v>
      </c>
      <c r="AA3224" s="1">
        <f>IF(P3224=1,$O$3,IF(P3224=2,$O$4,$O$5))</f>
        <v>0</v>
      </c>
    </row>
    <row r="3225">
      <c r="A3225" s="1" t="s">
        <v>73</v>
      </c>
      <c r="E3225" s="27" t="s">
        <v>69</v>
      </c>
    </row>
    <row r="3226" ht="13">
      <c r="A3226" s="1" t="s">
        <v>74</v>
      </c>
      <c r="E3226" s="33" t="s">
        <v>2475</v>
      </c>
    </row>
    <row r="3227">
      <c r="A3227" s="1" t="s">
        <v>76</v>
      </c>
      <c r="E3227" s="27" t="s">
        <v>69</v>
      </c>
    </row>
    <row r="3228">
      <c r="A3228" s="1" t="s">
        <v>67</v>
      </c>
      <c r="B3228" s="1">
        <v>27</v>
      </c>
      <c r="C3228" s="26" t="s">
        <v>2476</v>
      </c>
      <c r="D3228" t="s">
        <v>69</v>
      </c>
      <c r="E3228" s="27" t="s">
        <v>2477</v>
      </c>
      <c r="F3228" s="28" t="s">
        <v>139</v>
      </c>
      <c r="G3228" s="29">
        <v>56</v>
      </c>
      <c r="H3228" s="28">
        <v>0.00050000000000000001</v>
      </c>
      <c r="I3228" s="30">
        <f>ROUND(G3228*H3228,P4)</f>
        <v>0</v>
      </c>
      <c r="L3228" s="31">
        <v>0</v>
      </c>
      <c r="M3228" s="24">
        <f>ROUND(G3228*L3228,P4)</f>
        <v>0</v>
      </c>
      <c r="N3228" s="25" t="s">
        <v>72</v>
      </c>
      <c r="O3228" s="32">
        <f>M3228*AA3228</f>
        <v>0</v>
      </c>
      <c r="P3228" s="1">
        <v>3</v>
      </c>
      <c r="AA3228" s="1">
        <f>IF(P3228=1,$O$3,IF(P3228=2,$O$4,$O$5))</f>
        <v>0</v>
      </c>
    </row>
    <row r="3229">
      <c r="A3229" s="1" t="s">
        <v>73</v>
      </c>
      <c r="E3229" s="27" t="s">
        <v>69</v>
      </c>
    </row>
    <row r="3230" ht="13">
      <c r="A3230" s="1" t="s">
        <v>74</v>
      </c>
      <c r="E3230" s="33" t="s">
        <v>2309</v>
      </c>
    </row>
    <row r="3231">
      <c r="A3231" s="1" t="s">
        <v>76</v>
      </c>
      <c r="E3231" s="27" t="s">
        <v>69</v>
      </c>
    </row>
    <row r="3232">
      <c r="A3232" s="1" t="s">
        <v>67</v>
      </c>
      <c r="B3232" s="1">
        <v>28</v>
      </c>
      <c r="C3232" s="26" t="s">
        <v>2478</v>
      </c>
      <c r="D3232" t="s">
        <v>69</v>
      </c>
      <c r="E3232" s="27" t="s">
        <v>2479</v>
      </c>
      <c r="F3232" s="28" t="s">
        <v>139</v>
      </c>
      <c r="G3232" s="29">
        <v>17</v>
      </c>
      <c r="H3232" s="28">
        <v>0.00076000000000000004</v>
      </c>
      <c r="I3232" s="30">
        <f>ROUND(G3232*H3232,P4)</f>
        <v>0</v>
      </c>
      <c r="L3232" s="31">
        <v>0</v>
      </c>
      <c r="M3232" s="24">
        <f>ROUND(G3232*L3232,P4)</f>
        <v>0</v>
      </c>
      <c r="N3232" s="25" t="s">
        <v>72</v>
      </c>
      <c r="O3232" s="32">
        <f>M3232*AA3232</f>
        <v>0</v>
      </c>
      <c r="P3232" s="1">
        <v>3</v>
      </c>
      <c r="AA3232" s="1">
        <f>IF(P3232=1,$O$3,IF(P3232=2,$O$4,$O$5))</f>
        <v>0</v>
      </c>
    </row>
    <row r="3233">
      <c r="A3233" s="1" t="s">
        <v>73</v>
      </c>
      <c r="E3233" s="27" t="s">
        <v>69</v>
      </c>
    </row>
    <row r="3234" ht="13">
      <c r="A3234" s="1" t="s">
        <v>74</v>
      </c>
      <c r="E3234" s="33" t="s">
        <v>2480</v>
      </c>
    </row>
    <row r="3235">
      <c r="A3235" s="1" t="s">
        <v>76</v>
      </c>
      <c r="E3235" s="27" t="s">
        <v>69</v>
      </c>
    </row>
    <row r="3236">
      <c r="A3236" s="1" t="s">
        <v>67</v>
      </c>
      <c r="B3236" s="1">
        <v>29</v>
      </c>
      <c r="C3236" s="26" t="s">
        <v>2481</v>
      </c>
      <c r="D3236" t="s">
        <v>69</v>
      </c>
      <c r="E3236" s="27" t="s">
        <v>2482</v>
      </c>
      <c r="F3236" s="28" t="s">
        <v>139</v>
      </c>
      <c r="G3236" s="29">
        <v>22</v>
      </c>
      <c r="H3236" s="28">
        <v>0.0015299999999999999</v>
      </c>
      <c r="I3236" s="30">
        <f>ROUND(G3236*H3236,P4)</f>
        <v>0</v>
      </c>
      <c r="L3236" s="31">
        <v>0</v>
      </c>
      <c r="M3236" s="24">
        <f>ROUND(G3236*L3236,P4)</f>
        <v>0</v>
      </c>
      <c r="N3236" s="25" t="s">
        <v>72</v>
      </c>
      <c r="O3236" s="32">
        <f>M3236*AA3236</f>
        <v>0</v>
      </c>
      <c r="P3236" s="1">
        <v>3</v>
      </c>
      <c r="AA3236" s="1">
        <f>IF(P3236=1,$O$3,IF(P3236=2,$O$4,$O$5))</f>
        <v>0</v>
      </c>
    </row>
    <row r="3237">
      <c r="A3237" s="1" t="s">
        <v>73</v>
      </c>
      <c r="E3237" s="27" t="s">
        <v>69</v>
      </c>
    </row>
    <row r="3238" ht="13">
      <c r="A3238" s="1" t="s">
        <v>74</v>
      </c>
      <c r="E3238" s="33" t="s">
        <v>1289</v>
      </c>
    </row>
    <row r="3239">
      <c r="A3239" s="1" t="s">
        <v>76</v>
      </c>
      <c r="E3239" s="27" t="s">
        <v>69</v>
      </c>
    </row>
    <row r="3240">
      <c r="A3240" s="1" t="s">
        <v>67</v>
      </c>
      <c r="B3240" s="1">
        <v>21</v>
      </c>
      <c r="C3240" s="26" t="s">
        <v>2483</v>
      </c>
      <c r="D3240" t="s">
        <v>69</v>
      </c>
      <c r="E3240" s="27" t="s">
        <v>2484</v>
      </c>
      <c r="F3240" s="28" t="s">
        <v>139</v>
      </c>
      <c r="G3240" s="29">
        <v>25</v>
      </c>
      <c r="H3240" s="28">
        <v>0</v>
      </c>
      <c r="I3240" s="30">
        <f>ROUND(G3240*H3240,P4)</f>
        <v>0</v>
      </c>
      <c r="L3240" s="31">
        <v>0</v>
      </c>
      <c r="M3240" s="24">
        <f>ROUND(G3240*L3240,P4)</f>
        <v>0</v>
      </c>
      <c r="N3240" s="25" t="s">
        <v>69</v>
      </c>
      <c r="O3240" s="32">
        <f>M3240*AA3240</f>
        <v>0</v>
      </c>
      <c r="P3240" s="1">
        <v>3</v>
      </c>
      <c r="AA3240" s="1">
        <f>IF(P3240=1,$O$3,IF(P3240=2,$O$4,$O$5))</f>
        <v>0</v>
      </c>
    </row>
    <row r="3241">
      <c r="A3241" s="1" t="s">
        <v>73</v>
      </c>
      <c r="E3241" s="27" t="s">
        <v>69</v>
      </c>
    </row>
    <row r="3242" ht="13">
      <c r="A3242" s="1" t="s">
        <v>74</v>
      </c>
      <c r="E3242" s="33" t="s">
        <v>844</v>
      </c>
    </row>
    <row r="3243">
      <c r="A3243" s="1" t="s">
        <v>76</v>
      </c>
      <c r="E3243" s="27" t="s">
        <v>69</v>
      </c>
    </row>
    <row r="3244">
      <c r="A3244" s="1" t="s">
        <v>67</v>
      </c>
      <c r="B3244" s="1">
        <v>25</v>
      </c>
      <c r="C3244" s="26" t="s">
        <v>2485</v>
      </c>
      <c r="D3244" t="s">
        <v>69</v>
      </c>
      <c r="E3244" s="27" t="s">
        <v>2486</v>
      </c>
      <c r="F3244" s="28" t="s">
        <v>139</v>
      </c>
      <c r="G3244" s="29">
        <v>10</v>
      </c>
      <c r="H3244" s="28">
        <v>0</v>
      </c>
      <c r="I3244" s="30">
        <f>ROUND(G3244*H3244,P4)</f>
        <v>0</v>
      </c>
      <c r="L3244" s="31">
        <v>0</v>
      </c>
      <c r="M3244" s="24">
        <f>ROUND(G3244*L3244,P4)</f>
        <v>0</v>
      </c>
      <c r="N3244" s="25" t="s">
        <v>69</v>
      </c>
      <c r="O3244" s="32">
        <f>M3244*AA3244</f>
        <v>0</v>
      </c>
      <c r="P3244" s="1">
        <v>3</v>
      </c>
      <c r="AA3244" s="1">
        <f>IF(P3244=1,$O$3,IF(P3244=2,$O$4,$O$5))</f>
        <v>0</v>
      </c>
    </row>
    <row r="3245">
      <c r="A3245" s="1" t="s">
        <v>73</v>
      </c>
      <c r="E3245" s="27" t="s">
        <v>69</v>
      </c>
    </row>
    <row r="3246" ht="13">
      <c r="A3246" s="1" t="s">
        <v>74</v>
      </c>
      <c r="E3246" s="33" t="s">
        <v>1475</v>
      </c>
    </row>
    <row r="3247">
      <c r="A3247" s="1" t="s">
        <v>76</v>
      </c>
      <c r="E3247" s="27" t="s">
        <v>69</v>
      </c>
    </row>
    <row r="3248">
      <c r="A3248" s="1" t="s">
        <v>67</v>
      </c>
      <c r="B3248" s="1">
        <v>36</v>
      </c>
      <c r="C3248" s="26" t="s">
        <v>2487</v>
      </c>
      <c r="D3248" t="s">
        <v>69</v>
      </c>
      <c r="E3248" s="27" t="s">
        <v>2488</v>
      </c>
      <c r="F3248" s="28" t="s">
        <v>139</v>
      </c>
      <c r="G3248" s="29">
        <v>128</v>
      </c>
      <c r="H3248" s="28">
        <v>0.00166</v>
      </c>
      <c r="I3248" s="30">
        <f>ROUND(G3248*H3248,P4)</f>
        <v>0</v>
      </c>
      <c r="L3248" s="31">
        <v>0</v>
      </c>
      <c r="M3248" s="24">
        <f>ROUND(G3248*L3248,P4)</f>
        <v>0</v>
      </c>
      <c r="N3248" s="25" t="s">
        <v>72</v>
      </c>
      <c r="O3248" s="32">
        <f>M3248*AA3248</f>
        <v>0</v>
      </c>
      <c r="P3248" s="1">
        <v>3</v>
      </c>
      <c r="AA3248" s="1">
        <f>IF(P3248=1,$O$3,IF(P3248=2,$O$4,$O$5))</f>
        <v>0</v>
      </c>
    </row>
    <row r="3249">
      <c r="A3249" s="1" t="s">
        <v>73</v>
      </c>
      <c r="E3249" s="27" t="s">
        <v>69</v>
      </c>
    </row>
    <row r="3250" ht="13">
      <c r="A3250" s="1" t="s">
        <v>74</v>
      </c>
      <c r="E3250" s="33" t="s">
        <v>2489</v>
      </c>
    </row>
    <row r="3251">
      <c r="A3251" s="1" t="s">
        <v>76</v>
      </c>
      <c r="E3251" s="27" t="s">
        <v>69</v>
      </c>
    </row>
    <row r="3252">
      <c r="A3252" s="1" t="s">
        <v>67</v>
      </c>
      <c r="B3252" s="1">
        <v>37</v>
      </c>
      <c r="C3252" s="26" t="s">
        <v>2490</v>
      </c>
      <c r="D3252" t="s">
        <v>69</v>
      </c>
      <c r="E3252" s="27" t="s">
        <v>2491</v>
      </c>
      <c r="F3252" s="28" t="s">
        <v>139</v>
      </c>
      <c r="G3252" s="29">
        <v>47</v>
      </c>
      <c r="H3252" s="28">
        <v>0.00215</v>
      </c>
      <c r="I3252" s="30">
        <f>ROUND(G3252*H3252,P4)</f>
        <v>0</v>
      </c>
      <c r="L3252" s="31">
        <v>0</v>
      </c>
      <c r="M3252" s="24">
        <f>ROUND(G3252*L3252,P4)</f>
        <v>0</v>
      </c>
      <c r="N3252" s="25" t="s">
        <v>72</v>
      </c>
      <c r="O3252" s="32">
        <f>M3252*AA3252</f>
        <v>0</v>
      </c>
      <c r="P3252" s="1">
        <v>3</v>
      </c>
      <c r="AA3252" s="1">
        <f>IF(P3252=1,$O$3,IF(P3252=2,$O$4,$O$5))</f>
        <v>0</v>
      </c>
    </row>
    <row r="3253">
      <c r="A3253" s="1" t="s">
        <v>73</v>
      </c>
      <c r="E3253" s="27" t="s">
        <v>69</v>
      </c>
    </row>
    <row r="3254" ht="13">
      <c r="A3254" s="1" t="s">
        <v>74</v>
      </c>
      <c r="E3254" s="33" t="s">
        <v>1692</v>
      </c>
    </row>
    <row r="3255">
      <c r="A3255" s="1" t="s">
        <v>76</v>
      </c>
      <c r="E3255" s="27" t="s">
        <v>69</v>
      </c>
    </row>
    <row r="3256">
      <c r="A3256" s="1" t="s">
        <v>67</v>
      </c>
      <c r="B3256" s="1">
        <v>40</v>
      </c>
      <c r="C3256" s="26" t="s">
        <v>2492</v>
      </c>
      <c r="D3256" t="s">
        <v>69</v>
      </c>
      <c r="E3256" s="27" t="s">
        <v>2493</v>
      </c>
      <c r="F3256" s="28" t="s">
        <v>139</v>
      </c>
      <c r="G3256" s="29">
        <v>18</v>
      </c>
      <c r="H3256" s="28">
        <v>0</v>
      </c>
      <c r="I3256" s="30">
        <f>ROUND(G3256*H3256,P4)</f>
        <v>0</v>
      </c>
      <c r="L3256" s="31">
        <v>0</v>
      </c>
      <c r="M3256" s="24">
        <f>ROUND(G3256*L3256,P4)</f>
        <v>0</v>
      </c>
      <c r="N3256" s="25" t="s">
        <v>69</v>
      </c>
      <c r="O3256" s="32">
        <f>M3256*AA3256</f>
        <v>0</v>
      </c>
      <c r="P3256" s="1">
        <v>3</v>
      </c>
      <c r="AA3256" s="1">
        <f>IF(P3256=1,$O$3,IF(P3256=2,$O$4,$O$5))</f>
        <v>0</v>
      </c>
    </row>
    <row r="3257">
      <c r="A3257" s="1" t="s">
        <v>73</v>
      </c>
      <c r="E3257" s="27" t="s">
        <v>69</v>
      </c>
    </row>
    <row r="3258" ht="13">
      <c r="A3258" s="1" t="s">
        <v>74</v>
      </c>
      <c r="E3258" s="33" t="s">
        <v>561</v>
      </c>
    </row>
    <row r="3259">
      <c r="A3259" s="1" t="s">
        <v>76</v>
      </c>
      <c r="E3259" s="27" t="s">
        <v>2494</v>
      </c>
    </row>
    <row r="3260">
      <c r="A3260" s="1" t="s">
        <v>67</v>
      </c>
      <c r="B3260" s="1">
        <v>41</v>
      </c>
      <c r="C3260" s="26" t="s">
        <v>2495</v>
      </c>
      <c r="D3260" t="s">
        <v>69</v>
      </c>
      <c r="E3260" s="27" t="s">
        <v>2496</v>
      </c>
      <c r="F3260" s="28" t="s">
        <v>1397</v>
      </c>
      <c r="G3260" s="29">
        <v>5</v>
      </c>
      <c r="H3260" s="28">
        <v>0</v>
      </c>
      <c r="I3260" s="30">
        <f>ROUND(G3260*H3260,P4)</f>
        <v>0</v>
      </c>
      <c r="L3260" s="31">
        <v>0</v>
      </c>
      <c r="M3260" s="24">
        <f>ROUND(G3260*L3260,P4)</f>
        <v>0</v>
      </c>
      <c r="N3260" s="25" t="s">
        <v>69</v>
      </c>
      <c r="O3260" s="32">
        <f>M3260*AA3260</f>
        <v>0</v>
      </c>
      <c r="P3260" s="1">
        <v>3</v>
      </c>
      <c r="AA3260" s="1">
        <f>IF(P3260=1,$O$3,IF(P3260=2,$O$4,$O$5))</f>
        <v>0</v>
      </c>
    </row>
    <row r="3261">
      <c r="A3261" s="1" t="s">
        <v>73</v>
      </c>
      <c r="E3261" s="27" t="s">
        <v>69</v>
      </c>
    </row>
    <row r="3262" ht="13">
      <c r="A3262" s="1" t="s">
        <v>74</v>
      </c>
      <c r="E3262" s="33" t="s">
        <v>663</v>
      </c>
    </row>
    <row r="3263">
      <c r="A3263" s="1" t="s">
        <v>76</v>
      </c>
      <c r="E3263" s="27" t="s">
        <v>69</v>
      </c>
    </row>
    <row r="3264">
      <c r="A3264" s="1" t="s">
        <v>67</v>
      </c>
      <c r="B3264" s="1">
        <v>42</v>
      </c>
      <c r="C3264" s="26" t="s">
        <v>2497</v>
      </c>
      <c r="D3264" t="s">
        <v>69</v>
      </c>
      <c r="E3264" s="27" t="s">
        <v>2498</v>
      </c>
      <c r="F3264" s="28" t="s">
        <v>71</v>
      </c>
      <c r="G3264" s="29">
        <v>18</v>
      </c>
      <c r="H3264" s="28">
        <v>0</v>
      </c>
      <c r="I3264" s="30">
        <f>ROUND(G3264*H3264,P4)</f>
        <v>0</v>
      </c>
      <c r="L3264" s="31">
        <v>0</v>
      </c>
      <c r="M3264" s="24">
        <f>ROUND(G3264*L3264,P4)</f>
        <v>0</v>
      </c>
      <c r="N3264" s="25" t="s">
        <v>72</v>
      </c>
      <c r="O3264" s="32">
        <f>M3264*AA3264</f>
        <v>0</v>
      </c>
      <c r="P3264" s="1">
        <v>3</v>
      </c>
      <c r="AA3264" s="1">
        <f>IF(P3264=1,$O$3,IF(P3264=2,$O$4,$O$5))</f>
        <v>0</v>
      </c>
    </row>
    <row r="3265">
      <c r="A3265" s="1" t="s">
        <v>73</v>
      </c>
      <c r="E3265" s="27" t="s">
        <v>69</v>
      </c>
    </row>
    <row r="3266" ht="13">
      <c r="A3266" s="1" t="s">
        <v>74</v>
      </c>
      <c r="E3266" s="33" t="s">
        <v>561</v>
      </c>
    </row>
    <row r="3267">
      <c r="A3267" s="1" t="s">
        <v>76</v>
      </c>
      <c r="E3267" s="27" t="s">
        <v>69</v>
      </c>
    </row>
    <row r="3268">
      <c r="A3268" s="1" t="s">
        <v>67</v>
      </c>
      <c r="B3268" s="1">
        <v>43</v>
      </c>
      <c r="C3268" s="26" t="s">
        <v>2499</v>
      </c>
      <c r="D3268" t="s">
        <v>69</v>
      </c>
      <c r="E3268" s="27" t="s">
        <v>2500</v>
      </c>
      <c r="F3268" s="28" t="s">
        <v>71</v>
      </c>
      <c r="G3268" s="29">
        <v>15</v>
      </c>
      <c r="H3268" s="28">
        <v>0</v>
      </c>
      <c r="I3268" s="30">
        <f>ROUND(G3268*H3268,P4)</f>
        <v>0</v>
      </c>
      <c r="L3268" s="31">
        <v>0</v>
      </c>
      <c r="M3268" s="24">
        <f>ROUND(G3268*L3268,P4)</f>
        <v>0</v>
      </c>
      <c r="N3268" s="25" t="s">
        <v>72</v>
      </c>
      <c r="O3268" s="32">
        <f>M3268*AA3268</f>
        <v>0</v>
      </c>
      <c r="P3268" s="1">
        <v>3</v>
      </c>
      <c r="AA3268" s="1">
        <f>IF(P3268=1,$O$3,IF(P3268=2,$O$4,$O$5))</f>
        <v>0</v>
      </c>
    </row>
    <row r="3269">
      <c r="A3269" s="1" t="s">
        <v>73</v>
      </c>
      <c r="E3269" s="27" t="s">
        <v>69</v>
      </c>
    </row>
    <row r="3270" ht="13">
      <c r="A3270" s="1" t="s">
        <v>74</v>
      </c>
      <c r="E3270" s="33" t="s">
        <v>2210</v>
      </c>
    </row>
    <row r="3271">
      <c r="A3271" s="1" t="s">
        <v>76</v>
      </c>
      <c r="E3271" s="27" t="s">
        <v>69</v>
      </c>
    </row>
    <row r="3272" ht="25">
      <c r="A3272" s="1" t="s">
        <v>67</v>
      </c>
      <c r="B3272" s="1">
        <v>44</v>
      </c>
      <c r="C3272" s="26" t="s">
        <v>2501</v>
      </c>
      <c r="D3272" t="s">
        <v>69</v>
      </c>
      <c r="E3272" s="27" t="s">
        <v>2502</v>
      </c>
      <c r="F3272" s="28" t="s">
        <v>71</v>
      </c>
      <c r="G3272" s="29">
        <v>2</v>
      </c>
      <c r="H3272" s="28">
        <v>0.00089999999999999998</v>
      </c>
      <c r="I3272" s="30">
        <f>ROUND(G3272*H3272,P4)</f>
        <v>0</v>
      </c>
      <c r="L3272" s="31">
        <v>0</v>
      </c>
      <c r="M3272" s="24">
        <f>ROUND(G3272*L3272,P4)</f>
        <v>0</v>
      </c>
      <c r="N3272" s="25" t="s">
        <v>72</v>
      </c>
      <c r="O3272" s="32">
        <f>M3272*AA3272</f>
        <v>0</v>
      </c>
      <c r="P3272" s="1">
        <v>3</v>
      </c>
      <c r="AA3272" s="1">
        <f>IF(P3272=1,$O$3,IF(P3272=2,$O$4,$O$5))</f>
        <v>0</v>
      </c>
    </row>
    <row r="3273">
      <c r="A3273" s="1" t="s">
        <v>73</v>
      </c>
      <c r="E3273" s="27" t="s">
        <v>69</v>
      </c>
    </row>
    <row r="3274" ht="13">
      <c r="A3274" s="1" t="s">
        <v>74</v>
      </c>
      <c r="E3274" s="33" t="s">
        <v>75</v>
      </c>
    </row>
    <row r="3275" ht="37.5">
      <c r="A3275" s="1" t="s">
        <v>76</v>
      </c>
      <c r="E3275" s="27" t="s">
        <v>2503</v>
      </c>
    </row>
    <row r="3276">
      <c r="A3276" s="1" t="s">
        <v>67</v>
      </c>
      <c r="B3276" s="1">
        <v>45</v>
      </c>
      <c r="C3276" s="26" t="s">
        <v>2504</v>
      </c>
      <c r="D3276" t="s">
        <v>69</v>
      </c>
      <c r="E3276" s="27" t="s">
        <v>2505</v>
      </c>
      <c r="F3276" s="28" t="s">
        <v>71</v>
      </c>
      <c r="G3276" s="29">
        <v>2</v>
      </c>
      <c r="H3276" s="28">
        <v>0.00101</v>
      </c>
      <c r="I3276" s="30">
        <f>ROUND(G3276*H3276,P4)</f>
        <v>0</v>
      </c>
      <c r="L3276" s="31">
        <v>0</v>
      </c>
      <c r="M3276" s="24">
        <f>ROUND(G3276*L3276,P4)</f>
        <v>0</v>
      </c>
      <c r="N3276" s="25" t="s">
        <v>72</v>
      </c>
      <c r="O3276" s="32">
        <f>M3276*AA3276</f>
        <v>0</v>
      </c>
      <c r="P3276" s="1">
        <v>3</v>
      </c>
      <c r="AA3276" s="1">
        <f>IF(P3276=1,$O$3,IF(P3276=2,$O$4,$O$5))</f>
        <v>0</v>
      </c>
    </row>
    <row r="3277">
      <c r="A3277" s="1" t="s">
        <v>73</v>
      </c>
      <c r="E3277" s="27" t="s">
        <v>69</v>
      </c>
    </row>
    <row r="3278" ht="13">
      <c r="A3278" s="1" t="s">
        <v>74</v>
      </c>
      <c r="E3278" s="33" t="s">
        <v>75</v>
      </c>
    </row>
    <row r="3279" ht="50">
      <c r="A3279" s="1" t="s">
        <v>76</v>
      </c>
      <c r="E3279" s="27" t="s">
        <v>2506</v>
      </c>
    </row>
    <row r="3280" ht="25">
      <c r="A3280" s="1" t="s">
        <v>67</v>
      </c>
      <c r="B3280" s="1">
        <v>46</v>
      </c>
      <c r="C3280" s="26" t="s">
        <v>2507</v>
      </c>
      <c r="D3280" t="s">
        <v>69</v>
      </c>
      <c r="E3280" s="27" t="s">
        <v>2508</v>
      </c>
      <c r="F3280" s="28" t="s">
        <v>71</v>
      </c>
      <c r="G3280" s="29">
        <v>14</v>
      </c>
      <c r="H3280" s="28">
        <v>0.00115</v>
      </c>
      <c r="I3280" s="30">
        <f>ROUND(G3280*H3280,P4)</f>
        <v>0</v>
      </c>
      <c r="L3280" s="31">
        <v>0</v>
      </c>
      <c r="M3280" s="24">
        <f>ROUND(G3280*L3280,P4)</f>
        <v>0</v>
      </c>
      <c r="N3280" s="25" t="s">
        <v>72</v>
      </c>
      <c r="O3280" s="32">
        <f>M3280*AA3280</f>
        <v>0</v>
      </c>
      <c r="P3280" s="1">
        <v>3</v>
      </c>
      <c r="AA3280" s="1">
        <f>IF(P3280=1,$O$3,IF(P3280=2,$O$4,$O$5))</f>
        <v>0</v>
      </c>
    </row>
    <row r="3281">
      <c r="A3281" s="1" t="s">
        <v>73</v>
      </c>
      <c r="E3281" s="27" t="s">
        <v>69</v>
      </c>
    </row>
    <row r="3282" ht="13">
      <c r="A3282" s="1" t="s">
        <v>74</v>
      </c>
      <c r="E3282" s="33" t="s">
        <v>542</v>
      </c>
    </row>
    <row r="3283">
      <c r="A3283" s="1" t="s">
        <v>76</v>
      </c>
      <c r="E3283" s="27" t="s">
        <v>69</v>
      </c>
    </row>
    <row r="3284" ht="25">
      <c r="A3284" s="1" t="s">
        <v>67</v>
      </c>
      <c r="B3284" s="1">
        <v>49</v>
      </c>
      <c r="C3284" s="26" t="s">
        <v>2509</v>
      </c>
      <c r="D3284" t="s">
        <v>69</v>
      </c>
      <c r="E3284" s="27" t="s">
        <v>2510</v>
      </c>
      <c r="F3284" s="28" t="s">
        <v>71</v>
      </c>
      <c r="G3284" s="29">
        <v>8</v>
      </c>
      <c r="H3284" s="28">
        <v>3.0000000000000001E-05</v>
      </c>
      <c r="I3284" s="30">
        <f>ROUND(G3284*H3284,P4)</f>
        <v>0</v>
      </c>
      <c r="L3284" s="31">
        <v>0</v>
      </c>
      <c r="M3284" s="24">
        <f>ROUND(G3284*L3284,P4)</f>
        <v>0</v>
      </c>
      <c r="N3284" s="25" t="s">
        <v>72</v>
      </c>
      <c r="O3284" s="32">
        <f>M3284*AA3284</f>
        <v>0</v>
      </c>
      <c r="P3284" s="1">
        <v>3</v>
      </c>
      <c r="AA3284" s="1">
        <f>IF(P3284=1,$O$3,IF(P3284=2,$O$4,$O$5))</f>
        <v>0</v>
      </c>
    </row>
    <row r="3285">
      <c r="A3285" s="1" t="s">
        <v>73</v>
      </c>
      <c r="E3285" s="27" t="s">
        <v>69</v>
      </c>
    </row>
    <row r="3286" ht="13">
      <c r="A3286" s="1" t="s">
        <v>74</v>
      </c>
      <c r="E3286" s="33" t="s">
        <v>167</v>
      </c>
    </row>
    <row r="3287">
      <c r="A3287" s="1" t="s">
        <v>76</v>
      </c>
      <c r="E3287" s="27" t="s">
        <v>69</v>
      </c>
    </row>
    <row r="3288" ht="25">
      <c r="A3288" s="1" t="s">
        <v>67</v>
      </c>
      <c r="B3288" s="1">
        <v>51</v>
      </c>
      <c r="C3288" s="26" t="s">
        <v>2511</v>
      </c>
      <c r="D3288" t="s">
        <v>69</v>
      </c>
      <c r="E3288" s="27" t="s">
        <v>2512</v>
      </c>
      <c r="F3288" s="28" t="s">
        <v>71</v>
      </c>
      <c r="G3288" s="29">
        <v>14</v>
      </c>
      <c r="H3288" s="28">
        <v>0.0015</v>
      </c>
      <c r="I3288" s="30">
        <f>ROUND(G3288*H3288,P4)</f>
        <v>0</v>
      </c>
      <c r="L3288" s="31">
        <v>0</v>
      </c>
      <c r="M3288" s="24">
        <f>ROUND(G3288*L3288,P4)</f>
        <v>0</v>
      </c>
      <c r="N3288" s="25" t="s">
        <v>72</v>
      </c>
      <c r="O3288" s="32">
        <f>M3288*AA3288</f>
        <v>0</v>
      </c>
      <c r="P3288" s="1">
        <v>3</v>
      </c>
      <c r="AA3288" s="1">
        <f>IF(P3288=1,$O$3,IF(P3288=2,$O$4,$O$5))</f>
        <v>0</v>
      </c>
    </row>
    <row r="3289">
      <c r="A3289" s="1" t="s">
        <v>73</v>
      </c>
      <c r="E3289" s="27" t="s">
        <v>69</v>
      </c>
    </row>
    <row r="3290" ht="13">
      <c r="A3290" s="1" t="s">
        <v>74</v>
      </c>
      <c r="E3290" s="33" t="s">
        <v>542</v>
      </c>
    </row>
    <row r="3291">
      <c r="A3291" s="1" t="s">
        <v>76</v>
      </c>
      <c r="E3291" s="27" t="s">
        <v>69</v>
      </c>
    </row>
    <row r="3292">
      <c r="A3292" s="1" t="s">
        <v>67</v>
      </c>
      <c r="B3292" s="1">
        <v>52</v>
      </c>
      <c r="C3292" s="26" t="s">
        <v>2513</v>
      </c>
      <c r="D3292" t="s">
        <v>69</v>
      </c>
      <c r="E3292" s="27" t="s">
        <v>2514</v>
      </c>
      <c r="F3292" s="28" t="s">
        <v>71</v>
      </c>
      <c r="G3292" s="29">
        <v>1</v>
      </c>
      <c r="H3292" s="28">
        <v>0.00016000000000000001</v>
      </c>
      <c r="I3292" s="30">
        <f>ROUND(G3292*H3292,P4)</f>
        <v>0</v>
      </c>
      <c r="L3292" s="31">
        <v>0</v>
      </c>
      <c r="M3292" s="24">
        <f>ROUND(G3292*L3292,P4)</f>
        <v>0</v>
      </c>
      <c r="N3292" s="25" t="s">
        <v>72</v>
      </c>
      <c r="O3292" s="32">
        <f>M3292*AA3292</f>
        <v>0</v>
      </c>
      <c r="P3292" s="1">
        <v>3</v>
      </c>
      <c r="AA3292" s="1">
        <f>IF(P3292=1,$O$3,IF(P3292=2,$O$4,$O$5))</f>
        <v>0</v>
      </c>
    </row>
    <row r="3293">
      <c r="A3293" s="1" t="s">
        <v>73</v>
      </c>
      <c r="E3293" s="27" t="s">
        <v>69</v>
      </c>
    </row>
    <row r="3294" ht="13">
      <c r="A3294" s="1" t="s">
        <v>74</v>
      </c>
      <c r="E3294" s="33" t="s">
        <v>229</v>
      </c>
    </row>
    <row r="3295">
      <c r="A3295" s="1" t="s">
        <v>76</v>
      </c>
      <c r="E3295" s="27" t="s">
        <v>69</v>
      </c>
    </row>
    <row r="3296">
      <c r="A3296" s="1" t="s">
        <v>67</v>
      </c>
      <c r="B3296" s="1">
        <v>53</v>
      </c>
      <c r="C3296" s="26" t="s">
        <v>2515</v>
      </c>
      <c r="D3296" t="s">
        <v>69</v>
      </c>
      <c r="E3296" s="27" t="s">
        <v>2516</v>
      </c>
      <c r="F3296" s="28" t="s">
        <v>71</v>
      </c>
      <c r="G3296" s="29">
        <v>5</v>
      </c>
      <c r="H3296" s="28">
        <v>0.00029</v>
      </c>
      <c r="I3296" s="30">
        <f>ROUND(G3296*H3296,P4)</f>
        <v>0</v>
      </c>
      <c r="L3296" s="31">
        <v>0</v>
      </c>
      <c r="M3296" s="24">
        <f>ROUND(G3296*L3296,P4)</f>
        <v>0</v>
      </c>
      <c r="N3296" s="25" t="s">
        <v>72</v>
      </c>
      <c r="O3296" s="32">
        <f>M3296*AA3296</f>
        <v>0</v>
      </c>
      <c r="P3296" s="1">
        <v>3</v>
      </c>
      <c r="AA3296" s="1">
        <f>IF(P3296=1,$O$3,IF(P3296=2,$O$4,$O$5))</f>
        <v>0</v>
      </c>
    </row>
    <row r="3297">
      <c r="A3297" s="1" t="s">
        <v>73</v>
      </c>
      <c r="E3297" s="27" t="s">
        <v>69</v>
      </c>
    </row>
    <row r="3298" ht="13">
      <c r="A3298" s="1" t="s">
        <v>74</v>
      </c>
      <c r="E3298" s="33" t="s">
        <v>663</v>
      </c>
    </row>
    <row r="3299">
      <c r="A3299" s="1" t="s">
        <v>76</v>
      </c>
      <c r="E3299" s="27" t="s">
        <v>69</v>
      </c>
    </row>
    <row r="3300">
      <c r="A3300" s="1" t="s">
        <v>67</v>
      </c>
      <c r="B3300" s="1">
        <v>54</v>
      </c>
      <c r="C3300" s="26" t="s">
        <v>2517</v>
      </c>
      <c r="D3300" t="s">
        <v>69</v>
      </c>
      <c r="E3300" s="27" t="s">
        <v>2518</v>
      </c>
      <c r="F3300" s="28" t="s">
        <v>71</v>
      </c>
      <c r="G3300" s="29">
        <v>1</v>
      </c>
      <c r="H3300" s="28">
        <v>9.0000000000000006E-05</v>
      </c>
      <c r="I3300" s="30">
        <f>ROUND(G3300*H3300,P4)</f>
        <v>0</v>
      </c>
      <c r="L3300" s="31">
        <v>0</v>
      </c>
      <c r="M3300" s="24">
        <f>ROUND(G3300*L3300,P4)</f>
        <v>0</v>
      </c>
      <c r="N3300" s="25" t="s">
        <v>72</v>
      </c>
      <c r="O3300" s="32">
        <f>M3300*AA3300</f>
        <v>0</v>
      </c>
      <c r="P3300" s="1">
        <v>3</v>
      </c>
      <c r="AA3300" s="1">
        <f>IF(P3300=1,$O$3,IF(P3300=2,$O$4,$O$5))</f>
        <v>0</v>
      </c>
    </row>
    <row r="3301">
      <c r="A3301" s="1" t="s">
        <v>73</v>
      </c>
      <c r="E3301" s="27" t="s">
        <v>69</v>
      </c>
    </row>
    <row r="3302" ht="13">
      <c r="A3302" s="1" t="s">
        <v>74</v>
      </c>
      <c r="E3302" s="33" t="s">
        <v>229</v>
      </c>
    </row>
    <row r="3303">
      <c r="A3303" s="1" t="s">
        <v>76</v>
      </c>
      <c r="E3303" s="27" t="s">
        <v>69</v>
      </c>
    </row>
    <row r="3304">
      <c r="A3304" s="1" t="s">
        <v>67</v>
      </c>
      <c r="B3304" s="1">
        <v>55</v>
      </c>
      <c r="C3304" s="26" t="s">
        <v>2519</v>
      </c>
      <c r="D3304" t="s">
        <v>69</v>
      </c>
      <c r="E3304" s="27" t="s">
        <v>2520</v>
      </c>
      <c r="F3304" s="28" t="s">
        <v>71</v>
      </c>
      <c r="G3304" s="29">
        <v>1</v>
      </c>
      <c r="H3304" s="28">
        <v>0.00018000000000000001</v>
      </c>
      <c r="I3304" s="30">
        <f>ROUND(G3304*H3304,P4)</f>
        <v>0</v>
      </c>
      <c r="L3304" s="31">
        <v>0</v>
      </c>
      <c r="M3304" s="24">
        <f>ROUND(G3304*L3304,P4)</f>
        <v>0</v>
      </c>
      <c r="N3304" s="25" t="s">
        <v>72</v>
      </c>
      <c r="O3304" s="32">
        <f>M3304*AA3304</f>
        <v>0</v>
      </c>
      <c r="P3304" s="1">
        <v>3</v>
      </c>
      <c r="AA3304" s="1">
        <f>IF(P3304=1,$O$3,IF(P3304=2,$O$4,$O$5))</f>
        <v>0</v>
      </c>
    </row>
    <row r="3305">
      <c r="A3305" s="1" t="s">
        <v>73</v>
      </c>
      <c r="E3305" s="27" t="s">
        <v>69</v>
      </c>
    </row>
    <row r="3306" ht="13">
      <c r="A3306" s="1" t="s">
        <v>74</v>
      </c>
      <c r="E3306" s="33" t="s">
        <v>229</v>
      </c>
    </row>
    <row r="3307">
      <c r="A3307" s="1" t="s">
        <v>76</v>
      </c>
      <c r="E3307" s="27" t="s">
        <v>69</v>
      </c>
    </row>
    <row r="3308" ht="25">
      <c r="A3308" s="1" t="s">
        <v>67</v>
      </c>
      <c r="B3308" s="1">
        <v>56</v>
      </c>
      <c r="C3308" s="26" t="s">
        <v>2521</v>
      </c>
      <c r="D3308" t="s">
        <v>69</v>
      </c>
      <c r="E3308" s="27" t="s">
        <v>2522</v>
      </c>
      <c r="F3308" s="28" t="s">
        <v>710</v>
      </c>
      <c r="G3308" s="29">
        <v>6</v>
      </c>
      <c r="H3308" s="28">
        <v>0</v>
      </c>
      <c r="I3308" s="30">
        <f>ROUND(G3308*H3308,P4)</f>
        <v>0</v>
      </c>
      <c r="L3308" s="31">
        <v>0</v>
      </c>
      <c r="M3308" s="24">
        <f>ROUND(G3308*L3308,P4)</f>
        <v>0</v>
      </c>
      <c r="N3308" s="25" t="s">
        <v>69</v>
      </c>
      <c r="O3308" s="32">
        <f>M3308*AA3308</f>
        <v>0</v>
      </c>
      <c r="P3308" s="1">
        <v>3</v>
      </c>
      <c r="AA3308" s="1">
        <f>IF(P3308=1,$O$3,IF(P3308=2,$O$4,$O$5))</f>
        <v>0</v>
      </c>
    </row>
    <row r="3309">
      <c r="A3309" s="1" t="s">
        <v>73</v>
      </c>
      <c r="E3309" s="27" t="s">
        <v>69</v>
      </c>
    </row>
    <row r="3310" ht="13">
      <c r="A3310" s="1" t="s">
        <v>74</v>
      </c>
      <c r="E3310" s="33" t="s">
        <v>1465</v>
      </c>
    </row>
    <row r="3311">
      <c r="A3311" s="1" t="s">
        <v>76</v>
      </c>
      <c r="E3311" s="27" t="s">
        <v>69</v>
      </c>
    </row>
    <row r="3312" ht="25">
      <c r="A3312" s="1" t="s">
        <v>67</v>
      </c>
      <c r="B3312" s="1">
        <v>57</v>
      </c>
      <c r="C3312" s="26" t="s">
        <v>2523</v>
      </c>
      <c r="D3312" t="s">
        <v>69</v>
      </c>
      <c r="E3312" s="27" t="s">
        <v>2524</v>
      </c>
      <c r="F3312" s="28" t="s">
        <v>710</v>
      </c>
      <c r="G3312" s="29">
        <v>35</v>
      </c>
      <c r="H3312" s="28">
        <v>0</v>
      </c>
      <c r="I3312" s="30">
        <f>ROUND(G3312*H3312,P4)</f>
        <v>0</v>
      </c>
      <c r="L3312" s="31">
        <v>0</v>
      </c>
      <c r="M3312" s="24">
        <f>ROUND(G3312*L3312,P4)</f>
        <v>0</v>
      </c>
      <c r="N3312" s="25" t="s">
        <v>69</v>
      </c>
      <c r="O3312" s="32">
        <f>M3312*AA3312</f>
        <v>0</v>
      </c>
      <c r="P3312" s="1">
        <v>3</v>
      </c>
      <c r="AA3312" s="1">
        <f>IF(P3312=1,$O$3,IF(P3312=2,$O$4,$O$5))</f>
        <v>0</v>
      </c>
    </row>
    <row r="3313">
      <c r="A3313" s="1" t="s">
        <v>73</v>
      </c>
      <c r="E3313" s="27" t="s">
        <v>69</v>
      </c>
    </row>
    <row r="3314" ht="13">
      <c r="A3314" s="1" t="s">
        <v>74</v>
      </c>
      <c r="E3314" s="33" t="s">
        <v>2525</v>
      </c>
    </row>
    <row r="3315">
      <c r="A3315" s="1" t="s">
        <v>76</v>
      </c>
      <c r="E3315" s="27" t="s">
        <v>69</v>
      </c>
    </row>
    <row r="3316" ht="37.5">
      <c r="A3316" s="1" t="s">
        <v>67</v>
      </c>
      <c r="B3316" s="1">
        <v>58</v>
      </c>
      <c r="C3316" s="26" t="s">
        <v>2526</v>
      </c>
      <c r="D3316" t="s">
        <v>69</v>
      </c>
      <c r="E3316" s="27" t="s">
        <v>2527</v>
      </c>
      <c r="F3316" s="28" t="s">
        <v>710</v>
      </c>
      <c r="G3316" s="29">
        <v>28</v>
      </c>
      <c r="H3316" s="28">
        <v>0</v>
      </c>
      <c r="I3316" s="30">
        <f>ROUND(G3316*H3316,P4)</f>
        <v>0</v>
      </c>
      <c r="L3316" s="31">
        <v>0</v>
      </c>
      <c r="M3316" s="24">
        <f>ROUND(G3316*L3316,P4)</f>
        <v>0</v>
      </c>
      <c r="N3316" s="25" t="s">
        <v>69</v>
      </c>
      <c r="O3316" s="32">
        <f>M3316*AA3316</f>
        <v>0</v>
      </c>
      <c r="P3316" s="1">
        <v>3</v>
      </c>
      <c r="AA3316" s="1">
        <f>IF(P3316=1,$O$3,IF(P3316=2,$O$4,$O$5))</f>
        <v>0</v>
      </c>
    </row>
    <row r="3317">
      <c r="A3317" s="1" t="s">
        <v>73</v>
      </c>
      <c r="E3317" s="27" t="s">
        <v>69</v>
      </c>
    </row>
    <row r="3318" ht="13">
      <c r="A3318" s="1" t="s">
        <v>74</v>
      </c>
      <c r="E3318" s="33" t="s">
        <v>2528</v>
      </c>
    </row>
    <row r="3319">
      <c r="A3319" s="1" t="s">
        <v>76</v>
      </c>
      <c r="E3319" s="27" t="s">
        <v>69</v>
      </c>
    </row>
    <row r="3320" ht="25">
      <c r="A3320" s="1" t="s">
        <v>67</v>
      </c>
      <c r="B3320" s="1">
        <v>59</v>
      </c>
      <c r="C3320" s="26" t="s">
        <v>2529</v>
      </c>
      <c r="D3320" t="s">
        <v>69</v>
      </c>
      <c r="E3320" s="27" t="s">
        <v>2530</v>
      </c>
      <c r="F3320" s="28" t="s">
        <v>710</v>
      </c>
      <c r="G3320" s="29">
        <v>8</v>
      </c>
      <c r="H3320" s="28">
        <v>0</v>
      </c>
      <c r="I3320" s="30">
        <f>ROUND(G3320*H3320,P4)</f>
        <v>0</v>
      </c>
      <c r="L3320" s="31">
        <v>0</v>
      </c>
      <c r="M3320" s="24">
        <f>ROUND(G3320*L3320,P4)</f>
        <v>0</v>
      </c>
      <c r="N3320" s="25" t="s">
        <v>69</v>
      </c>
      <c r="O3320" s="32">
        <f>M3320*AA3320</f>
        <v>0</v>
      </c>
      <c r="P3320" s="1">
        <v>3</v>
      </c>
      <c r="AA3320" s="1">
        <f>IF(P3320=1,$O$3,IF(P3320=2,$O$4,$O$5))</f>
        <v>0</v>
      </c>
    </row>
    <row r="3321">
      <c r="A3321" s="1" t="s">
        <v>73</v>
      </c>
      <c r="E3321" s="27" t="s">
        <v>69</v>
      </c>
    </row>
    <row r="3322" ht="13">
      <c r="A3322" s="1" t="s">
        <v>74</v>
      </c>
      <c r="E3322" s="33" t="s">
        <v>167</v>
      </c>
    </row>
    <row r="3323">
      <c r="A3323" s="1" t="s">
        <v>76</v>
      </c>
      <c r="E3323" s="27" t="s">
        <v>69</v>
      </c>
    </row>
    <row r="3324" ht="25">
      <c r="A3324" s="1" t="s">
        <v>67</v>
      </c>
      <c r="B3324" s="1">
        <v>60</v>
      </c>
      <c r="C3324" s="26" t="s">
        <v>2531</v>
      </c>
      <c r="D3324" t="s">
        <v>69</v>
      </c>
      <c r="E3324" s="27" t="s">
        <v>2532</v>
      </c>
      <c r="F3324" s="28" t="s">
        <v>710</v>
      </c>
      <c r="G3324" s="29">
        <v>13</v>
      </c>
      <c r="H3324" s="28">
        <v>0</v>
      </c>
      <c r="I3324" s="30">
        <f>ROUND(G3324*H3324,P4)</f>
        <v>0</v>
      </c>
      <c r="L3324" s="31">
        <v>0</v>
      </c>
      <c r="M3324" s="24">
        <f>ROUND(G3324*L3324,P4)</f>
        <v>0</v>
      </c>
      <c r="N3324" s="25" t="s">
        <v>69</v>
      </c>
      <c r="O3324" s="32">
        <f>M3324*AA3324</f>
        <v>0</v>
      </c>
      <c r="P3324" s="1">
        <v>3</v>
      </c>
      <c r="AA3324" s="1">
        <f>IF(P3324=1,$O$3,IF(P3324=2,$O$4,$O$5))</f>
        <v>0</v>
      </c>
    </row>
    <row r="3325">
      <c r="A3325" s="1" t="s">
        <v>73</v>
      </c>
      <c r="E3325" s="27" t="s">
        <v>69</v>
      </c>
    </row>
    <row r="3326" ht="13">
      <c r="A3326" s="1" t="s">
        <v>74</v>
      </c>
      <c r="E3326" s="33" t="s">
        <v>2439</v>
      </c>
    </row>
    <row r="3327">
      <c r="A3327" s="1" t="s">
        <v>76</v>
      </c>
      <c r="E3327" s="27" t="s">
        <v>69</v>
      </c>
    </row>
    <row r="3328" ht="25">
      <c r="A3328" s="1" t="s">
        <v>67</v>
      </c>
      <c r="B3328" s="1">
        <v>61</v>
      </c>
      <c r="C3328" s="26" t="s">
        <v>2533</v>
      </c>
      <c r="D3328" t="s">
        <v>69</v>
      </c>
      <c r="E3328" s="27" t="s">
        <v>2534</v>
      </c>
      <c r="F3328" s="28" t="s">
        <v>710</v>
      </c>
      <c r="G3328" s="29">
        <v>20</v>
      </c>
      <c r="H3328" s="28">
        <v>0</v>
      </c>
      <c r="I3328" s="30">
        <f>ROUND(G3328*H3328,P4)</f>
        <v>0</v>
      </c>
      <c r="L3328" s="31">
        <v>0</v>
      </c>
      <c r="M3328" s="24">
        <f>ROUND(G3328*L3328,P4)</f>
        <v>0</v>
      </c>
      <c r="N3328" s="25" t="s">
        <v>69</v>
      </c>
      <c r="O3328" s="32">
        <f>M3328*AA3328</f>
        <v>0</v>
      </c>
      <c r="P3328" s="1">
        <v>3</v>
      </c>
      <c r="AA3328" s="1">
        <f>IF(P3328=1,$O$3,IF(P3328=2,$O$4,$O$5))</f>
        <v>0</v>
      </c>
    </row>
    <row r="3329">
      <c r="A3329" s="1" t="s">
        <v>73</v>
      </c>
      <c r="E3329" s="27" t="s">
        <v>69</v>
      </c>
    </row>
    <row r="3330" ht="13">
      <c r="A3330" s="1" t="s">
        <v>74</v>
      </c>
      <c r="E3330" s="33" t="s">
        <v>90</v>
      </c>
    </row>
    <row r="3331">
      <c r="A3331" s="1" t="s">
        <v>76</v>
      </c>
      <c r="E3331" s="27" t="s">
        <v>69</v>
      </c>
    </row>
    <row r="3332" ht="37.5">
      <c r="A3332" s="1" t="s">
        <v>67</v>
      </c>
      <c r="B3332" s="1">
        <v>62</v>
      </c>
      <c r="C3332" s="26" t="s">
        <v>2535</v>
      </c>
      <c r="D3332" t="s">
        <v>69</v>
      </c>
      <c r="E3332" s="27" t="s">
        <v>2536</v>
      </c>
      <c r="F3332" s="28" t="s">
        <v>710</v>
      </c>
      <c r="G3332" s="29">
        <v>2</v>
      </c>
      <c r="H3332" s="28">
        <v>0</v>
      </c>
      <c r="I3332" s="30">
        <f>ROUND(G3332*H3332,P4)</f>
        <v>0</v>
      </c>
      <c r="L3332" s="31">
        <v>0</v>
      </c>
      <c r="M3332" s="24">
        <f>ROUND(G3332*L3332,P4)</f>
        <v>0</v>
      </c>
      <c r="N3332" s="25" t="s">
        <v>69</v>
      </c>
      <c r="O3332" s="32">
        <f>M3332*AA3332</f>
        <v>0</v>
      </c>
      <c r="P3332" s="1">
        <v>3</v>
      </c>
      <c r="AA3332" s="1">
        <f>IF(P3332=1,$O$3,IF(P3332=2,$O$4,$O$5))</f>
        <v>0</v>
      </c>
    </row>
    <row r="3333">
      <c r="A3333" s="1" t="s">
        <v>73</v>
      </c>
      <c r="E3333" s="27" t="s">
        <v>69</v>
      </c>
    </row>
    <row r="3334" ht="13">
      <c r="A3334" s="1" t="s">
        <v>74</v>
      </c>
      <c r="E3334" s="33" t="s">
        <v>75</v>
      </c>
    </row>
    <row r="3335">
      <c r="A3335" s="1" t="s">
        <v>76</v>
      </c>
      <c r="E3335" s="27" t="s">
        <v>69</v>
      </c>
    </row>
    <row r="3336" ht="25">
      <c r="A3336" s="1" t="s">
        <v>67</v>
      </c>
      <c r="B3336" s="1">
        <v>63</v>
      </c>
      <c r="C3336" s="26" t="s">
        <v>2537</v>
      </c>
      <c r="D3336" t="s">
        <v>69</v>
      </c>
      <c r="E3336" s="27" t="s">
        <v>2538</v>
      </c>
      <c r="F3336" s="28" t="s">
        <v>710</v>
      </c>
      <c r="G3336" s="29">
        <v>1</v>
      </c>
      <c r="H3336" s="28">
        <v>0</v>
      </c>
      <c r="I3336" s="30">
        <f>ROUND(G3336*H3336,P4)</f>
        <v>0</v>
      </c>
      <c r="L3336" s="31">
        <v>0</v>
      </c>
      <c r="M3336" s="24">
        <f>ROUND(G3336*L3336,P4)</f>
        <v>0</v>
      </c>
      <c r="N3336" s="25" t="s">
        <v>69</v>
      </c>
      <c r="O3336" s="32">
        <f>M3336*AA3336</f>
        <v>0</v>
      </c>
      <c r="P3336" s="1">
        <v>3</v>
      </c>
      <c r="AA3336" s="1">
        <f>IF(P3336=1,$O$3,IF(P3336=2,$O$4,$O$5))</f>
        <v>0</v>
      </c>
    </row>
    <row r="3337">
      <c r="A3337" s="1" t="s">
        <v>73</v>
      </c>
      <c r="E3337" s="27" t="s">
        <v>69</v>
      </c>
    </row>
    <row r="3338" ht="13">
      <c r="A3338" s="1" t="s">
        <v>74</v>
      </c>
      <c r="E3338" s="33" t="s">
        <v>229</v>
      </c>
    </row>
    <row r="3339">
      <c r="A3339" s="1" t="s">
        <v>76</v>
      </c>
      <c r="E3339" s="27" t="s">
        <v>69</v>
      </c>
    </row>
    <row r="3340" ht="25">
      <c r="A3340" s="1" t="s">
        <v>67</v>
      </c>
      <c r="B3340" s="1">
        <v>64</v>
      </c>
      <c r="C3340" s="26" t="s">
        <v>2539</v>
      </c>
      <c r="D3340" t="s">
        <v>69</v>
      </c>
      <c r="E3340" s="27" t="s">
        <v>2540</v>
      </c>
      <c r="F3340" s="28" t="s">
        <v>1397</v>
      </c>
      <c r="G3340" s="29">
        <v>1</v>
      </c>
      <c r="H3340" s="28">
        <v>0</v>
      </c>
      <c r="I3340" s="30">
        <f>ROUND(G3340*H3340,P4)</f>
        <v>0</v>
      </c>
      <c r="L3340" s="31">
        <v>0</v>
      </c>
      <c r="M3340" s="24">
        <f>ROUND(G3340*L3340,P4)</f>
        <v>0</v>
      </c>
      <c r="N3340" s="25" t="s">
        <v>69</v>
      </c>
      <c r="O3340" s="32">
        <f>M3340*AA3340</f>
        <v>0</v>
      </c>
      <c r="P3340" s="1">
        <v>3</v>
      </c>
      <c r="AA3340" s="1">
        <f>IF(P3340=1,$O$3,IF(P3340=2,$O$4,$O$5))</f>
        <v>0</v>
      </c>
    </row>
    <row r="3341">
      <c r="A3341" s="1" t="s">
        <v>73</v>
      </c>
      <c r="E3341" s="27" t="s">
        <v>69</v>
      </c>
    </row>
    <row r="3342" ht="13">
      <c r="A3342" s="1" t="s">
        <v>74</v>
      </c>
      <c r="E3342" s="33" t="s">
        <v>229</v>
      </c>
    </row>
    <row r="3343" ht="87.5">
      <c r="A3343" s="1" t="s">
        <v>76</v>
      </c>
      <c r="E3343" s="27" t="s">
        <v>2541</v>
      </c>
    </row>
    <row r="3344" ht="25">
      <c r="A3344" s="1" t="s">
        <v>67</v>
      </c>
      <c r="B3344" s="1">
        <v>65</v>
      </c>
      <c r="C3344" s="26" t="s">
        <v>2542</v>
      </c>
      <c r="D3344" t="s">
        <v>69</v>
      </c>
      <c r="E3344" s="27" t="s">
        <v>2543</v>
      </c>
      <c r="F3344" s="28" t="s">
        <v>1397</v>
      </c>
      <c r="G3344" s="29">
        <v>1</v>
      </c>
      <c r="H3344" s="28">
        <v>0</v>
      </c>
      <c r="I3344" s="30">
        <f>ROUND(G3344*H3344,P4)</f>
        <v>0</v>
      </c>
      <c r="L3344" s="31">
        <v>0</v>
      </c>
      <c r="M3344" s="24">
        <f>ROUND(G3344*L3344,P4)</f>
        <v>0</v>
      </c>
      <c r="N3344" s="25" t="s">
        <v>69</v>
      </c>
      <c r="O3344" s="32">
        <f>M3344*AA3344</f>
        <v>0</v>
      </c>
      <c r="P3344" s="1">
        <v>3</v>
      </c>
      <c r="AA3344" s="1">
        <f>IF(P3344=1,$O$3,IF(P3344=2,$O$4,$O$5))</f>
        <v>0</v>
      </c>
    </row>
    <row r="3345">
      <c r="A3345" s="1" t="s">
        <v>73</v>
      </c>
      <c r="E3345" s="27" t="s">
        <v>69</v>
      </c>
    </row>
    <row r="3346" ht="13">
      <c r="A3346" s="1" t="s">
        <v>74</v>
      </c>
      <c r="E3346" s="33" t="s">
        <v>229</v>
      </c>
    </row>
    <row r="3347" ht="200">
      <c r="A3347" s="1" t="s">
        <v>76</v>
      </c>
      <c r="E3347" s="27" t="s">
        <v>2544</v>
      </c>
    </row>
    <row r="3348" ht="25">
      <c r="A3348" s="1" t="s">
        <v>67</v>
      </c>
      <c r="B3348" s="1">
        <v>66</v>
      </c>
      <c r="C3348" s="26" t="s">
        <v>2545</v>
      </c>
      <c r="D3348" t="s">
        <v>69</v>
      </c>
      <c r="E3348" s="27" t="s">
        <v>2546</v>
      </c>
      <c r="F3348" s="28" t="s">
        <v>710</v>
      </c>
      <c r="G3348" s="29">
        <v>154</v>
      </c>
      <c r="H3348" s="28">
        <v>0</v>
      </c>
      <c r="I3348" s="30">
        <f>ROUND(G3348*H3348,P4)</f>
        <v>0</v>
      </c>
      <c r="L3348" s="31">
        <v>0</v>
      </c>
      <c r="M3348" s="24">
        <f>ROUND(G3348*L3348,P4)</f>
        <v>0</v>
      </c>
      <c r="N3348" s="25" t="s">
        <v>69</v>
      </c>
      <c r="O3348" s="32">
        <f>M3348*AA3348</f>
        <v>0</v>
      </c>
      <c r="P3348" s="1">
        <v>3</v>
      </c>
      <c r="AA3348" s="1">
        <f>IF(P3348=1,$O$3,IF(P3348=2,$O$4,$O$5))</f>
        <v>0</v>
      </c>
    </row>
    <row r="3349">
      <c r="A3349" s="1" t="s">
        <v>73</v>
      </c>
      <c r="E3349" s="27" t="s">
        <v>69</v>
      </c>
    </row>
    <row r="3350" ht="13">
      <c r="A3350" s="1" t="s">
        <v>74</v>
      </c>
      <c r="E3350" s="33" t="s">
        <v>2547</v>
      </c>
    </row>
    <row r="3351">
      <c r="A3351" s="1" t="s">
        <v>76</v>
      </c>
      <c r="E3351" s="27" t="s">
        <v>69</v>
      </c>
    </row>
    <row r="3352">
      <c r="A3352" s="1" t="s">
        <v>67</v>
      </c>
      <c r="B3352" s="1">
        <v>67</v>
      </c>
      <c r="C3352" s="26" t="s">
        <v>2548</v>
      </c>
      <c r="D3352" t="s">
        <v>69</v>
      </c>
      <c r="E3352" s="27" t="s">
        <v>2549</v>
      </c>
      <c r="F3352" s="28" t="s">
        <v>139</v>
      </c>
      <c r="G3352" s="29">
        <v>129</v>
      </c>
      <c r="H3352" s="28">
        <v>0</v>
      </c>
      <c r="I3352" s="30">
        <f>ROUND(G3352*H3352,P4)</f>
        <v>0</v>
      </c>
      <c r="L3352" s="31">
        <v>0</v>
      </c>
      <c r="M3352" s="24">
        <f>ROUND(G3352*L3352,P4)</f>
        <v>0</v>
      </c>
      <c r="N3352" s="25" t="s">
        <v>69</v>
      </c>
      <c r="O3352" s="32">
        <f>M3352*AA3352</f>
        <v>0</v>
      </c>
      <c r="P3352" s="1">
        <v>3</v>
      </c>
      <c r="AA3352" s="1">
        <f>IF(P3352=1,$O$3,IF(P3352=2,$O$4,$O$5))</f>
        <v>0</v>
      </c>
    </row>
    <row r="3353">
      <c r="A3353" s="1" t="s">
        <v>73</v>
      </c>
      <c r="E3353" s="27" t="s">
        <v>69</v>
      </c>
    </row>
    <row r="3354" ht="13">
      <c r="A3354" s="1" t="s">
        <v>74</v>
      </c>
      <c r="E3354" s="33" t="s">
        <v>2550</v>
      </c>
    </row>
    <row r="3355">
      <c r="A3355" s="1" t="s">
        <v>76</v>
      </c>
      <c r="E3355" s="27" t="s">
        <v>69</v>
      </c>
    </row>
    <row r="3356">
      <c r="A3356" s="1" t="s">
        <v>67</v>
      </c>
      <c r="B3356" s="1">
        <v>68</v>
      </c>
      <c r="C3356" s="26" t="s">
        <v>2551</v>
      </c>
      <c r="D3356" t="s">
        <v>69</v>
      </c>
      <c r="E3356" s="27" t="s">
        <v>2552</v>
      </c>
      <c r="F3356" s="28" t="s">
        <v>139</v>
      </c>
      <c r="G3356" s="29">
        <v>564</v>
      </c>
      <c r="H3356" s="28">
        <v>0</v>
      </c>
      <c r="I3356" s="30">
        <f>ROUND(G3356*H3356,P4)</f>
        <v>0</v>
      </c>
      <c r="L3356" s="31">
        <v>0</v>
      </c>
      <c r="M3356" s="24">
        <f>ROUND(G3356*L3356,P4)</f>
        <v>0</v>
      </c>
      <c r="N3356" s="25" t="s">
        <v>69</v>
      </c>
      <c r="O3356" s="32">
        <f>M3356*AA3356</f>
        <v>0</v>
      </c>
      <c r="P3356" s="1">
        <v>3</v>
      </c>
      <c r="AA3356" s="1">
        <f>IF(P3356=1,$O$3,IF(P3356=2,$O$4,$O$5))</f>
        <v>0</v>
      </c>
    </row>
    <row r="3357">
      <c r="A3357" s="1" t="s">
        <v>73</v>
      </c>
      <c r="E3357" s="27" t="s">
        <v>69</v>
      </c>
    </row>
    <row r="3358" ht="13">
      <c r="A3358" s="1" t="s">
        <v>74</v>
      </c>
      <c r="E3358" s="33" t="s">
        <v>2553</v>
      </c>
    </row>
    <row r="3359">
      <c r="A3359" s="1" t="s">
        <v>76</v>
      </c>
      <c r="E3359" s="27" t="s">
        <v>69</v>
      </c>
    </row>
    <row r="3360">
      <c r="A3360" s="1" t="s">
        <v>67</v>
      </c>
      <c r="B3360" s="1">
        <v>69</v>
      </c>
      <c r="C3360" s="26" t="s">
        <v>2554</v>
      </c>
      <c r="D3360" t="s">
        <v>69</v>
      </c>
      <c r="E3360" s="27" t="s">
        <v>2555</v>
      </c>
      <c r="F3360" s="28" t="s">
        <v>139</v>
      </c>
      <c r="G3360" s="29">
        <v>776</v>
      </c>
      <c r="H3360" s="28">
        <v>0</v>
      </c>
      <c r="I3360" s="30">
        <f>ROUND(G3360*H3360,P4)</f>
        <v>0</v>
      </c>
      <c r="L3360" s="31">
        <v>0</v>
      </c>
      <c r="M3360" s="24">
        <f>ROUND(G3360*L3360,P4)</f>
        <v>0</v>
      </c>
      <c r="N3360" s="25" t="s">
        <v>72</v>
      </c>
      <c r="O3360" s="32">
        <f>M3360*AA3360</f>
        <v>0</v>
      </c>
      <c r="P3360" s="1">
        <v>3</v>
      </c>
      <c r="AA3360" s="1">
        <f>IF(P3360=1,$O$3,IF(P3360=2,$O$4,$O$5))</f>
        <v>0</v>
      </c>
    </row>
    <row r="3361">
      <c r="A3361" s="1" t="s">
        <v>73</v>
      </c>
      <c r="E3361" s="27" t="s">
        <v>69</v>
      </c>
    </row>
    <row r="3362" ht="13">
      <c r="A3362" s="1" t="s">
        <v>74</v>
      </c>
      <c r="E3362" s="33" t="s">
        <v>2556</v>
      </c>
    </row>
    <row r="3363">
      <c r="A3363" s="1" t="s">
        <v>76</v>
      </c>
      <c r="E3363" s="27" t="s">
        <v>69</v>
      </c>
    </row>
    <row r="3364" ht="25">
      <c r="A3364" s="1" t="s">
        <v>67</v>
      </c>
      <c r="B3364" s="1">
        <v>70</v>
      </c>
      <c r="C3364" s="26" t="s">
        <v>703</v>
      </c>
      <c r="D3364" t="s">
        <v>69</v>
      </c>
      <c r="E3364" s="27" t="s">
        <v>704</v>
      </c>
      <c r="F3364" s="28" t="s">
        <v>118</v>
      </c>
      <c r="G3364" s="29">
        <v>1.728</v>
      </c>
      <c r="H3364" s="28">
        <v>0</v>
      </c>
      <c r="I3364" s="30">
        <f>ROUND(G3364*H3364,P4)</f>
        <v>0</v>
      </c>
      <c r="L3364" s="31">
        <v>0</v>
      </c>
      <c r="M3364" s="24">
        <f>ROUND(G3364*L3364,P4)</f>
        <v>0</v>
      </c>
      <c r="N3364" s="25" t="s">
        <v>72</v>
      </c>
      <c r="O3364" s="32">
        <f>M3364*AA3364</f>
        <v>0</v>
      </c>
      <c r="P3364" s="1">
        <v>3</v>
      </c>
      <c r="AA3364" s="1">
        <f>IF(P3364=1,$O$3,IF(P3364=2,$O$4,$O$5))</f>
        <v>0</v>
      </c>
    </row>
    <row r="3365">
      <c r="A3365" s="1" t="s">
        <v>73</v>
      </c>
      <c r="E3365" s="27" t="s">
        <v>69</v>
      </c>
    </row>
    <row r="3366" ht="13">
      <c r="A3366" s="1" t="s">
        <v>74</v>
      </c>
      <c r="E3366" s="33" t="s">
        <v>2557</v>
      </c>
    </row>
    <row r="3367">
      <c r="A3367" s="1" t="s">
        <v>76</v>
      </c>
      <c r="E3367" s="27" t="s">
        <v>69</v>
      </c>
    </row>
    <row r="3368" ht="13">
      <c r="A3368" s="1" t="s">
        <v>64</v>
      </c>
      <c r="C3368" s="22" t="s">
        <v>706</v>
      </c>
      <c r="E3368" s="23" t="s">
        <v>707</v>
      </c>
      <c r="L3368" s="24">
        <f>SUMIFS(L3369:L3516,A3369:A3516,"P")</f>
        <v>0</v>
      </c>
      <c r="M3368" s="24">
        <f>SUMIFS(M3369:M3516,A3369:A3516,"P")</f>
        <v>0</v>
      </c>
      <c r="N3368" s="25"/>
    </row>
    <row r="3369">
      <c r="A3369" s="1" t="s">
        <v>67</v>
      </c>
      <c r="B3369" s="1">
        <v>71</v>
      </c>
      <c r="C3369" s="26" t="s">
        <v>2558</v>
      </c>
      <c r="D3369" t="s">
        <v>69</v>
      </c>
      <c r="E3369" s="27" t="s">
        <v>2559</v>
      </c>
      <c r="F3369" s="28" t="s">
        <v>139</v>
      </c>
      <c r="G3369" s="29">
        <v>31</v>
      </c>
      <c r="H3369" s="28">
        <v>0.0039300000000000003</v>
      </c>
      <c r="I3369" s="30">
        <f>ROUND(G3369*H3369,P4)</f>
        <v>0</v>
      </c>
      <c r="L3369" s="31">
        <v>0</v>
      </c>
      <c r="M3369" s="24">
        <f>ROUND(G3369*L3369,P4)</f>
        <v>0</v>
      </c>
      <c r="N3369" s="25" t="s">
        <v>72</v>
      </c>
      <c r="O3369" s="32">
        <f>M3369*AA3369</f>
        <v>0</v>
      </c>
      <c r="P3369" s="1">
        <v>3</v>
      </c>
      <c r="AA3369" s="1">
        <f>IF(P3369=1,$O$3,IF(P3369=2,$O$4,$O$5))</f>
        <v>0</v>
      </c>
    </row>
    <row r="3370">
      <c r="A3370" s="1" t="s">
        <v>73</v>
      </c>
      <c r="E3370" s="27" t="s">
        <v>69</v>
      </c>
    </row>
    <row r="3371" ht="13">
      <c r="A3371" s="1" t="s">
        <v>74</v>
      </c>
      <c r="E3371" s="33" t="s">
        <v>2560</v>
      </c>
    </row>
    <row r="3372">
      <c r="A3372" s="1" t="s">
        <v>76</v>
      </c>
      <c r="E3372" s="27" t="s">
        <v>69</v>
      </c>
    </row>
    <row r="3373">
      <c r="A3373" s="1" t="s">
        <v>67</v>
      </c>
      <c r="B3373" s="1">
        <v>72</v>
      </c>
      <c r="C3373" s="26" t="s">
        <v>2561</v>
      </c>
      <c r="D3373" t="s">
        <v>69</v>
      </c>
      <c r="E3373" s="27" t="s">
        <v>2562</v>
      </c>
      <c r="F3373" s="28" t="s">
        <v>139</v>
      </c>
      <c r="G3373" s="29">
        <v>29</v>
      </c>
      <c r="H3373" s="28">
        <v>0.0045700000000000003</v>
      </c>
      <c r="I3373" s="30">
        <f>ROUND(G3373*H3373,P4)</f>
        <v>0</v>
      </c>
      <c r="L3373" s="31">
        <v>0</v>
      </c>
      <c r="M3373" s="24">
        <f>ROUND(G3373*L3373,P4)</f>
        <v>0</v>
      </c>
      <c r="N3373" s="25" t="s">
        <v>72</v>
      </c>
      <c r="O3373" s="32">
        <f>M3373*AA3373</f>
        <v>0</v>
      </c>
      <c r="P3373" s="1">
        <v>3</v>
      </c>
      <c r="AA3373" s="1">
        <f>IF(P3373=1,$O$3,IF(P3373=2,$O$4,$O$5))</f>
        <v>0</v>
      </c>
    </row>
    <row r="3374">
      <c r="A3374" s="1" t="s">
        <v>73</v>
      </c>
      <c r="E3374" s="27" t="s">
        <v>69</v>
      </c>
    </row>
    <row r="3375" ht="13">
      <c r="A3375" s="1" t="s">
        <v>74</v>
      </c>
      <c r="E3375" s="33" t="s">
        <v>2563</v>
      </c>
    </row>
    <row r="3376">
      <c r="A3376" s="1" t="s">
        <v>76</v>
      </c>
      <c r="E3376" s="27" t="s">
        <v>69</v>
      </c>
    </row>
    <row r="3377">
      <c r="A3377" s="1" t="s">
        <v>67</v>
      </c>
      <c r="B3377" s="1">
        <v>73</v>
      </c>
      <c r="C3377" s="26" t="s">
        <v>2564</v>
      </c>
      <c r="D3377" t="s">
        <v>69</v>
      </c>
      <c r="E3377" s="27" t="s">
        <v>2565</v>
      </c>
      <c r="F3377" s="28" t="s">
        <v>139</v>
      </c>
      <c r="G3377" s="29">
        <v>33</v>
      </c>
      <c r="H3377" s="28">
        <v>0.0064000000000000003</v>
      </c>
      <c r="I3377" s="30">
        <f>ROUND(G3377*H3377,P4)</f>
        <v>0</v>
      </c>
      <c r="L3377" s="31">
        <v>0</v>
      </c>
      <c r="M3377" s="24">
        <f>ROUND(G3377*L3377,P4)</f>
        <v>0</v>
      </c>
      <c r="N3377" s="25" t="s">
        <v>72</v>
      </c>
      <c r="O3377" s="32">
        <f>M3377*AA3377</f>
        <v>0</v>
      </c>
      <c r="P3377" s="1">
        <v>3</v>
      </c>
      <c r="AA3377" s="1">
        <f>IF(P3377=1,$O$3,IF(P3377=2,$O$4,$O$5))</f>
        <v>0</v>
      </c>
    </row>
    <row r="3378">
      <c r="A3378" s="1" t="s">
        <v>73</v>
      </c>
      <c r="E3378" s="27" t="s">
        <v>69</v>
      </c>
    </row>
    <row r="3379" ht="13">
      <c r="A3379" s="1" t="s">
        <v>74</v>
      </c>
      <c r="E3379" s="33" t="s">
        <v>2566</v>
      </c>
    </row>
    <row r="3380">
      <c r="A3380" s="1" t="s">
        <v>76</v>
      </c>
      <c r="E3380" s="27" t="s">
        <v>69</v>
      </c>
    </row>
    <row r="3381">
      <c r="A3381" s="1" t="s">
        <v>67</v>
      </c>
      <c r="B3381" s="1">
        <v>74</v>
      </c>
      <c r="C3381" s="26" t="s">
        <v>2567</v>
      </c>
      <c r="D3381" t="s">
        <v>69</v>
      </c>
      <c r="E3381" s="27" t="s">
        <v>2568</v>
      </c>
      <c r="F3381" s="28" t="s">
        <v>139</v>
      </c>
      <c r="G3381" s="29">
        <v>59</v>
      </c>
      <c r="H3381" s="28">
        <v>0.00064000000000000005</v>
      </c>
      <c r="I3381" s="30">
        <f>ROUND(G3381*H3381,P4)</f>
        <v>0</v>
      </c>
      <c r="L3381" s="31">
        <v>0</v>
      </c>
      <c r="M3381" s="24">
        <f>ROUND(G3381*L3381,P4)</f>
        <v>0</v>
      </c>
      <c r="N3381" s="25" t="s">
        <v>72</v>
      </c>
      <c r="O3381" s="32">
        <f>M3381*AA3381</f>
        <v>0</v>
      </c>
      <c r="P3381" s="1">
        <v>3</v>
      </c>
      <c r="AA3381" s="1">
        <f>IF(P3381=1,$O$3,IF(P3381=2,$O$4,$O$5))</f>
        <v>0</v>
      </c>
    </row>
    <row r="3382">
      <c r="A3382" s="1" t="s">
        <v>73</v>
      </c>
      <c r="E3382" s="27" t="s">
        <v>69</v>
      </c>
    </row>
    <row r="3383" ht="13">
      <c r="A3383" s="1" t="s">
        <v>74</v>
      </c>
      <c r="E3383" s="33" t="s">
        <v>2569</v>
      </c>
    </row>
    <row r="3384">
      <c r="A3384" s="1" t="s">
        <v>76</v>
      </c>
      <c r="E3384" s="27" t="s">
        <v>69</v>
      </c>
    </row>
    <row r="3385">
      <c r="A3385" s="1" t="s">
        <v>67</v>
      </c>
      <c r="B3385" s="1">
        <v>75</v>
      </c>
      <c r="C3385" s="26" t="s">
        <v>2570</v>
      </c>
      <c r="D3385" t="s">
        <v>69</v>
      </c>
      <c r="E3385" s="27" t="s">
        <v>2571</v>
      </c>
      <c r="F3385" s="28" t="s">
        <v>139</v>
      </c>
      <c r="G3385" s="29">
        <v>116</v>
      </c>
      <c r="H3385" s="28">
        <v>0.00097999999999999997</v>
      </c>
      <c r="I3385" s="30">
        <f>ROUND(G3385*H3385,P4)</f>
        <v>0</v>
      </c>
      <c r="L3385" s="31">
        <v>0</v>
      </c>
      <c r="M3385" s="24">
        <f>ROUND(G3385*L3385,P4)</f>
        <v>0</v>
      </c>
      <c r="N3385" s="25" t="s">
        <v>72</v>
      </c>
      <c r="O3385" s="32">
        <f>M3385*AA3385</f>
        <v>0</v>
      </c>
      <c r="P3385" s="1">
        <v>3</v>
      </c>
      <c r="AA3385" s="1">
        <f>IF(P3385=1,$O$3,IF(P3385=2,$O$4,$O$5))</f>
        <v>0</v>
      </c>
    </row>
    <row r="3386">
      <c r="A3386" s="1" t="s">
        <v>73</v>
      </c>
      <c r="E3386" s="27" t="s">
        <v>69</v>
      </c>
    </row>
    <row r="3387" ht="13">
      <c r="A3387" s="1" t="s">
        <v>74</v>
      </c>
      <c r="E3387" s="33" t="s">
        <v>2572</v>
      </c>
    </row>
    <row r="3388">
      <c r="A3388" s="1" t="s">
        <v>76</v>
      </c>
      <c r="E3388" s="27" t="s">
        <v>69</v>
      </c>
    </row>
    <row r="3389">
      <c r="A3389" s="1" t="s">
        <v>67</v>
      </c>
      <c r="B3389" s="1">
        <v>76</v>
      </c>
      <c r="C3389" s="26" t="s">
        <v>2573</v>
      </c>
      <c r="D3389" t="s">
        <v>69</v>
      </c>
      <c r="E3389" s="27" t="s">
        <v>2574</v>
      </c>
      <c r="F3389" s="28" t="s">
        <v>139</v>
      </c>
      <c r="G3389" s="29">
        <v>92</v>
      </c>
      <c r="H3389" s="28">
        <v>0.00115</v>
      </c>
      <c r="I3389" s="30">
        <f>ROUND(G3389*H3389,P4)</f>
        <v>0</v>
      </c>
      <c r="L3389" s="31">
        <v>0</v>
      </c>
      <c r="M3389" s="24">
        <f>ROUND(G3389*L3389,P4)</f>
        <v>0</v>
      </c>
      <c r="N3389" s="25" t="s">
        <v>72</v>
      </c>
      <c r="O3389" s="32">
        <f>M3389*AA3389</f>
        <v>0</v>
      </c>
      <c r="P3389" s="1">
        <v>3</v>
      </c>
      <c r="AA3389" s="1">
        <f>IF(P3389=1,$O$3,IF(P3389=2,$O$4,$O$5))</f>
        <v>0</v>
      </c>
    </row>
    <row r="3390">
      <c r="A3390" s="1" t="s">
        <v>73</v>
      </c>
      <c r="E3390" s="27" t="s">
        <v>69</v>
      </c>
    </row>
    <row r="3391" ht="13">
      <c r="A3391" s="1" t="s">
        <v>74</v>
      </c>
      <c r="E3391" s="33" t="s">
        <v>2575</v>
      </c>
    </row>
    <row r="3392">
      <c r="A3392" s="1" t="s">
        <v>76</v>
      </c>
      <c r="E3392" s="27" t="s">
        <v>69</v>
      </c>
    </row>
    <row r="3393">
      <c r="A3393" s="1" t="s">
        <v>67</v>
      </c>
      <c r="B3393" s="1">
        <v>77</v>
      </c>
      <c r="C3393" s="26" t="s">
        <v>2576</v>
      </c>
      <c r="D3393" t="s">
        <v>69</v>
      </c>
      <c r="E3393" s="27" t="s">
        <v>2577</v>
      </c>
      <c r="F3393" s="28" t="s">
        <v>139</v>
      </c>
      <c r="G3393" s="29">
        <v>39</v>
      </c>
      <c r="H3393" s="28">
        <v>0.0023700000000000001</v>
      </c>
      <c r="I3393" s="30">
        <f>ROUND(G3393*H3393,P4)</f>
        <v>0</v>
      </c>
      <c r="L3393" s="31">
        <v>0</v>
      </c>
      <c r="M3393" s="24">
        <f>ROUND(G3393*L3393,P4)</f>
        <v>0</v>
      </c>
      <c r="N3393" s="25" t="s">
        <v>72</v>
      </c>
      <c r="O3393" s="32">
        <f>M3393*AA3393</f>
        <v>0</v>
      </c>
      <c r="P3393" s="1">
        <v>3</v>
      </c>
      <c r="AA3393" s="1">
        <f>IF(P3393=1,$O$3,IF(P3393=2,$O$4,$O$5))</f>
        <v>0</v>
      </c>
    </row>
    <row r="3394">
      <c r="A3394" s="1" t="s">
        <v>73</v>
      </c>
      <c r="E3394" s="27" t="s">
        <v>69</v>
      </c>
    </row>
    <row r="3395" ht="13">
      <c r="A3395" s="1" t="s">
        <v>74</v>
      </c>
      <c r="E3395" s="33" t="s">
        <v>2467</v>
      </c>
    </row>
    <row r="3396">
      <c r="A3396" s="1" t="s">
        <v>76</v>
      </c>
      <c r="E3396" s="27" t="s">
        <v>69</v>
      </c>
    </row>
    <row r="3397">
      <c r="A3397" s="1" t="s">
        <v>67</v>
      </c>
      <c r="B3397" s="1">
        <v>78</v>
      </c>
      <c r="C3397" s="26" t="s">
        <v>2578</v>
      </c>
      <c r="D3397" t="s">
        <v>69</v>
      </c>
      <c r="E3397" s="27" t="s">
        <v>2579</v>
      </c>
      <c r="F3397" s="28" t="s">
        <v>139</v>
      </c>
      <c r="G3397" s="29">
        <v>40</v>
      </c>
      <c r="H3397" s="28">
        <v>0.00364</v>
      </c>
      <c r="I3397" s="30">
        <f>ROUND(G3397*H3397,P4)</f>
        <v>0</v>
      </c>
      <c r="L3397" s="31">
        <v>0</v>
      </c>
      <c r="M3397" s="24">
        <f>ROUND(G3397*L3397,P4)</f>
        <v>0</v>
      </c>
      <c r="N3397" s="25" t="s">
        <v>72</v>
      </c>
      <c r="O3397" s="32">
        <f>M3397*AA3397</f>
        <v>0</v>
      </c>
      <c r="P3397" s="1">
        <v>3</v>
      </c>
      <c r="AA3397" s="1">
        <f>IF(P3397=1,$O$3,IF(P3397=2,$O$4,$O$5))</f>
        <v>0</v>
      </c>
    </row>
    <row r="3398">
      <c r="A3398" s="1" t="s">
        <v>73</v>
      </c>
      <c r="E3398" s="27" t="s">
        <v>69</v>
      </c>
    </row>
    <row r="3399" ht="13">
      <c r="A3399" s="1" t="s">
        <v>74</v>
      </c>
      <c r="E3399" s="33" t="s">
        <v>1292</v>
      </c>
    </row>
    <row r="3400">
      <c r="A3400" s="1" t="s">
        <v>76</v>
      </c>
      <c r="E3400" s="27" t="s">
        <v>69</v>
      </c>
    </row>
    <row r="3401">
      <c r="A3401" s="1" t="s">
        <v>67</v>
      </c>
      <c r="B3401" s="1">
        <v>79</v>
      </c>
      <c r="C3401" s="26" t="s">
        <v>2580</v>
      </c>
      <c r="D3401" t="s">
        <v>69</v>
      </c>
      <c r="E3401" s="27" t="s">
        <v>2581</v>
      </c>
      <c r="F3401" s="28" t="s">
        <v>139</v>
      </c>
      <c r="G3401" s="29">
        <v>26</v>
      </c>
      <c r="H3401" s="28">
        <v>0.0060099999999999997</v>
      </c>
      <c r="I3401" s="30">
        <f>ROUND(G3401*H3401,P4)</f>
        <v>0</v>
      </c>
      <c r="L3401" s="31">
        <v>0</v>
      </c>
      <c r="M3401" s="24">
        <f>ROUND(G3401*L3401,P4)</f>
        <v>0</v>
      </c>
      <c r="N3401" s="25" t="s">
        <v>72</v>
      </c>
      <c r="O3401" s="32">
        <f>M3401*AA3401</f>
        <v>0</v>
      </c>
      <c r="P3401" s="1">
        <v>3</v>
      </c>
      <c r="AA3401" s="1">
        <f>IF(P3401=1,$O$3,IF(P3401=2,$O$4,$O$5))</f>
        <v>0</v>
      </c>
    </row>
    <row r="3402">
      <c r="A3402" s="1" t="s">
        <v>73</v>
      </c>
      <c r="E3402" s="27" t="s">
        <v>69</v>
      </c>
    </row>
    <row r="3403" ht="13">
      <c r="A3403" s="1" t="s">
        <v>74</v>
      </c>
      <c r="E3403" s="33" t="s">
        <v>2582</v>
      </c>
    </row>
    <row r="3404">
      <c r="A3404" s="1" t="s">
        <v>76</v>
      </c>
      <c r="E3404" s="27" t="s">
        <v>69</v>
      </c>
    </row>
    <row r="3405" ht="37.5">
      <c r="A3405" s="1" t="s">
        <v>67</v>
      </c>
      <c r="B3405" s="1">
        <v>80</v>
      </c>
      <c r="C3405" s="26" t="s">
        <v>2583</v>
      </c>
      <c r="D3405" t="s">
        <v>69</v>
      </c>
      <c r="E3405" s="27" t="s">
        <v>2584</v>
      </c>
      <c r="F3405" s="28" t="s">
        <v>139</v>
      </c>
      <c r="G3405" s="29">
        <v>59</v>
      </c>
      <c r="H3405" s="28">
        <v>0.00011</v>
      </c>
      <c r="I3405" s="30">
        <f>ROUND(G3405*H3405,P4)</f>
        <v>0</v>
      </c>
      <c r="L3405" s="31">
        <v>0</v>
      </c>
      <c r="M3405" s="24">
        <f>ROUND(G3405*L3405,P4)</f>
        <v>0</v>
      </c>
      <c r="N3405" s="25" t="s">
        <v>72</v>
      </c>
      <c r="O3405" s="32">
        <f>M3405*AA3405</f>
        <v>0</v>
      </c>
      <c r="P3405" s="1">
        <v>3</v>
      </c>
      <c r="AA3405" s="1">
        <f>IF(P3405=1,$O$3,IF(P3405=2,$O$4,$O$5))</f>
        <v>0</v>
      </c>
    </row>
    <row r="3406">
      <c r="A3406" s="1" t="s">
        <v>73</v>
      </c>
      <c r="E3406" s="27" t="s">
        <v>69</v>
      </c>
    </row>
    <row r="3407" ht="13">
      <c r="A3407" s="1" t="s">
        <v>74</v>
      </c>
      <c r="E3407" s="33" t="s">
        <v>2585</v>
      </c>
    </row>
    <row r="3408">
      <c r="A3408" s="1" t="s">
        <v>76</v>
      </c>
      <c r="E3408" s="27" t="s">
        <v>69</v>
      </c>
    </row>
    <row r="3409" ht="37.5">
      <c r="A3409" s="1" t="s">
        <v>67</v>
      </c>
      <c r="B3409" s="1">
        <v>81</v>
      </c>
      <c r="C3409" s="26" t="s">
        <v>2586</v>
      </c>
      <c r="D3409" t="s">
        <v>69</v>
      </c>
      <c r="E3409" s="27" t="s">
        <v>2587</v>
      </c>
      <c r="F3409" s="28" t="s">
        <v>139</v>
      </c>
      <c r="G3409" s="29">
        <v>208</v>
      </c>
      <c r="H3409" s="28">
        <v>0.00016000000000000001</v>
      </c>
      <c r="I3409" s="30">
        <f>ROUND(G3409*H3409,P4)</f>
        <v>0</v>
      </c>
      <c r="L3409" s="31">
        <v>0</v>
      </c>
      <c r="M3409" s="24">
        <f>ROUND(G3409*L3409,P4)</f>
        <v>0</v>
      </c>
      <c r="N3409" s="25" t="s">
        <v>72</v>
      </c>
      <c r="O3409" s="32">
        <f>M3409*AA3409</f>
        <v>0</v>
      </c>
      <c r="P3409" s="1">
        <v>3</v>
      </c>
      <c r="AA3409" s="1">
        <f>IF(P3409=1,$O$3,IF(P3409=2,$O$4,$O$5))</f>
        <v>0</v>
      </c>
    </row>
    <row r="3410">
      <c r="A3410" s="1" t="s">
        <v>73</v>
      </c>
      <c r="E3410" s="27" t="s">
        <v>69</v>
      </c>
    </row>
    <row r="3411" ht="13">
      <c r="A3411" s="1" t="s">
        <v>74</v>
      </c>
      <c r="E3411" s="33" t="s">
        <v>2588</v>
      </c>
    </row>
    <row r="3412">
      <c r="A3412" s="1" t="s">
        <v>76</v>
      </c>
      <c r="E3412" s="27" t="s">
        <v>69</v>
      </c>
    </row>
    <row r="3413" ht="37.5">
      <c r="A3413" s="1" t="s">
        <v>67</v>
      </c>
      <c r="B3413" s="1">
        <v>82</v>
      </c>
      <c r="C3413" s="26" t="s">
        <v>2589</v>
      </c>
      <c r="D3413" t="s">
        <v>69</v>
      </c>
      <c r="E3413" s="27" t="s">
        <v>2590</v>
      </c>
      <c r="F3413" s="28" t="s">
        <v>139</v>
      </c>
      <c r="G3413" s="29">
        <v>79</v>
      </c>
      <c r="H3413" s="28">
        <v>0.00021000000000000001</v>
      </c>
      <c r="I3413" s="30">
        <f>ROUND(G3413*H3413,P4)</f>
        <v>0</v>
      </c>
      <c r="L3413" s="31">
        <v>0</v>
      </c>
      <c r="M3413" s="24">
        <f>ROUND(G3413*L3413,P4)</f>
        <v>0</v>
      </c>
      <c r="N3413" s="25" t="s">
        <v>72</v>
      </c>
      <c r="O3413" s="32">
        <f>M3413*AA3413</f>
        <v>0</v>
      </c>
      <c r="P3413" s="1">
        <v>3</v>
      </c>
      <c r="AA3413" s="1">
        <f>IF(P3413=1,$O$3,IF(P3413=2,$O$4,$O$5))</f>
        <v>0</v>
      </c>
    </row>
    <row r="3414">
      <c r="A3414" s="1" t="s">
        <v>73</v>
      </c>
      <c r="E3414" s="27" t="s">
        <v>69</v>
      </c>
    </row>
    <row r="3415" ht="13">
      <c r="A3415" s="1" t="s">
        <v>74</v>
      </c>
      <c r="E3415" s="33" t="s">
        <v>2591</v>
      </c>
    </row>
    <row r="3416">
      <c r="A3416" s="1" t="s">
        <v>76</v>
      </c>
      <c r="E3416" s="27" t="s">
        <v>69</v>
      </c>
    </row>
    <row r="3417" ht="37.5">
      <c r="A3417" s="1" t="s">
        <v>67</v>
      </c>
      <c r="B3417" s="1">
        <v>83</v>
      </c>
      <c r="C3417" s="26" t="s">
        <v>2592</v>
      </c>
      <c r="D3417" t="s">
        <v>69</v>
      </c>
      <c r="E3417" s="27" t="s">
        <v>2593</v>
      </c>
      <c r="F3417" s="28" t="s">
        <v>139</v>
      </c>
      <c r="G3417" s="29">
        <v>26</v>
      </c>
      <c r="H3417" s="28">
        <v>0.00025000000000000001</v>
      </c>
      <c r="I3417" s="30">
        <f>ROUND(G3417*H3417,P4)</f>
        <v>0</v>
      </c>
      <c r="L3417" s="31">
        <v>0</v>
      </c>
      <c r="M3417" s="24">
        <f>ROUND(G3417*L3417,P4)</f>
        <v>0</v>
      </c>
      <c r="N3417" s="25" t="s">
        <v>72</v>
      </c>
      <c r="O3417" s="32">
        <f>M3417*AA3417</f>
        <v>0</v>
      </c>
      <c r="P3417" s="1">
        <v>3</v>
      </c>
      <c r="AA3417" s="1">
        <f>IF(P3417=1,$O$3,IF(P3417=2,$O$4,$O$5))</f>
        <v>0</v>
      </c>
    </row>
    <row r="3418">
      <c r="A3418" s="1" t="s">
        <v>73</v>
      </c>
      <c r="E3418" s="27" t="s">
        <v>69</v>
      </c>
    </row>
    <row r="3419" ht="13">
      <c r="A3419" s="1" t="s">
        <v>74</v>
      </c>
      <c r="E3419" s="33" t="s">
        <v>2594</v>
      </c>
    </row>
    <row r="3420">
      <c r="A3420" s="1" t="s">
        <v>76</v>
      </c>
      <c r="E3420" s="27" t="s">
        <v>69</v>
      </c>
    </row>
    <row r="3421">
      <c r="A3421" s="1" t="s">
        <v>67</v>
      </c>
      <c r="B3421" s="1">
        <v>84</v>
      </c>
      <c r="C3421" s="26" t="s">
        <v>2595</v>
      </c>
      <c r="D3421" t="s">
        <v>69</v>
      </c>
      <c r="E3421" s="27" t="s">
        <v>2596</v>
      </c>
      <c r="F3421" s="28" t="s">
        <v>71</v>
      </c>
      <c r="G3421" s="29">
        <v>41</v>
      </c>
      <c r="H3421" s="28">
        <v>0.00012999999999999999</v>
      </c>
      <c r="I3421" s="30">
        <f>ROUND(G3421*H3421,P4)</f>
        <v>0</v>
      </c>
      <c r="L3421" s="31">
        <v>0</v>
      </c>
      <c r="M3421" s="24">
        <f>ROUND(G3421*L3421,P4)</f>
        <v>0</v>
      </c>
      <c r="N3421" s="25" t="s">
        <v>72</v>
      </c>
      <c r="O3421" s="32">
        <f>M3421*AA3421</f>
        <v>0</v>
      </c>
      <c r="P3421" s="1">
        <v>3</v>
      </c>
      <c r="AA3421" s="1">
        <f>IF(P3421=1,$O$3,IF(P3421=2,$O$4,$O$5))</f>
        <v>0</v>
      </c>
    </row>
    <row r="3422">
      <c r="A3422" s="1" t="s">
        <v>73</v>
      </c>
      <c r="E3422" s="27" t="s">
        <v>69</v>
      </c>
    </row>
    <row r="3423" ht="13">
      <c r="A3423" s="1" t="s">
        <v>74</v>
      </c>
      <c r="E3423" s="33" t="s">
        <v>2597</v>
      </c>
    </row>
    <row r="3424">
      <c r="A3424" s="1" t="s">
        <v>76</v>
      </c>
      <c r="E3424" s="27" t="s">
        <v>69</v>
      </c>
    </row>
    <row r="3425">
      <c r="A3425" s="1" t="s">
        <v>67</v>
      </c>
      <c r="B3425" s="1">
        <v>85</v>
      </c>
      <c r="C3425" s="26" t="s">
        <v>2598</v>
      </c>
      <c r="D3425" t="s">
        <v>69</v>
      </c>
      <c r="E3425" s="27" t="s">
        <v>2599</v>
      </c>
      <c r="F3425" s="28" t="s">
        <v>2600</v>
      </c>
      <c r="G3425" s="29">
        <v>5</v>
      </c>
      <c r="H3425" s="28">
        <v>0.00042999999999999999</v>
      </c>
      <c r="I3425" s="30">
        <f>ROUND(G3425*H3425,P4)</f>
        <v>0</v>
      </c>
      <c r="L3425" s="31">
        <v>0</v>
      </c>
      <c r="M3425" s="24">
        <f>ROUND(G3425*L3425,P4)</f>
        <v>0</v>
      </c>
      <c r="N3425" s="25" t="s">
        <v>72</v>
      </c>
      <c r="O3425" s="32">
        <f>M3425*AA3425</f>
        <v>0</v>
      </c>
      <c r="P3425" s="1">
        <v>3</v>
      </c>
      <c r="AA3425" s="1">
        <f>IF(P3425=1,$O$3,IF(P3425=2,$O$4,$O$5))</f>
        <v>0</v>
      </c>
    </row>
    <row r="3426">
      <c r="A3426" s="1" t="s">
        <v>73</v>
      </c>
      <c r="E3426" s="27" t="s">
        <v>69</v>
      </c>
    </row>
    <row r="3427" ht="13">
      <c r="A3427" s="1" t="s">
        <v>74</v>
      </c>
      <c r="E3427" s="33" t="s">
        <v>663</v>
      </c>
    </row>
    <row r="3428">
      <c r="A3428" s="1" t="s">
        <v>76</v>
      </c>
      <c r="E3428" s="27" t="s">
        <v>69</v>
      </c>
    </row>
    <row r="3429">
      <c r="A3429" s="1" t="s">
        <v>67</v>
      </c>
      <c r="B3429" s="1">
        <v>86</v>
      </c>
      <c r="C3429" s="26" t="s">
        <v>2601</v>
      </c>
      <c r="D3429" t="s">
        <v>69</v>
      </c>
      <c r="E3429" s="27" t="s">
        <v>2602</v>
      </c>
      <c r="F3429" s="28" t="s">
        <v>71</v>
      </c>
      <c r="G3429" s="29">
        <v>2</v>
      </c>
      <c r="H3429" s="28">
        <v>0.00051999999999999995</v>
      </c>
      <c r="I3429" s="30">
        <f>ROUND(G3429*H3429,P4)</f>
        <v>0</v>
      </c>
      <c r="L3429" s="31">
        <v>0</v>
      </c>
      <c r="M3429" s="24">
        <f>ROUND(G3429*L3429,P4)</f>
        <v>0</v>
      </c>
      <c r="N3429" s="25" t="s">
        <v>72</v>
      </c>
      <c r="O3429" s="32">
        <f>M3429*AA3429</f>
        <v>0</v>
      </c>
      <c r="P3429" s="1">
        <v>3</v>
      </c>
      <c r="AA3429" s="1">
        <f>IF(P3429=1,$O$3,IF(P3429=2,$O$4,$O$5))</f>
        <v>0</v>
      </c>
    </row>
    <row r="3430">
      <c r="A3430" s="1" t="s">
        <v>73</v>
      </c>
      <c r="E3430" s="27" t="s">
        <v>69</v>
      </c>
    </row>
    <row r="3431" ht="13">
      <c r="A3431" s="1" t="s">
        <v>74</v>
      </c>
      <c r="E3431" s="33" t="s">
        <v>75</v>
      </c>
    </row>
    <row r="3432">
      <c r="A3432" s="1" t="s">
        <v>76</v>
      </c>
      <c r="E3432" s="27" t="s">
        <v>69</v>
      </c>
    </row>
    <row r="3433">
      <c r="A3433" s="1" t="s">
        <v>67</v>
      </c>
      <c r="B3433" s="1">
        <v>87</v>
      </c>
      <c r="C3433" s="26" t="s">
        <v>2603</v>
      </c>
      <c r="D3433" t="s">
        <v>69</v>
      </c>
      <c r="E3433" s="27" t="s">
        <v>2604</v>
      </c>
      <c r="F3433" s="28" t="s">
        <v>71</v>
      </c>
      <c r="G3433" s="29">
        <v>1</v>
      </c>
      <c r="H3433" s="28">
        <v>0.00076000000000000004</v>
      </c>
      <c r="I3433" s="30">
        <f>ROUND(G3433*H3433,P4)</f>
        <v>0</v>
      </c>
      <c r="L3433" s="31">
        <v>0</v>
      </c>
      <c r="M3433" s="24">
        <f>ROUND(G3433*L3433,P4)</f>
        <v>0</v>
      </c>
      <c r="N3433" s="25" t="s">
        <v>72</v>
      </c>
      <c r="O3433" s="32">
        <f>M3433*AA3433</f>
        <v>0</v>
      </c>
      <c r="P3433" s="1">
        <v>3</v>
      </c>
      <c r="AA3433" s="1">
        <f>IF(P3433=1,$O$3,IF(P3433=2,$O$4,$O$5))</f>
        <v>0</v>
      </c>
    </row>
    <row r="3434">
      <c r="A3434" s="1" t="s">
        <v>73</v>
      </c>
      <c r="E3434" s="27" t="s">
        <v>69</v>
      </c>
    </row>
    <row r="3435" ht="13">
      <c r="A3435" s="1" t="s">
        <v>74</v>
      </c>
      <c r="E3435" s="33" t="s">
        <v>229</v>
      </c>
    </row>
    <row r="3436">
      <c r="A3436" s="1" t="s">
        <v>76</v>
      </c>
      <c r="E3436" s="27" t="s">
        <v>69</v>
      </c>
    </row>
    <row r="3437">
      <c r="A3437" s="1" t="s">
        <v>67</v>
      </c>
      <c r="B3437" s="1">
        <v>88</v>
      </c>
      <c r="C3437" s="26" t="s">
        <v>2605</v>
      </c>
      <c r="D3437" t="s">
        <v>69</v>
      </c>
      <c r="E3437" s="27" t="s">
        <v>2606</v>
      </c>
      <c r="F3437" s="28" t="s">
        <v>71</v>
      </c>
      <c r="G3437" s="29">
        <v>9</v>
      </c>
      <c r="H3437" s="28">
        <v>0.00034000000000000002</v>
      </c>
      <c r="I3437" s="30">
        <f>ROUND(G3437*H3437,P4)</f>
        <v>0</v>
      </c>
      <c r="L3437" s="31">
        <v>0</v>
      </c>
      <c r="M3437" s="24">
        <f>ROUND(G3437*L3437,P4)</f>
        <v>0</v>
      </c>
      <c r="N3437" s="25" t="s">
        <v>72</v>
      </c>
      <c r="O3437" s="32">
        <f>M3437*AA3437</f>
        <v>0</v>
      </c>
      <c r="P3437" s="1">
        <v>3</v>
      </c>
      <c r="AA3437" s="1">
        <f>IF(P3437=1,$O$3,IF(P3437=2,$O$4,$O$5))</f>
        <v>0</v>
      </c>
    </row>
    <row r="3438">
      <c r="A3438" s="1" t="s">
        <v>73</v>
      </c>
      <c r="E3438" s="27" t="s">
        <v>69</v>
      </c>
    </row>
    <row r="3439" ht="13">
      <c r="A3439" s="1" t="s">
        <v>74</v>
      </c>
      <c r="E3439" s="33" t="s">
        <v>1198</v>
      </c>
    </row>
    <row r="3440">
      <c r="A3440" s="1" t="s">
        <v>76</v>
      </c>
      <c r="E3440" s="27" t="s">
        <v>69</v>
      </c>
    </row>
    <row r="3441">
      <c r="A3441" s="1" t="s">
        <v>67</v>
      </c>
      <c r="B3441" s="1">
        <v>89</v>
      </c>
      <c r="C3441" s="26" t="s">
        <v>2607</v>
      </c>
      <c r="D3441" t="s">
        <v>69</v>
      </c>
      <c r="E3441" s="27" t="s">
        <v>2608</v>
      </c>
      <c r="F3441" s="28" t="s">
        <v>71</v>
      </c>
      <c r="G3441" s="29">
        <v>6</v>
      </c>
      <c r="H3441" s="28">
        <v>0.00050000000000000001</v>
      </c>
      <c r="I3441" s="30">
        <f>ROUND(G3441*H3441,P4)</f>
        <v>0</v>
      </c>
      <c r="L3441" s="31">
        <v>0</v>
      </c>
      <c r="M3441" s="24">
        <f>ROUND(G3441*L3441,P4)</f>
        <v>0</v>
      </c>
      <c r="N3441" s="25" t="s">
        <v>72</v>
      </c>
      <c r="O3441" s="32">
        <f>M3441*AA3441</f>
        <v>0</v>
      </c>
      <c r="P3441" s="1">
        <v>3</v>
      </c>
      <c r="AA3441" s="1">
        <f>IF(P3441=1,$O$3,IF(P3441=2,$O$4,$O$5))</f>
        <v>0</v>
      </c>
    </row>
    <row r="3442">
      <c r="A3442" s="1" t="s">
        <v>73</v>
      </c>
      <c r="E3442" s="27" t="s">
        <v>69</v>
      </c>
    </row>
    <row r="3443" ht="13">
      <c r="A3443" s="1" t="s">
        <v>74</v>
      </c>
      <c r="E3443" s="33" t="s">
        <v>1465</v>
      </c>
    </row>
    <row r="3444">
      <c r="A3444" s="1" t="s">
        <v>76</v>
      </c>
      <c r="E3444" s="27" t="s">
        <v>69</v>
      </c>
    </row>
    <row r="3445">
      <c r="A3445" s="1" t="s">
        <v>67</v>
      </c>
      <c r="B3445" s="1">
        <v>90</v>
      </c>
      <c r="C3445" s="26" t="s">
        <v>2609</v>
      </c>
      <c r="D3445" t="s">
        <v>69</v>
      </c>
      <c r="E3445" s="27" t="s">
        <v>2610</v>
      </c>
      <c r="F3445" s="28" t="s">
        <v>71</v>
      </c>
      <c r="G3445" s="29">
        <v>1</v>
      </c>
      <c r="H3445" s="28">
        <v>0.00069999999999999999</v>
      </c>
      <c r="I3445" s="30">
        <f>ROUND(G3445*H3445,P4)</f>
        <v>0</v>
      </c>
      <c r="L3445" s="31">
        <v>0</v>
      </c>
      <c r="M3445" s="24">
        <f>ROUND(G3445*L3445,P4)</f>
        <v>0</v>
      </c>
      <c r="N3445" s="25" t="s">
        <v>72</v>
      </c>
      <c r="O3445" s="32">
        <f>M3445*AA3445</f>
        <v>0</v>
      </c>
      <c r="P3445" s="1">
        <v>3</v>
      </c>
      <c r="AA3445" s="1">
        <f>IF(P3445=1,$O$3,IF(P3445=2,$O$4,$O$5))</f>
        <v>0</v>
      </c>
    </row>
    <row r="3446">
      <c r="A3446" s="1" t="s">
        <v>73</v>
      </c>
      <c r="E3446" s="27" t="s">
        <v>69</v>
      </c>
    </row>
    <row r="3447" ht="13">
      <c r="A3447" s="1" t="s">
        <v>74</v>
      </c>
      <c r="E3447" s="33" t="s">
        <v>229</v>
      </c>
    </row>
    <row r="3448">
      <c r="A3448" s="1" t="s">
        <v>76</v>
      </c>
      <c r="E3448" s="27" t="s">
        <v>69</v>
      </c>
    </row>
    <row r="3449">
      <c r="A3449" s="1" t="s">
        <v>67</v>
      </c>
      <c r="B3449" s="1">
        <v>91</v>
      </c>
      <c r="C3449" s="26" t="s">
        <v>2611</v>
      </c>
      <c r="D3449" t="s">
        <v>69</v>
      </c>
      <c r="E3449" s="27" t="s">
        <v>2612</v>
      </c>
      <c r="F3449" s="28" t="s">
        <v>71</v>
      </c>
      <c r="G3449" s="29">
        <v>4</v>
      </c>
      <c r="H3449" s="28">
        <v>0.0016800000000000001</v>
      </c>
      <c r="I3449" s="30">
        <f>ROUND(G3449*H3449,P4)</f>
        <v>0</v>
      </c>
      <c r="L3449" s="31">
        <v>0</v>
      </c>
      <c r="M3449" s="24">
        <f>ROUND(G3449*L3449,P4)</f>
        <v>0</v>
      </c>
      <c r="N3449" s="25" t="s">
        <v>72</v>
      </c>
      <c r="O3449" s="32">
        <f>M3449*AA3449</f>
        <v>0</v>
      </c>
      <c r="P3449" s="1">
        <v>3</v>
      </c>
      <c r="AA3449" s="1">
        <f>IF(P3449=1,$O$3,IF(P3449=2,$O$4,$O$5))</f>
        <v>0</v>
      </c>
    </row>
    <row r="3450">
      <c r="A3450" s="1" t="s">
        <v>73</v>
      </c>
      <c r="E3450" s="27" t="s">
        <v>69</v>
      </c>
    </row>
    <row r="3451" ht="13">
      <c r="A3451" s="1" t="s">
        <v>74</v>
      </c>
      <c r="E3451" s="33" t="s">
        <v>545</v>
      </c>
    </row>
    <row r="3452">
      <c r="A3452" s="1" t="s">
        <v>76</v>
      </c>
      <c r="E3452" s="27" t="s">
        <v>69</v>
      </c>
    </row>
    <row r="3453" ht="25">
      <c r="A3453" s="1" t="s">
        <v>67</v>
      </c>
      <c r="B3453" s="1">
        <v>92</v>
      </c>
      <c r="C3453" s="26" t="s">
        <v>2613</v>
      </c>
      <c r="D3453" t="s">
        <v>69</v>
      </c>
      <c r="E3453" s="27" t="s">
        <v>2614</v>
      </c>
      <c r="F3453" s="28" t="s">
        <v>71</v>
      </c>
      <c r="G3453" s="29">
        <v>1</v>
      </c>
      <c r="H3453" s="28">
        <v>0.00182</v>
      </c>
      <c r="I3453" s="30">
        <f>ROUND(G3453*H3453,P4)</f>
        <v>0</v>
      </c>
      <c r="L3453" s="31">
        <v>0</v>
      </c>
      <c r="M3453" s="24">
        <f>ROUND(G3453*L3453,P4)</f>
        <v>0</v>
      </c>
      <c r="N3453" s="25" t="s">
        <v>72</v>
      </c>
      <c r="O3453" s="32">
        <f>M3453*AA3453</f>
        <v>0</v>
      </c>
      <c r="P3453" s="1">
        <v>3</v>
      </c>
      <c r="AA3453" s="1">
        <f>IF(P3453=1,$O$3,IF(P3453=2,$O$4,$O$5))</f>
        <v>0</v>
      </c>
    </row>
    <row r="3454">
      <c r="A3454" s="1" t="s">
        <v>73</v>
      </c>
      <c r="E3454" s="27" t="s">
        <v>69</v>
      </c>
    </row>
    <row r="3455" ht="13">
      <c r="A3455" s="1" t="s">
        <v>74</v>
      </c>
      <c r="E3455" s="33" t="s">
        <v>229</v>
      </c>
    </row>
    <row r="3456">
      <c r="A3456" s="1" t="s">
        <v>76</v>
      </c>
      <c r="E3456" s="27" t="s">
        <v>69</v>
      </c>
    </row>
    <row r="3457">
      <c r="A3457" s="1" t="s">
        <v>67</v>
      </c>
      <c r="B3457" s="1">
        <v>94</v>
      </c>
      <c r="C3457" s="26" t="s">
        <v>2615</v>
      </c>
      <c r="D3457" t="s">
        <v>69</v>
      </c>
      <c r="E3457" s="27" t="s">
        <v>2616</v>
      </c>
      <c r="F3457" s="28" t="s">
        <v>71</v>
      </c>
      <c r="G3457" s="29">
        <v>1</v>
      </c>
      <c r="H3457" s="28">
        <v>0.0078200000000000006</v>
      </c>
      <c r="I3457" s="30">
        <f>ROUND(G3457*H3457,P4)</f>
        <v>0</v>
      </c>
      <c r="L3457" s="31">
        <v>0</v>
      </c>
      <c r="M3457" s="24">
        <f>ROUND(G3457*L3457,P4)</f>
        <v>0</v>
      </c>
      <c r="N3457" s="25" t="s">
        <v>72</v>
      </c>
      <c r="O3457" s="32">
        <f>M3457*AA3457</f>
        <v>0</v>
      </c>
      <c r="P3457" s="1">
        <v>3</v>
      </c>
      <c r="AA3457" s="1">
        <f>IF(P3457=1,$O$3,IF(P3457=2,$O$4,$O$5))</f>
        <v>0</v>
      </c>
    </row>
    <row r="3458">
      <c r="A3458" s="1" t="s">
        <v>73</v>
      </c>
      <c r="E3458" s="27" t="s">
        <v>69</v>
      </c>
    </row>
    <row r="3459" ht="13">
      <c r="A3459" s="1" t="s">
        <v>74</v>
      </c>
      <c r="E3459" s="33" t="s">
        <v>229</v>
      </c>
    </row>
    <row r="3460">
      <c r="A3460" s="1" t="s">
        <v>76</v>
      </c>
      <c r="E3460" s="27" t="s">
        <v>69</v>
      </c>
    </row>
    <row r="3461" ht="25">
      <c r="A3461" s="1" t="s">
        <v>67</v>
      </c>
      <c r="B3461" s="1">
        <v>93</v>
      </c>
      <c r="C3461" s="26" t="s">
        <v>2617</v>
      </c>
      <c r="D3461" t="s">
        <v>69</v>
      </c>
      <c r="E3461" s="27" t="s">
        <v>2618</v>
      </c>
      <c r="F3461" s="28" t="s">
        <v>71</v>
      </c>
      <c r="G3461" s="29">
        <v>5</v>
      </c>
      <c r="H3461" s="28">
        <v>0</v>
      </c>
      <c r="I3461" s="30">
        <f>ROUND(G3461*H3461,P4)</f>
        <v>0</v>
      </c>
      <c r="L3461" s="31">
        <v>0</v>
      </c>
      <c r="M3461" s="24">
        <f>ROUND(G3461*L3461,P4)</f>
        <v>0</v>
      </c>
      <c r="N3461" s="25" t="s">
        <v>69</v>
      </c>
      <c r="O3461" s="32">
        <f>M3461*AA3461</f>
        <v>0</v>
      </c>
      <c r="P3461" s="1">
        <v>3</v>
      </c>
      <c r="AA3461" s="1">
        <f>IF(P3461=1,$O$3,IF(P3461=2,$O$4,$O$5))</f>
        <v>0</v>
      </c>
    </row>
    <row r="3462">
      <c r="A3462" s="1" t="s">
        <v>73</v>
      </c>
      <c r="E3462" s="27" t="s">
        <v>69</v>
      </c>
    </row>
    <row r="3463" ht="13">
      <c r="A3463" s="1" t="s">
        <v>74</v>
      </c>
      <c r="E3463" s="33" t="s">
        <v>663</v>
      </c>
    </row>
    <row r="3464" ht="87.5">
      <c r="A3464" s="1" t="s">
        <v>76</v>
      </c>
      <c r="E3464" s="27" t="s">
        <v>2619</v>
      </c>
    </row>
    <row r="3465">
      <c r="A3465" s="1" t="s">
        <v>67</v>
      </c>
      <c r="B3465" s="1">
        <v>95</v>
      </c>
      <c r="C3465" s="26" t="s">
        <v>2620</v>
      </c>
      <c r="D3465" t="s">
        <v>69</v>
      </c>
      <c r="E3465" s="27" t="s">
        <v>2621</v>
      </c>
      <c r="F3465" s="28" t="s">
        <v>71</v>
      </c>
      <c r="G3465" s="29">
        <v>1</v>
      </c>
      <c r="H3465" s="28">
        <v>0.00108</v>
      </c>
      <c r="I3465" s="30">
        <f>ROUND(G3465*H3465,P4)</f>
        <v>0</v>
      </c>
      <c r="L3465" s="31">
        <v>0</v>
      </c>
      <c r="M3465" s="24">
        <f>ROUND(G3465*L3465,P4)</f>
        <v>0</v>
      </c>
      <c r="N3465" s="25" t="s">
        <v>72</v>
      </c>
      <c r="O3465" s="32">
        <f>M3465*AA3465</f>
        <v>0</v>
      </c>
      <c r="P3465" s="1">
        <v>3</v>
      </c>
      <c r="AA3465" s="1">
        <f>IF(P3465=1,$O$3,IF(P3465=2,$O$4,$O$5))</f>
        <v>0</v>
      </c>
    </row>
    <row r="3466">
      <c r="A3466" s="1" t="s">
        <v>73</v>
      </c>
      <c r="E3466" s="27" t="s">
        <v>69</v>
      </c>
    </row>
    <row r="3467" ht="13">
      <c r="A3467" s="1" t="s">
        <v>74</v>
      </c>
      <c r="E3467" s="33" t="s">
        <v>229</v>
      </c>
    </row>
    <row r="3468">
      <c r="A3468" s="1" t="s">
        <v>76</v>
      </c>
      <c r="E3468" s="27" t="s">
        <v>69</v>
      </c>
    </row>
    <row r="3469" ht="25">
      <c r="A3469" s="1" t="s">
        <v>67</v>
      </c>
      <c r="B3469" s="1">
        <v>96</v>
      </c>
      <c r="C3469" s="26" t="s">
        <v>2622</v>
      </c>
      <c r="D3469" t="s">
        <v>69</v>
      </c>
      <c r="E3469" s="27" t="s">
        <v>2623</v>
      </c>
      <c r="F3469" s="28" t="s">
        <v>71</v>
      </c>
      <c r="G3469" s="29">
        <v>1</v>
      </c>
      <c r="H3469" s="28">
        <v>0</v>
      </c>
      <c r="I3469" s="30">
        <f>ROUND(G3469*H3469,P4)</f>
        <v>0</v>
      </c>
      <c r="L3469" s="31">
        <v>0</v>
      </c>
      <c r="M3469" s="24">
        <f>ROUND(G3469*L3469,P4)</f>
        <v>0</v>
      </c>
      <c r="N3469" s="25" t="s">
        <v>69</v>
      </c>
      <c r="O3469" s="32">
        <f>M3469*AA3469</f>
        <v>0</v>
      </c>
      <c r="P3469" s="1">
        <v>3</v>
      </c>
      <c r="AA3469" s="1">
        <f>IF(P3469=1,$O$3,IF(P3469=2,$O$4,$O$5))</f>
        <v>0</v>
      </c>
    </row>
    <row r="3470">
      <c r="A3470" s="1" t="s">
        <v>73</v>
      </c>
      <c r="E3470" s="27" t="s">
        <v>69</v>
      </c>
    </row>
    <row r="3471" ht="13">
      <c r="A3471" s="1" t="s">
        <v>74</v>
      </c>
      <c r="E3471" s="33" t="s">
        <v>229</v>
      </c>
    </row>
    <row r="3472">
      <c r="A3472" s="1" t="s">
        <v>76</v>
      </c>
      <c r="E3472" s="27" t="s">
        <v>69</v>
      </c>
    </row>
    <row r="3473" ht="25">
      <c r="A3473" s="1" t="s">
        <v>67</v>
      </c>
      <c r="B3473" s="1">
        <v>97</v>
      </c>
      <c r="C3473" s="26" t="s">
        <v>2624</v>
      </c>
      <c r="D3473" t="s">
        <v>69</v>
      </c>
      <c r="E3473" s="27" t="s">
        <v>2625</v>
      </c>
      <c r="F3473" s="28" t="s">
        <v>71</v>
      </c>
      <c r="G3473" s="29">
        <v>2</v>
      </c>
      <c r="H3473" s="28">
        <v>0.0049199999999999999</v>
      </c>
      <c r="I3473" s="30">
        <f>ROUND(G3473*H3473,P4)</f>
        <v>0</v>
      </c>
      <c r="L3473" s="31">
        <v>0</v>
      </c>
      <c r="M3473" s="24">
        <f>ROUND(G3473*L3473,P4)</f>
        <v>0</v>
      </c>
      <c r="N3473" s="25" t="s">
        <v>72</v>
      </c>
      <c r="O3473" s="32">
        <f>M3473*AA3473</f>
        <v>0</v>
      </c>
      <c r="P3473" s="1">
        <v>3</v>
      </c>
      <c r="AA3473" s="1">
        <f>IF(P3473=1,$O$3,IF(P3473=2,$O$4,$O$5))</f>
        <v>0</v>
      </c>
    </row>
    <row r="3474">
      <c r="A3474" s="1" t="s">
        <v>73</v>
      </c>
      <c r="E3474" s="27" t="s">
        <v>69</v>
      </c>
    </row>
    <row r="3475" ht="13">
      <c r="A3475" s="1" t="s">
        <v>74</v>
      </c>
      <c r="E3475" s="33" t="s">
        <v>75</v>
      </c>
    </row>
    <row r="3476">
      <c r="A3476" s="1" t="s">
        <v>76</v>
      </c>
      <c r="E3476" s="27" t="s">
        <v>69</v>
      </c>
    </row>
    <row r="3477" ht="25">
      <c r="A3477" s="1" t="s">
        <v>67</v>
      </c>
      <c r="B3477" s="1">
        <v>98</v>
      </c>
      <c r="C3477" s="26" t="s">
        <v>2626</v>
      </c>
      <c r="D3477" t="s">
        <v>69</v>
      </c>
      <c r="E3477" s="27" t="s">
        <v>2627</v>
      </c>
      <c r="F3477" s="28" t="s">
        <v>71</v>
      </c>
      <c r="G3477" s="29">
        <v>1</v>
      </c>
      <c r="H3477" s="28">
        <v>0</v>
      </c>
      <c r="I3477" s="30">
        <f>ROUND(G3477*H3477,P4)</f>
        <v>0</v>
      </c>
      <c r="L3477" s="31">
        <v>0</v>
      </c>
      <c r="M3477" s="24">
        <f>ROUND(G3477*L3477,P4)</f>
        <v>0</v>
      </c>
      <c r="N3477" s="25" t="s">
        <v>69</v>
      </c>
      <c r="O3477" s="32">
        <f>M3477*AA3477</f>
        <v>0</v>
      </c>
      <c r="P3477" s="1">
        <v>3</v>
      </c>
      <c r="AA3477" s="1">
        <f>IF(P3477=1,$O$3,IF(P3477=2,$O$4,$O$5))</f>
        <v>0</v>
      </c>
    </row>
    <row r="3478">
      <c r="A3478" s="1" t="s">
        <v>73</v>
      </c>
      <c r="E3478" s="27" t="s">
        <v>69</v>
      </c>
    </row>
    <row r="3479" ht="13">
      <c r="A3479" s="1" t="s">
        <v>74</v>
      </c>
      <c r="E3479" s="33" t="s">
        <v>229</v>
      </c>
    </row>
    <row r="3480">
      <c r="A3480" s="1" t="s">
        <v>76</v>
      </c>
      <c r="E3480" s="27" t="s">
        <v>69</v>
      </c>
    </row>
    <row r="3481">
      <c r="A3481" s="1" t="s">
        <v>67</v>
      </c>
      <c r="B3481" s="1">
        <v>99</v>
      </c>
      <c r="C3481" s="26" t="s">
        <v>2628</v>
      </c>
      <c r="D3481" t="s">
        <v>69</v>
      </c>
      <c r="E3481" s="27" t="s">
        <v>2629</v>
      </c>
      <c r="F3481" s="28" t="s">
        <v>710</v>
      </c>
      <c r="G3481" s="29">
        <v>1</v>
      </c>
      <c r="H3481" s="28">
        <v>0</v>
      </c>
      <c r="I3481" s="30">
        <f>ROUND(G3481*H3481,P4)</f>
        <v>0</v>
      </c>
      <c r="L3481" s="31">
        <v>0</v>
      </c>
      <c r="M3481" s="24">
        <f>ROUND(G3481*L3481,P4)</f>
        <v>0</v>
      </c>
      <c r="N3481" s="25" t="s">
        <v>69</v>
      </c>
      <c r="O3481" s="32">
        <f>M3481*AA3481</f>
        <v>0</v>
      </c>
      <c r="P3481" s="1">
        <v>3</v>
      </c>
      <c r="AA3481" s="1">
        <f>IF(P3481=1,$O$3,IF(P3481=2,$O$4,$O$5))</f>
        <v>0</v>
      </c>
    </row>
    <row r="3482">
      <c r="A3482" s="1" t="s">
        <v>73</v>
      </c>
      <c r="E3482" s="27" t="s">
        <v>69</v>
      </c>
    </row>
    <row r="3483" ht="13">
      <c r="A3483" s="1" t="s">
        <v>74</v>
      </c>
      <c r="E3483" s="33" t="s">
        <v>229</v>
      </c>
    </row>
    <row r="3484">
      <c r="A3484" s="1" t="s">
        <v>76</v>
      </c>
      <c r="E3484" s="27" t="s">
        <v>69</v>
      </c>
    </row>
    <row r="3485" ht="25">
      <c r="A3485" s="1" t="s">
        <v>67</v>
      </c>
      <c r="B3485" s="1">
        <v>100</v>
      </c>
      <c r="C3485" s="26" t="s">
        <v>2630</v>
      </c>
      <c r="D3485" t="s">
        <v>69</v>
      </c>
      <c r="E3485" s="27" t="s">
        <v>2631</v>
      </c>
      <c r="F3485" s="28" t="s">
        <v>710</v>
      </c>
      <c r="G3485" s="29">
        <v>2</v>
      </c>
      <c r="H3485" s="28">
        <v>0</v>
      </c>
      <c r="I3485" s="30">
        <f>ROUND(G3485*H3485,P4)</f>
        <v>0</v>
      </c>
      <c r="L3485" s="31">
        <v>0</v>
      </c>
      <c r="M3485" s="24">
        <f>ROUND(G3485*L3485,P4)</f>
        <v>0</v>
      </c>
      <c r="N3485" s="25" t="s">
        <v>69</v>
      </c>
      <c r="O3485" s="32">
        <f>M3485*AA3485</f>
        <v>0</v>
      </c>
      <c r="P3485" s="1">
        <v>3</v>
      </c>
      <c r="AA3485" s="1">
        <f>IF(P3485=1,$O$3,IF(P3485=2,$O$4,$O$5))</f>
        <v>0</v>
      </c>
    </row>
    <row r="3486">
      <c r="A3486" s="1" t="s">
        <v>73</v>
      </c>
      <c r="E3486" s="27" t="s">
        <v>69</v>
      </c>
    </row>
    <row r="3487" ht="13">
      <c r="A3487" s="1" t="s">
        <v>74</v>
      </c>
      <c r="E3487" s="33" t="s">
        <v>75</v>
      </c>
    </row>
    <row r="3488">
      <c r="A3488" s="1" t="s">
        <v>76</v>
      </c>
      <c r="E3488" s="27" t="s">
        <v>69</v>
      </c>
    </row>
    <row r="3489">
      <c r="A3489" s="1" t="s">
        <v>67</v>
      </c>
      <c r="B3489" s="1">
        <v>101</v>
      </c>
      <c r="C3489" s="26" t="s">
        <v>2632</v>
      </c>
      <c r="D3489" t="s">
        <v>69</v>
      </c>
      <c r="E3489" s="27" t="s">
        <v>2633</v>
      </c>
      <c r="F3489" s="28" t="s">
        <v>710</v>
      </c>
      <c r="G3489" s="29">
        <v>1</v>
      </c>
      <c r="H3489" s="28">
        <v>0</v>
      </c>
      <c r="I3489" s="30">
        <f>ROUND(G3489*H3489,P4)</f>
        <v>0</v>
      </c>
      <c r="L3489" s="31">
        <v>0</v>
      </c>
      <c r="M3489" s="24">
        <f>ROUND(G3489*L3489,P4)</f>
        <v>0</v>
      </c>
      <c r="N3489" s="25" t="s">
        <v>69</v>
      </c>
      <c r="O3489" s="32">
        <f>M3489*AA3489</f>
        <v>0</v>
      </c>
      <c r="P3489" s="1">
        <v>3</v>
      </c>
      <c r="AA3489" s="1">
        <f>IF(P3489=1,$O$3,IF(P3489=2,$O$4,$O$5))</f>
        <v>0</v>
      </c>
    </row>
    <row r="3490">
      <c r="A3490" s="1" t="s">
        <v>73</v>
      </c>
      <c r="E3490" s="27" t="s">
        <v>69</v>
      </c>
    </row>
    <row r="3491" ht="13">
      <c r="A3491" s="1" t="s">
        <v>74</v>
      </c>
      <c r="E3491" s="33" t="s">
        <v>229</v>
      </c>
    </row>
    <row r="3492">
      <c r="A3492" s="1" t="s">
        <v>76</v>
      </c>
      <c r="E3492" s="27" t="s">
        <v>69</v>
      </c>
    </row>
    <row r="3493" ht="25">
      <c r="A3493" s="1" t="s">
        <v>67</v>
      </c>
      <c r="B3493" s="1">
        <v>102</v>
      </c>
      <c r="C3493" s="26" t="s">
        <v>2634</v>
      </c>
      <c r="D3493" t="s">
        <v>69</v>
      </c>
      <c r="E3493" s="27" t="s">
        <v>2635</v>
      </c>
      <c r="F3493" s="28" t="s">
        <v>710</v>
      </c>
      <c r="G3493" s="29">
        <v>13</v>
      </c>
      <c r="H3493" s="28">
        <v>0</v>
      </c>
      <c r="I3493" s="30">
        <f>ROUND(G3493*H3493,P4)</f>
        <v>0</v>
      </c>
      <c r="L3493" s="31">
        <v>0</v>
      </c>
      <c r="M3493" s="24">
        <f>ROUND(G3493*L3493,P4)</f>
        <v>0</v>
      </c>
      <c r="N3493" s="25" t="s">
        <v>69</v>
      </c>
      <c r="O3493" s="32">
        <f>M3493*AA3493</f>
        <v>0</v>
      </c>
      <c r="P3493" s="1">
        <v>3</v>
      </c>
      <c r="AA3493" s="1">
        <f>IF(P3493=1,$O$3,IF(P3493=2,$O$4,$O$5))</f>
        <v>0</v>
      </c>
    </row>
    <row r="3494">
      <c r="A3494" s="1" t="s">
        <v>73</v>
      </c>
      <c r="E3494" s="27" t="s">
        <v>69</v>
      </c>
    </row>
    <row r="3495" ht="13">
      <c r="A3495" s="1" t="s">
        <v>74</v>
      </c>
      <c r="E3495" s="33" t="s">
        <v>2439</v>
      </c>
    </row>
    <row r="3496">
      <c r="A3496" s="1" t="s">
        <v>76</v>
      </c>
      <c r="E3496" s="27" t="s">
        <v>69</v>
      </c>
    </row>
    <row r="3497" ht="25">
      <c r="A3497" s="1" t="s">
        <v>67</v>
      </c>
      <c r="B3497" s="1">
        <v>103</v>
      </c>
      <c r="C3497" s="26" t="s">
        <v>2636</v>
      </c>
      <c r="D3497" t="s">
        <v>69</v>
      </c>
      <c r="E3497" s="27" t="s">
        <v>2637</v>
      </c>
      <c r="F3497" s="28" t="s">
        <v>710</v>
      </c>
      <c r="G3497" s="29">
        <v>10</v>
      </c>
      <c r="H3497" s="28">
        <v>0</v>
      </c>
      <c r="I3497" s="30">
        <f>ROUND(G3497*H3497,P4)</f>
        <v>0</v>
      </c>
      <c r="L3497" s="31">
        <v>0</v>
      </c>
      <c r="M3497" s="24">
        <f>ROUND(G3497*L3497,P4)</f>
        <v>0</v>
      </c>
      <c r="N3497" s="25" t="s">
        <v>69</v>
      </c>
      <c r="O3497" s="32">
        <f>M3497*AA3497</f>
        <v>0</v>
      </c>
      <c r="P3497" s="1">
        <v>3</v>
      </c>
      <c r="AA3497" s="1">
        <f>IF(P3497=1,$O$3,IF(P3497=2,$O$4,$O$5))</f>
        <v>0</v>
      </c>
    </row>
    <row r="3498">
      <c r="A3498" s="1" t="s">
        <v>73</v>
      </c>
      <c r="E3498" s="27" t="s">
        <v>69</v>
      </c>
    </row>
    <row r="3499" ht="13">
      <c r="A3499" s="1" t="s">
        <v>74</v>
      </c>
      <c r="E3499" s="33" t="s">
        <v>1475</v>
      </c>
    </row>
    <row r="3500">
      <c r="A3500" s="1" t="s">
        <v>76</v>
      </c>
      <c r="E3500" s="27" t="s">
        <v>69</v>
      </c>
    </row>
    <row r="3501" ht="25">
      <c r="A3501" s="1" t="s">
        <v>67</v>
      </c>
      <c r="B3501" s="1">
        <v>104</v>
      </c>
      <c r="C3501" s="26" t="s">
        <v>2638</v>
      </c>
      <c r="D3501" t="s">
        <v>69</v>
      </c>
      <c r="E3501" s="27" t="s">
        <v>2639</v>
      </c>
      <c r="F3501" s="28" t="s">
        <v>139</v>
      </c>
      <c r="G3501" s="29">
        <v>225</v>
      </c>
      <c r="H3501" s="28">
        <v>0</v>
      </c>
      <c r="I3501" s="30">
        <f>ROUND(G3501*H3501,P4)</f>
        <v>0</v>
      </c>
      <c r="L3501" s="31">
        <v>0</v>
      </c>
      <c r="M3501" s="24">
        <f>ROUND(G3501*L3501,P4)</f>
        <v>0</v>
      </c>
      <c r="N3501" s="25" t="s">
        <v>69</v>
      </c>
      <c r="O3501" s="32">
        <f>M3501*AA3501</f>
        <v>0</v>
      </c>
      <c r="P3501" s="1">
        <v>3</v>
      </c>
      <c r="AA3501" s="1">
        <f>IF(P3501=1,$O$3,IF(P3501=2,$O$4,$O$5))</f>
        <v>0</v>
      </c>
    </row>
    <row r="3502">
      <c r="A3502" s="1" t="s">
        <v>73</v>
      </c>
      <c r="E3502" s="27" t="s">
        <v>69</v>
      </c>
    </row>
    <row r="3503" ht="13">
      <c r="A3503" s="1" t="s">
        <v>74</v>
      </c>
      <c r="E3503" s="33" t="s">
        <v>2640</v>
      </c>
    </row>
    <row r="3504">
      <c r="A3504" s="1" t="s">
        <v>76</v>
      </c>
      <c r="E3504" s="27" t="s">
        <v>69</v>
      </c>
    </row>
    <row r="3505" ht="25">
      <c r="A3505" s="1" t="s">
        <v>67</v>
      </c>
      <c r="B3505" s="1">
        <v>105</v>
      </c>
      <c r="C3505" s="26" t="s">
        <v>2641</v>
      </c>
      <c r="D3505" t="s">
        <v>69</v>
      </c>
      <c r="E3505" s="27" t="s">
        <v>2642</v>
      </c>
      <c r="F3505" s="28" t="s">
        <v>139</v>
      </c>
      <c r="G3505" s="29">
        <v>465</v>
      </c>
      <c r="H3505" s="28">
        <v>0.00019000000000000001</v>
      </c>
      <c r="I3505" s="30">
        <f>ROUND(G3505*H3505,P4)</f>
        <v>0</v>
      </c>
      <c r="L3505" s="31">
        <v>0</v>
      </c>
      <c r="M3505" s="24">
        <f>ROUND(G3505*L3505,P4)</f>
        <v>0</v>
      </c>
      <c r="N3505" s="25" t="s">
        <v>72</v>
      </c>
      <c r="O3505" s="32">
        <f>M3505*AA3505</f>
        <v>0</v>
      </c>
      <c r="P3505" s="1">
        <v>3</v>
      </c>
      <c r="AA3505" s="1">
        <f>IF(P3505=1,$O$3,IF(P3505=2,$O$4,$O$5))</f>
        <v>0</v>
      </c>
    </row>
    <row r="3506">
      <c r="A3506" s="1" t="s">
        <v>73</v>
      </c>
      <c r="E3506" s="27" t="s">
        <v>69</v>
      </c>
    </row>
    <row r="3507" ht="13">
      <c r="A3507" s="1" t="s">
        <v>74</v>
      </c>
      <c r="E3507" s="33" t="s">
        <v>2643</v>
      </c>
    </row>
    <row r="3508">
      <c r="A3508" s="1" t="s">
        <v>76</v>
      </c>
      <c r="E3508" s="27" t="s">
        <v>69</v>
      </c>
    </row>
    <row r="3509" ht="25">
      <c r="A3509" s="1" t="s">
        <v>67</v>
      </c>
      <c r="B3509" s="1">
        <v>106</v>
      </c>
      <c r="C3509" s="26" t="s">
        <v>2644</v>
      </c>
      <c r="D3509" t="s">
        <v>69</v>
      </c>
      <c r="E3509" s="27" t="s">
        <v>2645</v>
      </c>
      <c r="F3509" s="28" t="s">
        <v>139</v>
      </c>
      <c r="G3509" s="29">
        <v>465</v>
      </c>
      <c r="H3509" s="28">
        <v>1.0000000000000001E-05</v>
      </c>
      <c r="I3509" s="30">
        <f>ROUND(G3509*H3509,P4)</f>
        <v>0</v>
      </c>
      <c r="L3509" s="31">
        <v>0</v>
      </c>
      <c r="M3509" s="24">
        <f>ROUND(G3509*L3509,P4)</f>
        <v>0</v>
      </c>
      <c r="N3509" s="25" t="s">
        <v>72</v>
      </c>
      <c r="O3509" s="32">
        <f>M3509*AA3509</f>
        <v>0</v>
      </c>
      <c r="P3509" s="1">
        <v>3</v>
      </c>
      <c r="AA3509" s="1">
        <f>IF(P3509=1,$O$3,IF(P3509=2,$O$4,$O$5))</f>
        <v>0</v>
      </c>
    </row>
    <row r="3510">
      <c r="A3510" s="1" t="s">
        <v>73</v>
      </c>
      <c r="E3510" s="27" t="s">
        <v>69</v>
      </c>
    </row>
    <row r="3511" ht="13">
      <c r="A3511" s="1" t="s">
        <v>74</v>
      </c>
      <c r="E3511" s="33" t="s">
        <v>2643</v>
      </c>
    </row>
    <row r="3512">
      <c r="A3512" s="1" t="s">
        <v>76</v>
      </c>
      <c r="E3512" s="27" t="s">
        <v>69</v>
      </c>
    </row>
    <row r="3513" ht="25">
      <c r="A3513" s="1" t="s">
        <v>67</v>
      </c>
      <c r="B3513" s="1">
        <v>107</v>
      </c>
      <c r="C3513" s="26" t="s">
        <v>714</v>
      </c>
      <c r="D3513" t="s">
        <v>69</v>
      </c>
      <c r="E3513" s="27" t="s">
        <v>715</v>
      </c>
      <c r="F3513" s="28" t="s">
        <v>118</v>
      </c>
      <c r="G3513" s="29">
        <v>1.625</v>
      </c>
      <c r="H3513" s="28">
        <v>0</v>
      </c>
      <c r="I3513" s="30">
        <f>ROUND(G3513*H3513,P4)</f>
        <v>0</v>
      </c>
      <c r="L3513" s="31">
        <v>0</v>
      </c>
      <c r="M3513" s="24">
        <f>ROUND(G3513*L3513,P4)</f>
        <v>0</v>
      </c>
      <c r="N3513" s="25" t="s">
        <v>72</v>
      </c>
      <c r="O3513" s="32">
        <f>M3513*AA3513</f>
        <v>0</v>
      </c>
      <c r="P3513" s="1">
        <v>3</v>
      </c>
      <c r="AA3513" s="1">
        <f>IF(P3513=1,$O$3,IF(P3513=2,$O$4,$O$5))</f>
        <v>0</v>
      </c>
    </row>
    <row r="3514">
      <c r="A3514" s="1" t="s">
        <v>73</v>
      </c>
      <c r="E3514" s="27" t="s">
        <v>69</v>
      </c>
    </row>
    <row r="3515" ht="13">
      <c r="A3515" s="1" t="s">
        <v>74</v>
      </c>
      <c r="E3515" s="33" t="s">
        <v>2646</v>
      </c>
    </row>
    <row r="3516">
      <c r="A3516" s="1" t="s">
        <v>76</v>
      </c>
      <c r="E3516" s="27" t="s">
        <v>69</v>
      </c>
    </row>
    <row r="3517" ht="13">
      <c r="A3517" s="1" t="s">
        <v>64</v>
      </c>
      <c r="C3517" s="22" t="s">
        <v>2647</v>
      </c>
      <c r="E3517" s="23" t="s">
        <v>2648</v>
      </c>
      <c r="L3517" s="24">
        <f>SUMIFS(L3518:L3633,A3518:A3633,"P")</f>
        <v>0</v>
      </c>
      <c r="M3517" s="24">
        <f>SUMIFS(M3518:M3633,A3518:A3633,"P")</f>
        <v>0</v>
      </c>
      <c r="N3517" s="25"/>
    </row>
    <row r="3518" ht="25">
      <c r="A3518" s="1" t="s">
        <v>67</v>
      </c>
      <c r="B3518" s="1">
        <v>108</v>
      </c>
      <c r="C3518" s="26" t="s">
        <v>2649</v>
      </c>
      <c r="D3518" t="s">
        <v>69</v>
      </c>
      <c r="E3518" s="27" t="s">
        <v>2650</v>
      </c>
      <c r="F3518" s="28" t="s">
        <v>139</v>
      </c>
      <c r="G3518" s="29">
        <v>19</v>
      </c>
      <c r="H3518" s="28">
        <v>0.0022000000000000001</v>
      </c>
      <c r="I3518" s="30">
        <f>ROUND(G3518*H3518,P4)</f>
        <v>0</v>
      </c>
      <c r="L3518" s="31">
        <v>0</v>
      </c>
      <c r="M3518" s="24">
        <f>ROUND(G3518*L3518,P4)</f>
        <v>0</v>
      </c>
      <c r="N3518" s="25" t="s">
        <v>72</v>
      </c>
      <c r="O3518" s="32">
        <f>M3518*AA3518</f>
        <v>0</v>
      </c>
      <c r="P3518" s="1">
        <v>3</v>
      </c>
      <c r="AA3518" s="1">
        <f>IF(P3518=1,$O$3,IF(P3518=2,$O$4,$O$5))</f>
        <v>0</v>
      </c>
    </row>
    <row r="3519">
      <c r="A3519" s="1" t="s">
        <v>73</v>
      </c>
      <c r="E3519" s="27" t="s">
        <v>69</v>
      </c>
    </row>
    <row r="3520" ht="13">
      <c r="A3520" s="1" t="s">
        <v>74</v>
      </c>
      <c r="E3520" s="33" t="s">
        <v>969</v>
      </c>
    </row>
    <row r="3521">
      <c r="A3521" s="1" t="s">
        <v>76</v>
      </c>
      <c r="E3521" s="27" t="s">
        <v>2651</v>
      </c>
    </row>
    <row r="3522" ht="25">
      <c r="A3522" s="1" t="s">
        <v>67</v>
      </c>
      <c r="B3522" s="1">
        <v>109</v>
      </c>
      <c r="C3522" s="26" t="s">
        <v>2652</v>
      </c>
      <c r="D3522" t="s">
        <v>69</v>
      </c>
      <c r="E3522" s="27" t="s">
        <v>2653</v>
      </c>
      <c r="F3522" s="28" t="s">
        <v>139</v>
      </c>
      <c r="G3522" s="29">
        <v>26</v>
      </c>
      <c r="H3522" s="28">
        <v>0.0067999999999999996</v>
      </c>
      <c r="I3522" s="30">
        <f>ROUND(G3522*H3522,P4)</f>
        <v>0</v>
      </c>
      <c r="L3522" s="31">
        <v>0</v>
      </c>
      <c r="M3522" s="24">
        <f>ROUND(G3522*L3522,P4)</f>
        <v>0</v>
      </c>
      <c r="N3522" s="25" t="s">
        <v>72</v>
      </c>
      <c r="O3522" s="32">
        <f>M3522*AA3522</f>
        <v>0</v>
      </c>
      <c r="P3522" s="1">
        <v>3</v>
      </c>
      <c r="AA3522" s="1">
        <f>IF(P3522=1,$O$3,IF(P3522=2,$O$4,$O$5))</f>
        <v>0</v>
      </c>
    </row>
    <row r="3523">
      <c r="A3523" s="1" t="s">
        <v>73</v>
      </c>
      <c r="E3523" s="27" t="s">
        <v>69</v>
      </c>
    </row>
    <row r="3524" ht="13">
      <c r="A3524" s="1" t="s">
        <v>74</v>
      </c>
      <c r="E3524" s="33" t="s">
        <v>2582</v>
      </c>
    </row>
    <row r="3525">
      <c r="A3525" s="1" t="s">
        <v>76</v>
      </c>
      <c r="E3525" s="27" t="s">
        <v>2654</v>
      </c>
    </row>
    <row r="3526" ht="25">
      <c r="A3526" s="1" t="s">
        <v>67</v>
      </c>
      <c r="B3526" s="1">
        <v>110</v>
      </c>
      <c r="C3526" s="26" t="s">
        <v>2655</v>
      </c>
      <c r="D3526" t="s">
        <v>69</v>
      </c>
      <c r="E3526" s="27" t="s">
        <v>2656</v>
      </c>
      <c r="F3526" s="28" t="s">
        <v>139</v>
      </c>
      <c r="G3526" s="29">
        <v>2</v>
      </c>
      <c r="H3526" s="28">
        <v>0.018880000000000001</v>
      </c>
      <c r="I3526" s="30">
        <f>ROUND(G3526*H3526,P4)</f>
        <v>0</v>
      </c>
      <c r="L3526" s="31">
        <v>0</v>
      </c>
      <c r="M3526" s="24">
        <f>ROUND(G3526*L3526,P4)</f>
        <v>0</v>
      </c>
      <c r="N3526" s="25" t="s">
        <v>72</v>
      </c>
      <c r="O3526" s="32">
        <f>M3526*AA3526</f>
        <v>0</v>
      </c>
      <c r="P3526" s="1">
        <v>3</v>
      </c>
      <c r="AA3526" s="1">
        <f>IF(P3526=1,$O$3,IF(P3526=2,$O$4,$O$5))</f>
        <v>0</v>
      </c>
    </row>
    <row r="3527">
      <c r="A3527" s="1" t="s">
        <v>73</v>
      </c>
      <c r="E3527" s="27" t="s">
        <v>69</v>
      </c>
    </row>
    <row r="3528" ht="13">
      <c r="A3528" s="1" t="s">
        <v>74</v>
      </c>
      <c r="E3528" s="33" t="s">
        <v>75</v>
      </c>
    </row>
    <row r="3529">
      <c r="A3529" s="1" t="s">
        <v>76</v>
      </c>
      <c r="E3529" s="27" t="s">
        <v>2657</v>
      </c>
    </row>
    <row r="3530">
      <c r="A3530" s="1" t="s">
        <v>67</v>
      </c>
      <c r="B3530" s="1">
        <v>111</v>
      </c>
      <c r="C3530" s="26" t="s">
        <v>2658</v>
      </c>
      <c r="D3530" t="s">
        <v>69</v>
      </c>
      <c r="E3530" s="27" t="s">
        <v>2659</v>
      </c>
      <c r="F3530" s="28" t="s">
        <v>139</v>
      </c>
      <c r="G3530" s="29">
        <v>0.90000000000000002</v>
      </c>
      <c r="H3530" s="28">
        <v>0.0025600000000000002</v>
      </c>
      <c r="I3530" s="30">
        <f>ROUND(G3530*H3530,P4)</f>
        <v>0</v>
      </c>
      <c r="L3530" s="31">
        <v>0</v>
      </c>
      <c r="M3530" s="24">
        <f>ROUND(G3530*L3530,P4)</f>
        <v>0</v>
      </c>
      <c r="N3530" s="25" t="s">
        <v>72</v>
      </c>
      <c r="O3530" s="32">
        <f>M3530*AA3530</f>
        <v>0</v>
      </c>
      <c r="P3530" s="1">
        <v>3</v>
      </c>
      <c r="AA3530" s="1">
        <f>IF(P3530=1,$O$3,IF(P3530=2,$O$4,$O$5))</f>
        <v>0</v>
      </c>
    </row>
    <row r="3531">
      <c r="A3531" s="1" t="s">
        <v>73</v>
      </c>
      <c r="E3531" s="27" t="s">
        <v>69</v>
      </c>
    </row>
    <row r="3532" ht="13">
      <c r="A3532" s="1" t="s">
        <v>74</v>
      </c>
      <c r="E3532" s="33" t="s">
        <v>2660</v>
      </c>
    </row>
    <row r="3533">
      <c r="A3533" s="1" t="s">
        <v>76</v>
      </c>
      <c r="E3533" s="27" t="s">
        <v>69</v>
      </c>
    </row>
    <row r="3534">
      <c r="A3534" s="1" t="s">
        <v>67</v>
      </c>
      <c r="B3534" s="1">
        <v>112</v>
      </c>
      <c r="C3534" s="26" t="s">
        <v>2661</v>
      </c>
      <c r="D3534" t="s">
        <v>69</v>
      </c>
      <c r="E3534" s="27" t="s">
        <v>2662</v>
      </c>
      <c r="F3534" s="28" t="s">
        <v>139</v>
      </c>
      <c r="G3534" s="29">
        <v>2.5499999999999998</v>
      </c>
      <c r="H3534" s="28">
        <v>0.0086099999999999996</v>
      </c>
      <c r="I3534" s="30">
        <f>ROUND(G3534*H3534,P4)</f>
        <v>0</v>
      </c>
      <c r="L3534" s="31">
        <v>0</v>
      </c>
      <c r="M3534" s="24">
        <f>ROUND(G3534*L3534,P4)</f>
        <v>0</v>
      </c>
      <c r="N3534" s="25" t="s">
        <v>72</v>
      </c>
      <c r="O3534" s="32">
        <f>M3534*AA3534</f>
        <v>0</v>
      </c>
      <c r="P3534" s="1">
        <v>3</v>
      </c>
      <c r="AA3534" s="1">
        <f>IF(P3534=1,$O$3,IF(P3534=2,$O$4,$O$5))</f>
        <v>0</v>
      </c>
    </row>
    <row r="3535">
      <c r="A3535" s="1" t="s">
        <v>73</v>
      </c>
      <c r="E3535" s="27" t="s">
        <v>69</v>
      </c>
    </row>
    <row r="3536" ht="39">
      <c r="A3536" s="1" t="s">
        <v>74</v>
      </c>
      <c r="E3536" s="33" t="s">
        <v>2663</v>
      </c>
    </row>
    <row r="3537">
      <c r="A3537" s="1" t="s">
        <v>76</v>
      </c>
      <c r="E3537" s="27" t="s">
        <v>69</v>
      </c>
    </row>
    <row r="3538">
      <c r="A3538" s="1" t="s">
        <v>67</v>
      </c>
      <c r="B3538" s="1">
        <v>113</v>
      </c>
      <c r="C3538" s="26" t="s">
        <v>2664</v>
      </c>
      <c r="D3538" t="s">
        <v>69</v>
      </c>
      <c r="E3538" s="27" t="s">
        <v>2665</v>
      </c>
      <c r="F3538" s="28" t="s">
        <v>710</v>
      </c>
      <c r="G3538" s="29">
        <v>1</v>
      </c>
      <c r="H3538" s="28">
        <v>0.00877</v>
      </c>
      <c r="I3538" s="30">
        <f>ROUND(G3538*H3538,P4)</f>
        <v>0</v>
      </c>
      <c r="L3538" s="31">
        <v>0</v>
      </c>
      <c r="M3538" s="24">
        <f>ROUND(G3538*L3538,P4)</f>
        <v>0</v>
      </c>
      <c r="N3538" s="25" t="s">
        <v>72</v>
      </c>
      <c r="O3538" s="32">
        <f>M3538*AA3538</f>
        <v>0</v>
      </c>
      <c r="P3538" s="1">
        <v>3</v>
      </c>
      <c r="AA3538" s="1">
        <f>IF(P3538=1,$O$3,IF(P3538=2,$O$4,$O$5))</f>
        <v>0</v>
      </c>
    </row>
    <row r="3539">
      <c r="A3539" s="1" t="s">
        <v>73</v>
      </c>
      <c r="E3539" s="27" t="s">
        <v>69</v>
      </c>
    </row>
    <row r="3540" ht="13">
      <c r="A3540" s="1" t="s">
        <v>74</v>
      </c>
      <c r="E3540" s="33" t="s">
        <v>229</v>
      </c>
    </row>
    <row r="3541">
      <c r="A3541" s="1" t="s">
        <v>76</v>
      </c>
      <c r="E3541" s="27" t="s">
        <v>69</v>
      </c>
    </row>
    <row r="3542" ht="25">
      <c r="A3542" s="1" t="s">
        <v>67</v>
      </c>
      <c r="B3542" s="1">
        <v>114</v>
      </c>
      <c r="C3542" s="26" t="s">
        <v>2666</v>
      </c>
      <c r="D3542" t="s">
        <v>69</v>
      </c>
      <c r="E3542" s="27" t="s">
        <v>2667</v>
      </c>
      <c r="F3542" s="28" t="s">
        <v>710</v>
      </c>
      <c r="G3542" s="29">
        <v>2</v>
      </c>
      <c r="H3542" s="28">
        <v>0.0090699999999999999</v>
      </c>
      <c r="I3542" s="30">
        <f>ROUND(G3542*H3542,P4)</f>
        <v>0</v>
      </c>
      <c r="L3542" s="31">
        <v>0</v>
      </c>
      <c r="M3542" s="24">
        <f>ROUND(G3542*L3542,P4)</f>
        <v>0</v>
      </c>
      <c r="N3542" s="25" t="s">
        <v>72</v>
      </c>
      <c r="O3542" s="32">
        <f>M3542*AA3542</f>
        <v>0</v>
      </c>
      <c r="P3542" s="1">
        <v>3</v>
      </c>
      <c r="AA3542" s="1">
        <f>IF(P3542=1,$O$3,IF(P3542=2,$O$4,$O$5))</f>
        <v>0</v>
      </c>
    </row>
    <row r="3543">
      <c r="A3543" s="1" t="s">
        <v>73</v>
      </c>
      <c r="E3543" s="27" t="s">
        <v>69</v>
      </c>
    </row>
    <row r="3544" ht="13">
      <c r="A3544" s="1" t="s">
        <v>74</v>
      </c>
      <c r="E3544" s="33" t="s">
        <v>75</v>
      </c>
    </row>
    <row r="3545">
      <c r="A3545" s="1" t="s">
        <v>76</v>
      </c>
      <c r="E3545" s="27" t="s">
        <v>69</v>
      </c>
    </row>
    <row r="3546" ht="25">
      <c r="A3546" s="1" t="s">
        <v>67</v>
      </c>
      <c r="B3546" s="1">
        <v>115</v>
      </c>
      <c r="C3546" s="26" t="s">
        <v>2668</v>
      </c>
      <c r="D3546" t="s">
        <v>69</v>
      </c>
      <c r="E3546" s="27" t="s">
        <v>2669</v>
      </c>
      <c r="F3546" s="28" t="s">
        <v>71</v>
      </c>
      <c r="G3546" s="29">
        <v>2</v>
      </c>
      <c r="H3546" s="28">
        <v>0.00024000000000000001</v>
      </c>
      <c r="I3546" s="30">
        <f>ROUND(G3546*H3546,P4)</f>
        <v>0</v>
      </c>
      <c r="L3546" s="31">
        <v>0</v>
      </c>
      <c r="M3546" s="24">
        <f>ROUND(G3546*L3546,P4)</f>
        <v>0</v>
      </c>
      <c r="N3546" s="25" t="s">
        <v>72</v>
      </c>
      <c r="O3546" s="32">
        <f>M3546*AA3546</f>
        <v>0</v>
      </c>
      <c r="P3546" s="1">
        <v>3</v>
      </c>
      <c r="AA3546" s="1">
        <f>IF(P3546=1,$O$3,IF(P3546=2,$O$4,$O$5))</f>
        <v>0</v>
      </c>
    </row>
    <row r="3547">
      <c r="A3547" s="1" t="s">
        <v>73</v>
      </c>
      <c r="E3547" s="27" t="s">
        <v>69</v>
      </c>
    </row>
    <row r="3548" ht="13">
      <c r="A3548" s="1" t="s">
        <v>74</v>
      </c>
      <c r="E3548" s="33" t="s">
        <v>75</v>
      </c>
    </row>
    <row r="3549">
      <c r="A3549" s="1" t="s">
        <v>76</v>
      </c>
      <c r="E3549" s="27" t="s">
        <v>2670</v>
      </c>
    </row>
    <row r="3550" ht="25">
      <c r="A3550" s="1" t="s">
        <v>67</v>
      </c>
      <c r="B3550" s="1">
        <v>116</v>
      </c>
      <c r="C3550" s="26" t="s">
        <v>2671</v>
      </c>
      <c r="D3550" t="s">
        <v>69</v>
      </c>
      <c r="E3550" s="27" t="s">
        <v>2672</v>
      </c>
      <c r="F3550" s="28" t="s">
        <v>71</v>
      </c>
      <c r="G3550" s="29">
        <v>1</v>
      </c>
      <c r="H3550" s="28">
        <v>0.00038000000000000002</v>
      </c>
      <c r="I3550" s="30">
        <f>ROUND(G3550*H3550,P4)</f>
        <v>0</v>
      </c>
      <c r="L3550" s="31">
        <v>0</v>
      </c>
      <c r="M3550" s="24">
        <f>ROUND(G3550*L3550,P4)</f>
        <v>0</v>
      </c>
      <c r="N3550" s="25" t="s">
        <v>72</v>
      </c>
      <c r="O3550" s="32">
        <f>M3550*AA3550</f>
        <v>0</v>
      </c>
      <c r="P3550" s="1">
        <v>3</v>
      </c>
      <c r="AA3550" s="1">
        <f>IF(P3550=1,$O$3,IF(P3550=2,$O$4,$O$5))</f>
        <v>0</v>
      </c>
    </row>
    <row r="3551">
      <c r="A3551" s="1" t="s">
        <v>73</v>
      </c>
      <c r="E3551" s="27" t="s">
        <v>69</v>
      </c>
    </row>
    <row r="3552" ht="13">
      <c r="A3552" s="1" t="s">
        <v>74</v>
      </c>
      <c r="E3552" s="33" t="s">
        <v>229</v>
      </c>
    </row>
    <row r="3553">
      <c r="A3553" s="1" t="s">
        <v>76</v>
      </c>
      <c r="E3553" s="27" t="s">
        <v>2670</v>
      </c>
    </row>
    <row r="3554" ht="25">
      <c r="A3554" s="1" t="s">
        <v>67</v>
      </c>
      <c r="B3554" s="1">
        <v>117</v>
      </c>
      <c r="C3554" s="26" t="s">
        <v>2673</v>
      </c>
      <c r="D3554" t="s">
        <v>69</v>
      </c>
      <c r="E3554" s="27" t="s">
        <v>2674</v>
      </c>
      <c r="F3554" s="28" t="s">
        <v>71</v>
      </c>
      <c r="G3554" s="29">
        <v>1</v>
      </c>
      <c r="H3554" s="28">
        <v>0.00088000000000000003</v>
      </c>
      <c r="I3554" s="30">
        <f>ROUND(G3554*H3554,P4)</f>
        <v>0</v>
      </c>
      <c r="L3554" s="31">
        <v>0</v>
      </c>
      <c r="M3554" s="24">
        <f>ROUND(G3554*L3554,P4)</f>
        <v>0</v>
      </c>
      <c r="N3554" s="25" t="s">
        <v>72</v>
      </c>
      <c r="O3554" s="32">
        <f>M3554*AA3554</f>
        <v>0</v>
      </c>
      <c r="P3554" s="1">
        <v>3</v>
      </c>
      <c r="AA3554" s="1">
        <f>IF(P3554=1,$O$3,IF(P3554=2,$O$4,$O$5))</f>
        <v>0</v>
      </c>
    </row>
    <row r="3555">
      <c r="A3555" s="1" t="s">
        <v>73</v>
      </c>
      <c r="E3555" s="27" t="s">
        <v>69</v>
      </c>
    </row>
    <row r="3556" ht="13">
      <c r="A3556" s="1" t="s">
        <v>74</v>
      </c>
      <c r="E3556" s="33" t="s">
        <v>229</v>
      </c>
    </row>
    <row r="3557">
      <c r="A3557" s="1" t="s">
        <v>76</v>
      </c>
      <c r="E3557" s="27" t="s">
        <v>69</v>
      </c>
    </row>
    <row r="3558" ht="25">
      <c r="A3558" s="1" t="s">
        <v>67</v>
      </c>
      <c r="B3558" s="1">
        <v>118</v>
      </c>
      <c r="C3558" s="26" t="s">
        <v>2675</v>
      </c>
      <c r="D3558" t="s">
        <v>69</v>
      </c>
      <c r="E3558" s="27" t="s">
        <v>2676</v>
      </c>
      <c r="F3558" s="28" t="s">
        <v>71</v>
      </c>
      <c r="G3558" s="29">
        <v>3</v>
      </c>
      <c r="H3558" s="28">
        <v>0.0020799999999999998</v>
      </c>
      <c r="I3558" s="30">
        <f>ROUND(G3558*H3558,P4)</f>
        <v>0</v>
      </c>
      <c r="L3558" s="31">
        <v>0</v>
      </c>
      <c r="M3558" s="24">
        <f>ROUND(G3558*L3558,P4)</f>
        <v>0</v>
      </c>
      <c r="N3558" s="25" t="s">
        <v>72</v>
      </c>
      <c r="O3558" s="32">
        <f>M3558*AA3558</f>
        <v>0</v>
      </c>
      <c r="P3558" s="1">
        <v>3</v>
      </c>
      <c r="AA3558" s="1">
        <f>IF(P3558=1,$O$3,IF(P3558=2,$O$4,$O$5))</f>
        <v>0</v>
      </c>
    </row>
    <row r="3559">
      <c r="A3559" s="1" t="s">
        <v>73</v>
      </c>
      <c r="E3559" s="27" t="s">
        <v>69</v>
      </c>
    </row>
    <row r="3560" ht="13">
      <c r="A3560" s="1" t="s">
        <v>74</v>
      </c>
      <c r="E3560" s="33" t="s">
        <v>129</v>
      </c>
    </row>
    <row r="3561">
      <c r="A3561" s="1" t="s">
        <v>76</v>
      </c>
      <c r="E3561" s="27" t="s">
        <v>69</v>
      </c>
    </row>
    <row r="3562">
      <c r="A3562" s="1" t="s">
        <v>67</v>
      </c>
      <c r="B3562" s="1">
        <v>119</v>
      </c>
      <c r="C3562" s="26" t="s">
        <v>2677</v>
      </c>
      <c r="D3562" t="s">
        <v>69</v>
      </c>
      <c r="E3562" s="27" t="s">
        <v>2678</v>
      </c>
      <c r="F3562" s="28" t="s">
        <v>71</v>
      </c>
      <c r="G3562" s="29">
        <v>2</v>
      </c>
      <c r="H3562" s="28">
        <v>0</v>
      </c>
      <c r="I3562" s="30">
        <f>ROUND(G3562*H3562,P4)</f>
        <v>0</v>
      </c>
      <c r="L3562" s="31">
        <v>0</v>
      </c>
      <c r="M3562" s="24">
        <f>ROUND(G3562*L3562,P4)</f>
        <v>0</v>
      </c>
      <c r="N3562" s="25" t="s">
        <v>69</v>
      </c>
      <c r="O3562" s="32">
        <f>M3562*AA3562</f>
        <v>0</v>
      </c>
      <c r="P3562" s="1">
        <v>3</v>
      </c>
      <c r="AA3562" s="1">
        <f>IF(P3562=1,$O$3,IF(P3562=2,$O$4,$O$5))</f>
        <v>0</v>
      </c>
    </row>
    <row r="3563">
      <c r="A3563" s="1" t="s">
        <v>73</v>
      </c>
      <c r="E3563" s="27" t="s">
        <v>69</v>
      </c>
    </row>
    <row r="3564" ht="13">
      <c r="A3564" s="1" t="s">
        <v>74</v>
      </c>
      <c r="E3564" s="33" t="s">
        <v>75</v>
      </c>
    </row>
    <row r="3565">
      <c r="A3565" s="1" t="s">
        <v>76</v>
      </c>
      <c r="E3565" s="27" t="s">
        <v>69</v>
      </c>
    </row>
    <row r="3566">
      <c r="A3566" s="1" t="s">
        <v>67</v>
      </c>
      <c r="B3566" s="1">
        <v>120</v>
      </c>
      <c r="C3566" s="26" t="s">
        <v>2679</v>
      </c>
      <c r="D3566" t="s">
        <v>69</v>
      </c>
      <c r="E3566" s="27" t="s">
        <v>2680</v>
      </c>
      <c r="F3566" s="28" t="s">
        <v>71</v>
      </c>
      <c r="G3566" s="29">
        <v>3</v>
      </c>
      <c r="H3566" s="28">
        <v>0</v>
      </c>
      <c r="I3566" s="30">
        <f>ROUND(G3566*H3566,P4)</f>
        <v>0</v>
      </c>
      <c r="L3566" s="31">
        <v>0</v>
      </c>
      <c r="M3566" s="24">
        <f>ROUND(G3566*L3566,P4)</f>
        <v>0</v>
      </c>
      <c r="N3566" s="25" t="s">
        <v>69</v>
      </c>
      <c r="O3566" s="32">
        <f>M3566*AA3566</f>
        <v>0</v>
      </c>
      <c r="P3566" s="1">
        <v>3</v>
      </c>
      <c r="AA3566" s="1">
        <f>IF(P3566=1,$O$3,IF(P3566=2,$O$4,$O$5))</f>
        <v>0</v>
      </c>
    </row>
    <row r="3567">
      <c r="A3567" s="1" t="s">
        <v>73</v>
      </c>
      <c r="E3567" s="27" t="s">
        <v>69</v>
      </c>
    </row>
    <row r="3568" ht="13">
      <c r="A3568" s="1" t="s">
        <v>74</v>
      </c>
      <c r="E3568" s="33" t="s">
        <v>129</v>
      </c>
    </row>
    <row r="3569">
      <c r="A3569" s="1" t="s">
        <v>76</v>
      </c>
      <c r="E3569" s="27" t="s">
        <v>2681</v>
      </c>
    </row>
    <row r="3570">
      <c r="A3570" s="1" t="s">
        <v>67</v>
      </c>
      <c r="B3570" s="1">
        <v>121</v>
      </c>
      <c r="C3570" s="26" t="s">
        <v>2682</v>
      </c>
      <c r="D3570" t="s">
        <v>69</v>
      </c>
      <c r="E3570" s="27" t="s">
        <v>2683</v>
      </c>
      <c r="F3570" s="28" t="s">
        <v>71</v>
      </c>
      <c r="G3570" s="29">
        <v>5</v>
      </c>
      <c r="H3570" s="28">
        <v>0</v>
      </c>
      <c r="I3570" s="30">
        <f>ROUND(G3570*H3570,P4)</f>
        <v>0</v>
      </c>
      <c r="L3570" s="31">
        <v>0</v>
      </c>
      <c r="M3570" s="24">
        <f>ROUND(G3570*L3570,P4)</f>
        <v>0</v>
      </c>
      <c r="N3570" s="25" t="s">
        <v>69</v>
      </c>
      <c r="O3570" s="32">
        <f>M3570*AA3570</f>
        <v>0</v>
      </c>
      <c r="P3570" s="1">
        <v>3</v>
      </c>
      <c r="AA3570" s="1">
        <f>IF(P3570=1,$O$3,IF(P3570=2,$O$4,$O$5))</f>
        <v>0</v>
      </c>
    </row>
    <row r="3571">
      <c r="A3571" s="1" t="s">
        <v>73</v>
      </c>
      <c r="E3571" s="27" t="s">
        <v>69</v>
      </c>
    </row>
    <row r="3572" ht="13">
      <c r="A3572" s="1" t="s">
        <v>74</v>
      </c>
      <c r="E3572" s="33" t="s">
        <v>663</v>
      </c>
    </row>
    <row r="3573">
      <c r="A3573" s="1" t="s">
        <v>76</v>
      </c>
      <c r="E3573" s="27" t="s">
        <v>69</v>
      </c>
    </row>
    <row r="3574">
      <c r="A3574" s="1" t="s">
        <v>67</v>
      </c>
      <c r="B3574" s="1">
        <v>122</v>
      </c>
      <c r="C3574" s="26" t="s">
        <v>2684</v>
      </c>
      <c r="D3574" t="s">
        <v>69</v>
      </c>
      <c r="E3574" s="27" t="s">
        <v>2685</v>
      </c>
      <c r="F3574" s="28" t="s">
        <v>71</v>
      </c>
      <c r="G3574" s="29">
        <v>1</v>
      </c>
      <c r="H3574" s="28">
        <v>0</v>
      </c>
      <c r="I3574" s="30">
        <f>ROUND(G3574*H3574,P4)</f>
        <v>0</v>
      </c>
      <c r="L3574" s="31">
        <v>0</v>
      </c>
      <c r="M3574" s="24">
        <f>ROUND(G3574*L3574,P4)</f>
        <v>0</v>
      </c>
      <c r="N3574" s="25" t="s">
        <v>69</v>
      </c>
      <c r="O3574" s="32">
        <f>M3574*AA3574</f>
        <v>0</v>
      </c>
      <c r="P3574" s="1">
        <v>3</v>
      </c>
      <c r="AA3574" s="1">
        <f>IF(P3574=1,$O$3,IF(P3574=2,$O$4,$O$5))</f>
        <v>0</v>
      </c>
    </row>
    <row r="3575">
      <c r="A3575" s="1" t="s">
        <v>73</v>
      </c>
      <c r="E3575" s="27" t="s">
        <v>69</v>
      </c>
    </row>
    <row r="3576" ht="13">
      <c r="A3576" s="1" t="s">
        <v>74</v>
      </c>
      <c r="E3576" s="33" t="s">
        <v>229</v>
      </c>
    </row>
    <row r="3577">
      <c r="A3577" s="1" t="s">
        <v>76</v>
      </c>
      <c r="E3577" s="27" t="s">
        <v>69</v>
      </c>
    </row>
    <row r="3578">
      <c r="A3578" s="1" t="s">
        <v>67</v>
      </c>
      <c r="B3578" s="1">
        <v>123</v>
      </c>
      <c r="C3578" s="26" t="s">
        <v>2686</v>
      </c>
      <c r="D3578" t="s">
        <v>69</v>
      </c>
      <c r="E3578" s="27" t="s">
        <v>2687</v>
      </c>
      <c r="F3578" s="28" t="s">
        <v>71</v>
      </c>
      <c r="G3578" s="29">
        <v>1</v>
      </c>
      <c r="H3578" s="28">
        <v>0</v>
      </c>
      <c r="I3578" s="30">
        <f>ROUND(G3578*H3578,P4)</f>
        <v>0</v>
      </c>
      <c r="L3578" s="31">
        <v>0</v>
      </c>
      <c r="M3578" s="24">
        <f>ROUND(G3578*L3578,P4)</f>
        <v>0</v>
      </c>
      <c r="N3578" s="25" t="s">
        <v>69</v>
      </c>
      <c r="O3578" s="32">
        <f>M3578*AA3578</f>
        <v>0</v>
      </c>
      <c r="P3578" s="1">
        <v>3</v>
      </c>
      <c r="AA3578" s="1">
        <f>IF(P3578=1,$O$3,IF(P3578=2,$O$4,$O$5))</f>
        <v>0</v>
      </c>
    </row>
    <row r="3579">
      <c r="A3579" s="1" t="s">
        <v>73</v>
      </c>
      <c r="E3579" s="27" t="s">
        <v>69</v>
      </c>
    </row>
    <row r="3580" ht="13">
      <c r="A3580" s="1" t="s">
        <v>74</v>
      </c>
      <c r="E3580" s="33" t="s">
        <v>229</v>
      </c>
    </row>
    <row r="3581">
      <c r="A3581" s="1" t="s">
        <v>76</v>
      </c>
      <c r="E3581" s="27" t="s">
        <v>69</v>
      </c>
    </row>
    <row r="3582">
      <c r="A3582" s="1" t="s">
        <v>67</v>
      </c>
      <c r="B3582" s="1">
        <v>124</v>
      </c>
      <c r="C3582" s="26" t="s">
        <v>2688</v>
      </c>
      <c r="D3582" t="s">
        <v>69</v>
      </c>
      <c r="E3582" s="27" t="s">
        <v>2689</v>
      </c>
      <c r="F3582" s="28" t="s">
        <v>71</v>
      </c>
      <c r="G3582" s="29">
        <v>4</v>
      </c>
      <c r="H3582" s="28">
        <v>0</v>
      </c>
      <c r="I3582" s="30">
        <f>ROUND(G3582*H3582,P4)</f>
        <v>0</v>
      </c>
      <c r="L3582" s="31">
        <v>0</v>
      </c>
      <c r="M3582" s="24">
        <f>ROUND(G3582*L3582,P4)</f>
        <v>0</v>
      </c>
      <c r="N3582" s="25" t="s">
        <v>69</v>
      </c>
      <c r="O3582" s="32">
        <f>M3582*AA3582</f>
        <v>0</v>
      </c>
      <c r="P3582" s="1">
        <v>3</v>
      </c>
      <c r="AA3582" s="1">
        <f>IF(P3582=1,$O$3,IF(P3582=2,$O$4,$O$5))</f>
        <v>0</v>
      </c>
    </row>
    <row r="3583">
      <c r="A3583" s="1" t="s">
        <v>73</v>
      </c>
      <c r="E3583" s="27" t="s">
        <v>69</v>
      </c>
    </row>
    <row r="3584" ht="13">
      <c r="A3584" s="1" t="s">
        <v>74</v>
      </c>
      <c r="E3584" s="33" t="s">
        <v>545</v>
      </c>
    </row>
    <row r="3585">
      <c r="A3585" s="1" t="s">
        <v>76</v>
      </c>
      <c r="E3585" s="27" t="s">
        <v>69</v>
      </c>
    </row>
    <row r="3586">
      <c r="A3586" s="1" t="s">
        <v>67</v>
      </c>
      <c r="B3586" s="1">
        <v>125</v>
      </c>
      <c r="C3586" s="26" t="s">
        <v>2690</v>
      </c>
      <c r="D3586" t="s">
        <v>69</v>
      </c>
      <c r="E3586" s="27" t="s">
        <v>2691</v>
      </c>
      <c r="F3586" s="28" t="s">
        <v>139</v>
      </c>
      <c r="G3586" s="29">
        <v>10</v>
      </c>
      <c r="H3586" s="28">
        <v>0</v>
      </c>
      <c r="I3586" s="30">
        <f>ROUND(G3586*H3586,P4)</f>
        <v>0</v>
      </c>
      <c r="L3586" s="31">
        <v>0</v>
      </c>
      <c r="M3586" s="24">
        <f>ROUND(G3586*L3586,P4)</f>
        <v>0</v>
      </c>
      <c r="N3586" s="25" t="s">
        <v>69</v>
      </c>
      <c r="O3586" s="32">
        <f>M3586*AA3586</f>
        <v>0</v>
      </c>
      <c r="P3586" s="1">
        <v>3</v>
      </c>
      <c r="AA3586" s="1">
        <f>IF(P3586=1,$O$3,IF(P3586=2,$O$4,$O$5))</f>
        <v>0</v>
      </c>
    </row>
    <row r="3587">
      <c r="A3587" s="1" t="s">
        <v>73</v>
      </c>
      <c r="E3587" s="27" t="s">
        <v>69</v>
      </c>
    </row>
    <row r="3588" ht="13">
      <c r="A3588" s="1" t="s">
        <v>74</v>
      </c>
      <c r="E3588" s="33" t="s">
        <v>1475</v>
      </c>
    </row>
    <row r="3589">
      <c r="A3589" s="1" t="s">
        <v>76</v>
      </c>
      <c r="E3589" s="27" t="s">
        <v>69</v>
      </c>
    </row>
    <row r="3590">
      <c r="A3590" s="1" t="s">
        <v>67</v>
      </c>
      <c r="B3590" s="1">
        <v>126</v>
      </c>
      <c r="C3590" s="26" t="s">
        <v>2692</v>
      </c>
      <c r="D3590" t="s">
        <v>69</v>
      </c>
      <c r="E3590" s="27" t="s">
        <v>2693</v>
      </c>
      <c r="F3590" s="28" t="s">
        <v>139</v>
      </c>
      <c r="G3590" s="29">
        <v>47</v>
      </c>
      <c r="H3590" s="28">
        <v>0</v>
      </c>
      <c r="I3590" s="30">
        <f>ROUND(G3590*H3590,P4)</f>
        <v>0</v>
      </c>
      <c r="L3590" s="31">
        <v>0</v>
      </c>
      <c r="M3590" s="24">
        <f>ROUND(G3590*L3590,P4)</f>
        <v>0</v>
      </c>
      <c r="N3590" s="25" t="s">
        <v>69</v>
      </c>
      <c r="O3590" s="32">
        <f>M3590*AA3590</f>
        <v>0</v>
      </c>
      <c r="P3590" s="1">
        <v>3</v>
      </c>
      <c r="AA3590" s="1">
        <f>IF(P3590=1,$O$3,IF(P3590=2,$O$4,$O$5))</f>
        <v>0</v>
      </c>
    </row>
    <row r="3591">
      <c r="A3591" s="1" t="s">
        <v>73</v>
      </c>
      <c r="E3591" s="27" t="s">
        <v>69</v>
      </c>
    </row>
    <row r="3592" ht="13">
      <c r="A3592" s="1" t="s">
        <v>74</v>
      </c>
      <c r="E3592" s="33" t="s">
        <v>1692</v>
      </c>
    </row>
    <row r="3593">
      <c r="A3593" s="1" t="s">
        <v>76</v>
      </c>
      <c r="E3593" s="27" t="s">
        <v>69</v>
      </c>
    </row>
    <row r="3594">
      <c r="A3594" s="1" t="s">
        <v>67</v>
      </c>
      <c r="B3594" s="1">
        <v>127</v>
      </c>
      <c r="C3594" s="26" t="s">
        <v>2694</v>
      </c>
      <c r="D3594" t="s">
        <v>69</v>
      </c>
      <c r="E3594" s="27" t="s">
        <v>2695</v>
      </c>
      <c r="F3594" s="28" t="s">
        <v>71</v>
      </c>
      <c r="G3594" s="29">
        <v>8</v>
      </c>
      <c r="H3594" s="28">
        <v>0</v>
      </c>
      <c r="I3594" s="30">
        <f>ROUND(G3594*H3594,P4)</f>
        <v>0</v>
      </c>
      <c r="L3594" s="31">
        <v>0</v>
      </c>
      <c r="M3594" s="24">
        <f>ROUND(G3594*L3594,P4)</f>
        <v>0</v>
      </c>
      <c r="N3594" s="25" t="s">
        <v>69</v>
      </c>
      <c r="O3594" s="32">
        <f>M3594*AA3594</f>
        <v>0</v>
      </c>
      <c r="P3594" s="1">
        <v>3</v>
      </c>
      <c r="AA3594" s="1">
        <f>IF(P3594=1,$O$3,IF(P3594=2,$O$4,$O$5))</f>
        <v>0</v>
      </c>
    </row>
    <row r="3595">
      <c r="A3595" s="1" t="s">
        <v>73</v>
      </c>
      <c r="E3595" s="27" t="s">
        <v>69</v>
      </c>
    </row>
    <row r="3596" ht="13">
      <c r="A3596" s="1" t="s">
        <v>74</v>
      </c>
      <c r="E3596" s="33" t="s">
        <v>167</v>
      </c>
    </row>
    <row r="3597">
      <c r="A3597" s="1" t="s">
        <v>76</v>
      </c>
      <c r="E3597" s="27" t="s">
        <v>69</v>
      </c>
    </row>
    <row r="3598">
      <c r="A3598" s="1" t="s">
        <v>67</v>
      </c>
      <c r="B3598" s="1">
        <v>128</v>
      </c>
      <c r="C3598" s="26" t="s">
        <v>2696</v>
      </c>
      <c r="D3598" t="s">
        <v>69</v>
      </c>
      <c r="E3598" s="27" t="s">
        <v>2697</v>
      </c>
      <c r="F3598" s="28" t="s">
        <v>139</v>
      </c>
      <c r="G3598" s="29">
        <v>47</v>
      </c>
      <c r="H3598" s="28">
        <v>0</v>
      </c>
      <c r="I3598" s="30">
        <f>ROUND(G3598*H3598,P4)</f>
        <v>0</v>
      </c>
      <c r="L3598" s="31">
        <v>0</v>
      </c>
      <c r="M3598" s="24">
        <f>ROUND(G3598*L3598,P4)</f>
        <v>0</v>
      </c>
      <c r="N3598" s="25" t="s">
        <v>69</v>
      </c>
      <c r="O3598" s="32">
        <f>M3598*AA3598</f>
        <v>0</v>
      </c>
      <c r="P3598" s="1">
        <v>3</v>
      </c>
      <c r="AA3598" s="1">
        <f>IF(P3598=1,$O$3,IF(P3598=2,$O$4,$O$5))</f>
        <v>0</v>
      </c>
    </row>
    <row r="3599">
      <c r="A3599" s="1" t="s">
        <v>73</v>
      </c>
      <c r="E3599" s="27" t="s">
        <v>69</v>
      </c>
    </row>
    <row r="3600" ht="13">
      <c r="A3600" s="1" t="s">
        <v>74</v>
      </c>
      <c r="E3600" s="33" t="s">
        <v>1692</v>
      </c>
    </row>
    <row r="3601">
      <c r="A3601" s="1" t="s">
        <v>76</v>
      </c>
      <c r="E3601" s="27" t="s">
        <v>69</v>
      </c>
    </row>
    <row r="3602">
      <c r="A3602" s="1" t="s">
        <v>67</v>
      </c>
      <c r="B3602" s="1">
        <v>129</v>
      </c>
      <c r="C3602" s="26" t="s">
        <v>2698</v>
      </c>
      <c r="D3602" t="s">
        <v>69</v>
      </c>
      <c r="E3602" s="27" t="s">
        <v>2699</v>
      </c>
      <c r="F3602" s="28" t="s">
        <v>710</v>
      </c>
      <c r="G3602" s="29">
        <v>1</v>
      </c>
      <c r="H3602" s="28">
        <v>0</v>
      </c>
      <c r="I3602" s="30">
        <f>ROUND(G3602*H3602,P4)</f>
        <v>0</v>
      </c>
      <c r="L3602" s="31">
        <v>0</v>
      </c>
      <c r="M3602" s="24">
        <f>ROUND(G3602*L3602,P4)</f>
        <v>0</v>
      </c>
      <c r="N3602" s="25" t="s">
        <v>69</v>
      </c>
      <c r="O3602" s="32">
        <f>M3602*AA3602</f>
        <v>0</v>
      </c>
      <c r="P3602" s="1">
        <v>3</v>
      </c>
      <c r="AA3602" s="1">
        <f>IF(P3602=1,$O$3,IF(P3602=2,$O$4,$O$5))</f>
        <v>0</v>
      </c>
    </row>
    <row r="3603">
      <c r="A3603" s="1" t="s">
        <v>73</v>
      </c>
      <c r="E3603" s="27" t="s">
        <v>69</v>
      </c>
    </row>
    <row r="3604" ht="13">
      <c r="A3604" s="1" t="s">
        <v>74</v>
      </c>
      <c r="E3604" s="33" t="s">
        <v>229</v>
      </c>
    </row>
    <row r="3605">
      <c r="A3605" s="1" t="s">
        <v>76</v>
      </c>
      <c r="E3605" s="27" t="s">
        <v>69</v>
      </c>
    </row>
    <row r="3606" ht="25">
      <c r="A3606" s="1" t="s">
        <v>67</v>
      </c>
      <c r="B3606" s="1">
        <v>130</v>
      </c>
      <c r="C3606" s="26" t="s">
        <v>2700</v>
      </c>
      <c r="D3606" t="s">
        <v>69</v>
      </c>
      <c r="E3606" s="27" t="s">
        <v>2701</v>
      </c>
      <c r="F3606" s="28" t="s">
        <v>710</v>
      </c>
      <c r="G3606" s="29">
        <v>6</v>
      </c>
      <c r="H3606" s="28">
        <v>0</v>
      </c>
      <c r="I3606" s="30">
        <f>ROUND(G3606*H3606,P4)</f>
        <v>0</v>
      </c>
      <c r="L3606" s="31">
        <v>0</v>
      </c>
      <c r="M3606" s="24">
        <f>ROUND(G3606*L3606,P4)</f>
        <v>0</v>
      </c>
      <c r="N3606" s="25" t="s">
        <v>69</v>
      </c>
      <c r="O3606" s="32">
        <f>M3606*AA3606</f>
        <v>0</v>
      </c>
      <c r="P3606" s="1">
        <v>3</v>
      </c>
      <c r="AA3606" s="1">
        <f>IF(P3606=1,$O$3,IF(P3606=2,$O$4,$O$5))</f>
        <v>0</v>
      </c>
    </row>
    <row r="3607">
      <c r="A3607" s="1" t="s">
        <v>73</v>
      </c>
      <c r="E3607" s="27" t="s">
        <v>69</v>
      </c>
    </row>
    <row r="3608" ht="13">
      <c r="A3608" s="1" t="s">
        <v>74</v>
      </c>
      <c r="E3608" s="33" t="s">
        <v>1465</v>
      </c>
    </row>
    <row r="3609">
      <c r="A3609" s="1" t="s">
        <v>76</v>
      </c>
      <c r="E3609" s="27" t="s">
        <v>69</v>
      </c>
    </row>
    <row r="3610">
      <c r="A3610" s="1" t="s">
        <v>67</v>
      </c>
      <c r="B3610" s="1">
        <v>131</v>
      </c>
      <c r="C3610" s="26" t="s">
        <v>2702</v>
      </c>
      <c r="D3610" t="s">
        <v>69</v>
      </c>
      <c r="E3610" s="27" t="s">
        <v>2703</v>
      </c>
      <c r="F3610" s="28" t="s">
        <v>710</v>
      </c>
      <c r="G3610" s="29">
        <v>1</v>
      </c>
      <c r="H3610" s="28">
        <v>0</v>
      </c>
      <c r="I3610" s="30">
        <f>ROUND(G3610*H3610,P4)</f>
        <v>0</v>
      </c>
      <c r="L3610" s="31">
        <v>0</v>
      </c>
      <c r="M3610" s="24">
        <f>ROUND(G3610*L3610,P4)</f>
        <v>0</v>
      </c>
      <c r="N3610" s="25" t="s">
        <v>69</v>
      </c>
      <c r="O3610" s="32">
        <f>M3610*AA3610</f>
        <v>0</v>
      </c>
      <c r="P3610" s="1">
        <v>3</v>
      </c>
      <c r="AA3610" s="1">
        <f>IF(P3610=1,$O$3,IF(P3610=2,$O$4,$O$5))</f>
        <v>0</v>
      </c>
    </row>
    <row r="3611">
      <c r="A3611" s="1" t="s">
        <v>73</v>
      </c>
      <c r="E3611" s="27" t="s">
        <v>69</v>
      </c>
    </row>
    <row r="3612" ht="13">
      <c r="A3612" s="1" t="s">
        <v>74</v>
      </c>
      <c r="E3612" s="33" t="s">
        <v>229</v>
      </c>
    </row>
    <row r="3613">
      <c r="A3613" s="1" t="s">
        <v>76</v>
      </c>
      <c r="E3613" s="27" t="s">
        <v>69</v>
      </c>
    </row>
    <row r="3614" ht="25">
      <c r="A3614" s="1" t="s">
        <v>67</v>
      </c>
      <c r="B3614" s="1">
        <v>132</v>
      </c>
      <c r="C3614" s="26" t="s">
        <v>2704</v>
      </c>
      <c r="D3614" t="s">
        <v>69</v>
      </c>
      <c r="E3614" s="27" t="s">
        <v>2705</v>
      </c>
      <c r="F3614" s="28" t="s">
        <v>710</v>
      </c>
      <c r="G3614" s="29">
        <v>1</v>
      </c>
      <c r="H3614" s="28">
        <v>0</v>
      </c>
      <c r="I3614" s="30">
        <f>ROUND(G3614*H3614,P4)</f>
        <v>0</v>
      </c>
      <c r="L3614" s="31">
        <v>0</v>
      </c>
      <c r="M3614" s="24">
        <f>ROUND(G3614*L3614,P4)</f>
        <v>0</v>
      </c>
      <c r="N3614" s="25" t="s">
        <v>69</v>
      </c>
      <c r="O3614" s="32">
        <f>M3614*AA3614</f>
        <v>0</v>
      </c>
      <c r="P3614" s="1">
        <v>3</v>
      </c>
      <c r="AA3614" s="1">
        <f>IF(P3614=1,$O$3,IF(P3614=2,$O$4,$O$5))</f>
        <v>0</v>
      </c>
    </row>
    <row r="3615">
      <c r="A3615" s="1" t="s">
        <v>73</v>
      </c>
      <c r="E3615" s="27" t="s">
        <v>69</v>
      </c>
    </row>
    <row r="3616" ht="13">
      <c r="A3616" s="1" t="s">
        <v>74</v>
      </c>
      <c r="E3616" s="33" t="s">
        <v>229</v>
      </c>
    </row>
    <row r="3617">
      <c r="A3617" s="1" t="s">
        <v>76</v>
      </c>
      <c r="E3617" s="27" t="s">
        <v>69</v>
      </c>
    </row>
    <row r="3618" ht="37.5">
      <c r="A3618" s="1" t="s">
        <v>67</v>
      </c>
      <c r="B3618" s="1">
        <v>133</v>
      </c>
      <c r="C3618" s="26" t="s">
        <v>2706</v>
      </c>
      <c r="D3618" t="s">
        <v>69</v>
      </c>
      <c r="E3618" s="27" t="s">
        <v>2707</v>
      </c>
      <c r="F3618" s="28" t="s">
        <v>710</v>
      </c>
      <c r="G3618" s="29">
        <v>1</v>
      </c>
      <c r="H3618" s="28">
        <v>0</v>
      </c>
      <c r="I3618" s="30">
        <f>ROUND(G3618*H3618,P4)</f>
        <v>0</v>
      </c>
      <c r="L3618" s="31">
        <v>0</v>
      </c>
      <c r="M3618" s="24">
        <f>ROUND(G3618*L3618,P4)</f>
        <v>0</v>
      </c>
      <c r="N3618" s="25" t="s">
        <v>69</v>
      </c>
      <c r="O3618" s="32">
        <f>M3618*AA3618</f>
        <v>0</v>
      </c>
      <c r="P3618" s="1">
        <v>3</v>
      </c>
      <c r="AA3618" s="1">
        <f>IF(P3618=1,$O$3,IF(P3618=2,$O$4,$O$5))</f>
        <v>0</v>
      </c>
    </row>
    <row r="3619">
      <c r="A3619" s="1" t="s">
        <v>73</v>
      </c>
      <c r="E3619" s="27" t="s">
        <v>69</v>
      </c>
    </row>
    <row r="3620" ht="13">
      <c r="A3620" s="1" t="s">
        <v>74</v>
      </c>
      <c r="E3620" s="33" t="s">
        <v>229</v>
      </c>
    </row>
    <row r="3621">
      <c r="A3621" s="1" t="s">
        <v>76</v>
      </c>
      <c r="E3621" s="27" t="s">
        <v>69</v>
      </c>
    </row>
    <row r="3622">
      <c r="A3622" s="1" t="s">
        <v>67</v>
      </c>
      <c r="B3622" s="1">
        <v>134</v>
      </c>
      <c r="C3622" s="26" t="s">
        <v>2708</v>
      </c>
      <c r="D3622" t="s">
        <v>69</v>
      </c>
      <c r="E3622" s="27" t="s">
        <v>2709</v>
      </c>
      <c r="F3622" s="28" t="s">
        <v>710</v>
      </c>
      <c r="G3622" s="29">
        <v>1</v>
      </c>
      <c r="H3622" s="28">
        <v>0</v>
      </c>
      <c r="I3622" s="30">
        <f>ROUND(G3622*H3622,P4)</f>
        <v>0</v>
      </c>
      <c r="L3622" s="31">
        <v>0</v>
      </c>
      <c r="M3622" s="24">
        <f>ROUND(G3622*L3622,P4)</f>
        <v>0</v>
      </c>
      <c r="N3622" s="25" t="s">
        <v>69</v>
      </c>
      <c r="O3622" s="32">
        <f>M3622*AA3622</f>
        <v>0</v>
      </c>
      <c r="P3622" s="1">
        <v>3</v>
      </c>
      <c r="AA3622" s="1">
        <f>IF(P3622=1,$O$3,IF(P3622=2,$O$4,$O$5))</f>
        <v>0</v>
      </c>
    </row>
    <row r="3623">
      <c r="A3623" s="1" t="s">
        <v>73</v>
      </c>
      <c r="E3623" s="27" t="s">
        <v>69</v>
      </c>
    </row>
    <row r="3624" ht="13">
      <c r="A3624" s="1" t="s">
        <v>74</v>
      </c>
      <c r="E3624" s="33" t="s">
        <v>229</v>
      </c>
    </row>
    <row r="3625">
      <c r="A3625" s="1" t="s">
        <v>76</v>
      </c>
      <c r="E3625" s="27" t="s">
        <v>2710</v>
      </c>
    </row>
    <row r="3626">
      <c r="A3626" s="1" t="s">
        <v>67</v>
      </c>
      <c r="B3626" s="1">
        <v>135</v>
      </c>
      <c r="C3626" s="26" t="s">
        <v>2711</v>
      </c>
      <c r="D3626" t="s">
        <v>69</v>
      </c>
      <c r="E3626" s="27" t="s">
        <v>2712</v>
      </c>
      <c r="F3626" s="28" t="s">
        <v>710</v>
      </c>
      <c r="G3626" s="29">
        <v>1</v>
      </c>
      <c r="H3626" s="28">
        <v>0</v>
      </c>
      <c r="I3626" s="30">
        <f>ROUND(G3626*H3626,P4)</f>
        <v>0</v>
      </c>
      <c r="L3626" s="31">
        <v>0</v>
      </c>
      <c r="M3626" s="24">
        <f>ROUND(G3626*L3626,P4)</f>
        <v>0</v>
      </c>
      <c r="N3626" s="25" t="s">
        <v>69</v>
      </c>
      <c r="O3626" s="32">
        <f>M3626*AA3626</f>
        <v>0</v>
      </c>
      <c r="P3626" s="1">
        <v>3</v>
      </c>
      <c r="AA3626" s="1">
        <f>IF(P3626=1,$O$3,IF(P3626=2,$O$4,$O$5))</f>
        <v>0</v>
      </c>
    </row>
    <row r="3627">
      <c r="A3627" s="1" t="s">
        <v>73</v>
      </c>
      <c r="E3627" s="27" t="s">
        <v>69</v>
      </c>
    </row>
    <row r="3628" ht="13">
      <c r="A3628" s="1" t="s">
        <v>74</v>
      </c>
      <c r="E3628" s="33" t="s">
        <v>229</v>
      </c>
    </row>
    <row r="3629">
      <c r="A3629" s="1" t="s">
        <v>76</v>
      </c>
      <c r="E3629" s="27" t="s">
        <v>2713</v>
      </c>
    </row>
    <row r="3630" ht="25">
      <c r="A3630" s="1" t="s">
        <v>67</v>
      </c>
      <c r="B3630" s="1">
        <v>136</v>
      </c>
      <c r="C3630" s="26" t="s">
        <v>2714</v>
      </c>
      <c r="D3630" t="s">
        <v>69</v>
      </c>
      <c r="E3630" s="27" t="s">
        <v>2715</v>
      </c>
      <c r="F3630" s="28" t="s">
        <v>118</v>
      </c>
      <c r="G3630" s="29">
        <v>0.316</v>
      </c>
      <c r="H3630" s="28">
        <v>0</v>
      </c>
      <c r="I3630" s="30">
        <f>ROUND(G3630*H3630,P4)</f>
        <v>0</v>
      </c>
      <c r="L3630" s="31">
        <v>0</v>
      </c>
      <c r="M3630" s="24">
        <f>ROUND(G3630*L3630,P4)</f>
        <v>0</v>
      </c>
      <c r="N3630" s="25" t="s">
        <v>72</v>
      </c>
      <c r="O3630" s="32">
        <f>M3630*AA3630</f>
        <v>0</v>
      </c>
      <c r="P3630" s="1">
        <v>3</v>
      </c>
      <c r="AA3630" s="1">
        <f>IF(P3630=1,$O$3,IF(P3630=2,$O$4,$O$5))</f>
        <v>0</v>
      </c>
    </row>
    <row r="3631">
      <c r="A3631" s="1" t="s">
        <v>73</v>
      </c>
      <c r="E3631" s="27" t="s">
        <v>69</v>
      </c>
    </row>
    <row r="3632" ht="13">
      <c r="A3632" s="1" t="s">
        <v>74</v>
      </c>
      <c r="E3632" s="33" t="s">
        <v>2716</v>
      </c>
    </row>
    <row r="3633">
      <c r="A3633" s="1" t="s">
        <v>76</v>
      </c>
      <c r="E3633" s="27" t="s">
        <v>69</v>
      </c>
    </row>
    <row r="3634" ht="13">
      <c r="A3634" s="1" t="s">
        <v>64</v>
      </c>
      <c r="C3634" s="22" t="s">
        <v>717</v>
      </c>
      <c r="E3634" s="23" t="s">
        <v>718</v>
      </c>
      <c r="L3634" s="24">
        <f>SUMIFS(L3635:L3762,A3635:A3762,"P")</f>
        <v>0</v>
      </c>
      <c r="M3634" s="24">
        <f>SUMIFS(M3635:M3762,A3635:A3762,"P")</f>
        <v>0</v>
      </c>
      <c r="N3634" s="25"/>
    </row>
    <row r="3635">
      <c r="A3635" s="1" t="s">
        <v>67</v>
      </c>
      <c r="B3635" s="1">
        <v>141</v>
      </c>
      <c r="C3635" s="26" t="s">
        <v>2717</v>
      </c>
      <c r="D3635" t="s">
        <v>69</v>
      </c>
      <c r="E3635" s="27" t="s">
        <v>2718</v>
      </c>
      <c r="F3635" s="28" t="s">
        <v>71</v>
      </c>
      <c r="G3635" s="29">
        <v>11</v>
      </c>
      <c r="H3635" s="28">
        <v>0.0022000000000000001</v>
      </c>
      <c r="I3635" s="30">
        <f>ROUND(G3635*H3635,P4)</f>
        <v>0</v>
      </c>
      <c r="L3635" s="31">
        <v>0</v>
      </c>
      <c r="M3635" s="24">
        <f>ROUND(G3635*L3635,P4)</f>
        <v>0</v>
      </c>
      <c r="N3635" s="25" t="s">
        <v>72</v>
      </c>
      <c r="O3635" s="32">
        <f>M3635*AA3635</f>
        <v>0</v>
      </c>
      <c r="P3635" s="1">
        <v>3</v>
      </c>
      <c r="AA3635" s="1">
        <f>IF(P3635=1,$O$3,IF(P3635=2,$O$4,$O$5))</f>
        <v>0</v>
      </c>
    </row>
    <row r="3636">
      <c r="A3636" s="1" t="s">
        <v>73</v>
      </c>
      <c r="E3636" s="27" t="s">
        <v>69</v>
      </c>
    </row>
    <row r="3637" ht="13">
      <c r="A3637" s="1" t="s">
        <v>74</v>
      </c>
      <c r="E3637" s="33" t="s">
        <v>2719</v>
      </c>
    </row>
    <row r="3638">
      <c r="A3638" s="1" t="s">
        <v>76</v>
      </c>
      <c r="E3638" s="27" t="s">
        <v>69</v>
      </c>
    </row>
    <row r="3639" ht="37.5">
      <c r="A3639" s="1" t="s">
        <v>67</v>
      </c>
      <c r="B3639" s="1">
        <v>138</v>
      </c>
      <c r="C3639" s="26" t="s">
        <v>2720</v>
      </c>
      <c r="D3639" t="s">
        <v>69</v>
      </c>
      <c r="E3639" s="27" t="s">
        <v>2721</v>
      </c>
      <c r="F3639" s="28" t="s">
        <v>71</v>
      </c>
      <c r="G3639" s="29">
        <v>1</v>
      </c>
      <c r="H3639" s="28">
        <v>0</v>
      </c>
      <c r="I3639" s="30">
        <f>ROUND(G3639*H3639,P4)</f>
        <v>0</v>
      </c>
      <c r="L3639" s="31">
        <v>0</v>
      </c>
      <c r="M3639" s="24">
        <f>ROUND(G3639*L3639,P4)</f>
        <v>0</v>
      </c>
      <c r="N3639" s="25" t="s">
        <v>69</v>
      </c>
      <c r="O3639" s="32">
        <f>M3639*AA3639</f>
        <v>0</v>
      </c>
      <c r="P3639" s="1">
        <v>3</v>
      </c>
      <c r="AA3639" s="1">
        <f>IF(P3639=1,$O$3,IF(P3639=2,$O$4,$O$5))</f>
        <v>0</v>
      </c>
    </row>
    <row r="3640">
      <c r="A3640" s="1" t="s">
        <v>73</v>
      </c>
      <c r="E3640" s="27" t="s">
        <v>69</v>
      </c>
    </row>
    <row r="3641" ht="13">
      <c r="A3641" s="1" t="s">
        <v>74</v>
      </c>
      <c r="E3641" s="33" t="s">
        <v>229</v>
      </c>
    </row>
    <row r="3642" ht="75">
      <c r="A3642" s="1" t="s">
        <v>76</v>
      </c>
      <c r="E3642" s="27" t="s">
        <v>2722</v>
      </c>
    </row>
    <row r="3643" ht="25">
      <c r="A3643" s="1" t="s">
        <v>67</v>
      </c>
      <c r="B3643" s="1">
        <v>139</v>
      </c>
      <c r="C3643" s="26" t="s">
        <v>2723</v>
      </c>
      <c r="D3643" t="s">
        <v>69</v>
      </c>
      <c r="E3643" s="27" t="s">
        <v>2724</v>
      </c>
      <c r="F3643" s="28" t="s">
        <v>71</v>
      </c>
      <c r="G3643" s="29">
        <v>1</v>
      </c>
      <c r="H3643" s="28">
        <v>0</v>
      </c>
      <c r="I3643" s="30">
        <f>ROUND(G3643*H3643,P4)</f>
        <v>0</v>
      </c>
      <c r="L3643" s="31">
        <v>0</v>
      </c>
      <c r="M3643" s="24">
        <f>ROUND(G3643*L3643,P4)</f>
        <v>0</v>
      </c>
      <c r="N3643" s="25" t="s">
        <v>69</v>
      </c>
      <c r="O3643" s="32">
        <f>M3643*AA3643</f>
        <v>0</v>
      </c>
      <c r="P3643" s="1">
        <v>3</v>
      </c>
      <c r="AA3643" s="1">
        <f>IF(P3643=1,$O$3,IF(P3643=2,$O$4,$O$5))</f>
        <v>0</v>
      </c>
    </row>
    <row r="3644">
      <c r="A3644" s="1" t="s">
        <v>73</v>
      </c>
      <c r="E3644" s="27" t="s">
        <v>69</v>
      </c>
    </row>
    <row r="3645" ht="13">
      <c r="A3645" s="1" t="s">
        <v>74</v>
      </c>
      <c r="E3645" s="33" t="s">
        <v>229</v>
      </c>
    </row>
    <row r="3646" ht="37.5">
      <c r="A3646" s="1" t="s">
        <v>76</v>
      </c>
      <c r="E3646" s="27" t="s">
        <v>2725</v>
      </c>
    </row>
    <row r="3647" ht="25">
      <c r="A3647" s="1" t="s">
        <v>67</v>
      </c>
      <c r="B3647" s="1">
        <v>137</v>
      </c>
      <c r="C3647" s="26" t="s">
        <v>2726</v>
      </c>
      <c r="D3647" t="s">
        <v>69</v>
      </c>
      <c r="E3647" s="27" t="s">
        <v>2727</v>
      </c>
      <c r="F3647" s="28" t="s">
        <v>710</v>
      </c>
      <c r="G3647" s="29">
        <v>10</v>
      </c>
      <c r="H3647" s="28">
        <v>0.017469999999999999</v>
      </c>
      <c r="I3647" s="30">
        <f>ROUND(G3647*H3647,P4)</f>
        <v>0</v>
      </c>
      <c r="L3647" s="31">
        <v>0</v>
      </c>
      <c r="M3647" s="24">
        <f>ROUND(G3647*L3647,P4)</f>
        <v>0</v>
      </c>
      <c r="N3647" s="25" t="s">
        <v>72</v>
      </c>
      <c r="O3647" s="32">
        <f>M3647*AA3647</f>
        <v>0</v>
      </c>
      <c r="P3647" s="1">
        <v>3</v>
      </c>
      <c r="AA3647" s="1">
        <f>IF(P3647=1,$O$3,IF(P3647=2,$O$4,$O$5))</f>
        <v>0</v>
      </c>
    </row>
    <row r="3648">
      <c r="A3648" s="1" t="s">
        <v>73</v>
      </c>
      <c r="E3648" s="27" t="s">
        <v>69</v>
      </c>
    </row>
    <row r="3649" ht="13">
      <c r="A3649" s="1" t="s">
        <v>74</v>
      </c>
      <c r="E3649" s="33" t="s">
        <v>1475</v>
      </c>
    </row>
    <row r="3650" ht="87.5">
      <c r="A3650" s="1" t="s">
        <v>76</v>
      </c>
      <c r="E3650" s="27" t="s">
        <v>2728</v>
      </c>
    </row>
    <row r="3651">
      <c r="A3651" s="1" t="s">
        <v>67</v>
      </c>
      <c r="B3651" s="1">
        <v>140</v>
      </c>
      <c r="C3651" s="26" t="s">
        <v>2729</v>
      </c>
      <c r="D3651" t="s">
        <v>69</v>
      </c>
      <c r="E3651" s="27" t="s">
        <v>2730</v>
      </c>
      <c r="F3651" s="28" t="s">
        <v>71</v>
      </c>
      <c r="G3651" s="29">
        <v>11</v>
      </c>
      <c r="H3651" s="28">
        <v>0</v>
      </c>
      <c r="I3651" s="30">
        <f>ROUND(G3651*H3651,P4)</f>
        <v>0</v>
      </c>
      <c r="L3651" s="31">
        <v>0</v>
      </c>
      <c r="M3651" s="24">
        <f>ROUND(G3651*L3651,P4)</f>
        <v>0</v>
      </c>
      <c r="N3651" s="25" t="s">
        <v>72</v>
      </c>
      <c r="O3651" s="32">
        <f>M3651*AA3651</f>
        <v>0</v>
      </c>
      <c r="P3651" s="1">
        <v>3</v>
      </c>
      <c r="AA3651" s="1">
        <f>IF(P3651=1,$O$3,IF(P3651=2,$O$4,$O$5))</f>
        <v>0</v>
      </c>
    </row>
    <row r="3652">
      <c r="A3652" s="1" t="s">
        <v>73</v>
      </c>
      <c r="E3652" s="27" t="s">
        <v>69</v>
      </c>
    </row>
    <row r="3653" ht="13">
      <c r="A3653" s="1" t="s">
        <v>74</v>
      </c>
      <c r="E3653" s="33" t="s">
        <v>2719</v>
      </c>
    </row>
    <row r="3654">
      <c r="A3654" s="1" t="s">
        <v>76</v>
      </c>
      <c r="E3654" s="27" t="s">
        <v>69</v>
      </c>
    </row>
    <row r="3655">
      <c r="A3655" s="1" t="s">
        <v>67</v>
      </c>
      <c r="B3655" s="1">
        <v>142</v>
      </c>
      <c r="C3655" s="26" t="s">
        <v>2731</v>
      </c>
      <c r="D3655" t="s">
        <v>69</v>
      </c>
      <c r="E3655" s="27" t="s">
        <v>2732</v>
      </c>
      <c r="F3655" s="28" t="s">
        <v>710</v>
      </c>
      <c r="G3655" s="29">
        <v>4</v>
      </c>
      <c r="H3655" s="28">
        <v>0.016080000000000001</v>
      </c>
      <c r="I3655" s="30">
        <f>ROUND(G3655*H3655,P4)</f>
        <v>0</v>
      </c>
      <c r="L3655" s="31">
        <v>0</v>
      </c>
      <c r="M3655" s="24">
        <f>ROUND(G3655*L3655,P4)</f>
        <v>0</v>
      </c>
      <c r="N3655" s="25" t="s">
        <v>72</v>
      </c>
      <c r="O3655" s="32">
        <f>M3655*AA3655</f>
        <v>0</v>
      </c>
      <c r="P3655" s="1">
        <v>3</v>
      </c>
      <c r="AA3655" s="1">
        <f>IF(P3655=1,$O$3,IF(P3655=2,$O$4,$O$5))</f>
        <v>0</v>
      </c>
    </row>
    <row r="3656">
      <c r="A3656" s="1" t="s">
        <v>73</v>
      </c>
      <c r="E3656" s="27" t="s">
        <v>69</v>
      </c>
    </row>
    <row r="3657" ht="13">
      <c r="A3657" s="1" t="s">
        <v>74</v>
      </c>
      <c r="E3657" s="33" t="s">
        <v>545</v>
      </c>
    </row>
    <row r="3658" ht="75">
      <c r="A3658" s="1" t="s">
        <v>76</v>
      </c>
      <c r="E3658" s="27" t="s">
        <v>2733</v>
      </c>
    </row>
    <row r="3659">
      <c r="A3659" s="1" t="s">
        <v>67</v>
      </c>
      <c r="B3659" s="1">
        <v>143</v>
      </c>
      <c r="C3659" s="26" t="s">
        <v>2734</v>
      </c>
      <c r="D3659" t="s">
        <v>69</v>
      </c>
      <c r="E3659" s="27" t="s">
        <v>2735</v>
      </c>
      <c r="F3659" s="28" t="s">
        <v>1397</v>
      </c>
      <c r="G3659" s="29">
        <v>2</v>
      </c>
      <c r="H3659" s="28">
        <v>0.017610000000000001</v>
      </c>
      <c r="I3659" s="30">
        <f>ROUND(G3659*H3659,P4)</f>
        <v>0</v>
      </c>
      <c r="L3659" s="31">
        <v>0</v>
      </c>
      <c r="M3659" s="24">
        <f>ROUND(G3659*L3659,P4)</f>
        <v>0</v>
      </c>
      <c r="N3659" s="25" t="s">
        <v>69</v>
      </c>
      <c r="O3659" s="32">
        <f>M3659*AA3659</f>
        <v>0</v>
      </c>
      <c r="P3659" s="1">
        <v>3</v>
      </c>
      <c r="AA3659" s="1">
        <f>IF(P3659=1,$O$3,IF(P3659=2,$O$4,$O$5))</f>
        <v>0</v>
      </c>
    </row>
    <row r="3660">
      <c r="A3660" s="1" t="s">
        <v>73</v>
      </c>
      <c r="E3660" s="27" t="s">
        <v>69</v>
      </c>
    </row>
    <row r="3661" ht="13">
      <c r="A3661" s="1" t="s">
        <v>74</v>
      </c>
      <c r="E3661" s="33" t="s">
        <v>75</v>
      </c>
    </row>
    <row r="3662">
      <c r="A3662" s="1" t="s">
        <v>76</v>
      </c>
      <c r="E3662" s="27" t="s">
        <v>69</v>
      </c>
    </row>
    <row r="3663">
      <c r="A3663" s="1" t="s">
        <v>67</v>
      </c>
      <c r="B3663" s="1">
        <v>144</v>
      </c>
      <c r="C3663" s="26" t="s">
        <v>2736</v>
      </c>
      <c r="D3663" t="s">
        <v>69</v>
      </c>
      <c r="E3663" s="27" t="s">
        <v>2737</v>
      </c>
      <c r="F3663" s="28" t="s">
        <v>1397</v>
      </c>
      <c r="G3663" s="29">
        <v>4</v>
      </c>
      <c r="H3663" s="28">
        <v>0.017690000000000001</v>
      </c>
      <c r="I3663" s="30">
        <f>ROUND(G3663*H3663,P4)</f>
        <v>0</v>
      </c>
      <c r="L3663" s="31">
        <v>0</v>
      </c>
      <c r="M3663" s="24">
        <f>ROUND(G3663*L3663,P4)</f>
        <v>0</v>
      </c>
      <c r="N3663" s="25" t="s">
        <v>69</v>
      </c>
      <c r="O3663" s="32">
        <f>M3663*AA3663</f>
        <v>0</v>
      </c>
      <c r="P3663" s="1">
        <v>3</v>
      </c>
      <c r="AA3663" s="1">
        <f>IF(P3663=1,$O$3,IF(P3663=2,$O$4,$O$5))</f>
        <v>0</v>
      </c>
    </row>
    <row r="3664">
      <c r="A3664" s="1" t="s">
        <v>73</v>
      </c>
      <c r="E3664" s="27" t="s">
        <v>69</v>
      </c>
    </row>
    <row r="3665" ht="13">
      <c r="A3665" s="1" t="s">
        <v>74</v>
      </c>
      <c r="E3665" s="33" t="s">
        <v>545</v>
      </c>
    </row>
    <row r="3666">
      <c r="A3666" s="1" t="s">
        <v>76</v>
      </c>
      <c r="E3666" s="27" t="s">
        <v>69</v>
      </c>
    </row>
    <row r="3667">
      <c r="A3667" s="1" t="s">
        <v>67</v>
      </c>
      <c r="B3667" s="1">
        <v>145</v>
      </c>
      <c r="C3667" s="26" t="s">
        <v>2738</v>
      </c>
      <c r="D3667" t="s">
        <v>69</v>
      </c>
      <c r="E3667" s="27" t="s">
        <v>2739</v>
      </c>
      <c r="F3667" s="28" t="s">
        <v>1397</v>
      </c>
      <c r="G3667" s="29">
        <v>2</v>
      </c>
      <c r="H3667" s="28">
        <v>0.017690000000000001</v>
      </c>
      <c r="I3667" s="30">
        <f>ROUND(G3667*H3667,P4)</f>
        <v>0</v>
      </c>
      <c r="L3667" s="31">
        <v>0</v>
      </c>
      <c r="M3667" s="24">
        <f>ROUND(G3667*L3667,P4)</f>
        <v>0</v>
      </c>
      <c r="N3667" s="25" t="s">
        <v>69</v>
      </c>
      <c r="O3667" s="32">
        <f>M3667*AA3667</f>
        <v>0</v>
      </c>
      <c r="P3667" s="1">
        <v>3</v>
      </c>
      <c r="AA3667" s="1">
        <f>IF(P3667=1,$O$3,IF(P3667=2,$O$4,$O$5))</f>
        <v>0</v>
      </c>
    </row>
    <row r="3668">
      <c r="A3668" s="1" t="s">
        <v>73</v>
      </c>
      <c r="E3668" s="27" t="s">
        <v>69</v>
      </c>
    </row>
    <row r="3669" ht="13">
      <c r="A3669" s="1" t="s">
        <v>74</v>
      </c>
      <c r="E3669" s="33" t="s">
        <v>75</v>
      </c>
    </row>
    <row r="3670">
      <c r="A3670" s="1" t="s">
        <v>76</v>
      </c>
      <c r="E3670" s="27" t="s">
        <v>69</v>
      </c>
    </row>
    <row r="3671" ht="37.5">
      <c r="A3671" s="1" t="s">
        <v>67</v>
      </c>
      <c r="B3671" s="1">
        <v>146</v>
      </c>
      <c r="C3671" s="26" t="s">
        <v>2740</v>
      </c>
      <c r="D3671" t="s">
        <v>69</v>
      </c>
      <c r="E3671" s="27" t="s">
        <v>2741</v>
      </c>
      <c r="F3671" s="28" t="s">
        <v>71</v>
      </c>
      <c r="G3671" s="29">
        <v>1</v>
      </c>
      <c r="H3671" s="28">
        <v>0</v>
      </c>
      <c r="I3671" s="30">
        <f>ROUND(G3671*H3671,P4)</f>
        <v>0</v>
      </c>
      <c r="L3671" s="31">
        <v>0</v>
      </c>
      <c r="M3671" s="24">
        <f>ROUND(G3671*L3671,P4)</f>
        <v>0</v>
      </c>
      <c r="N3671" s="25" t="s">
        <v>69</v>
      </c>
      <c r="O3671" s="32">
        <f>M3671*AA3671</f>
        <v>0</v>
      </c>
      <c r="P3671" s="1">
        <v>3</v>
      </c>
      <c r="AA3671" s="1">
        <f>IF(P3671=1,$O$3,IF(P3671=2,$O$4,$O$5))</f>
        <v>0</v>
      </c>
    </row>
    <row r="3672">
      <c r="A3672" s="1" t="s">
        <v>73</v>
      </c>
      <c r="E3672" s="27" t="s">
        <v>69</v>
      </c>
    </row>
    <row r="3673" ht="13">
      <c r="A3673" s="1" t="s">
        <v>74</v>
      </c>
      <c r="E3673" s="33" t="s">
        <v>229</v>
      </c>
    </row>
    <row r="3674" ht="25">
      <c r="A3674" s="1" t="s">
        <v>76</v>
      </c>
      <c r="E3674" s="27" t="s">
        <v>2742</v>
      </c>
    </row>
    <row r="3675" ht="25">
      <c r="A3675" s="1" t="s">
        <v>67</v>
      </c>
      <c r="B3675" s="1">
        <v>148</v>
      </c>
      <c r="C3675" s="26" t="s">
        <v>2743</v>
      </c>
      <c r="D3675" t="s">
        <v>69</v>
      </c>
      <c r="E3675" s="27" t="s">
        <v>2744</v>
      </c>
      <c r="F3675" s="28" t="s">
        <v>710</v>
      </c>
      <c r="G3675" s="29">
        <v>1</v>
      </c>
      <c r="H3675" s="28">
        <v>0.0099600000000000001</v>
      </c>
      <c r="I3675" s="30">
        <f>ROUND(G3675*H3675,P4)</f>
        <v>0</v>
      </c>
      <c r="L3675" s="31">
        <v>0</v>
      </c>
      <c r="M3675" s="24">
        <f>ROUND(G3675*L3675,P4)</f>
        <v>0</v>
      </c>
      <c r="N3675" s="25" t="s">
        <v>72</v>
      </c>
      <c r="O3675" s="32">
        <f>M3675*AA3675</f>
        <v>0</v>
      </c>
      <c r="P3675" s="1">
        <v>3</v>
      </c>
      <c r="AA3675" s="1">
        <f>IF(P3675=1,$O$3,IF(P3675=2,$O$4,$O$5))</f>
        <v>0</v>
      </c>
    </row>
    <row r="3676">
      <c r="A3676" s="1" t="s">
        <v>73</v>
      </c>
      <c r="E3676" s="27" t="s">
        <v>69</v>
      </c>
    </row>
    <row r="3677" ht="13">
      <c r="A3677" s="1" t="s">
        <v>74</v>
      </c>
      <c r="E3677" s="33" t="s">
        <v>229</v>
      </c>
    </row>
    <row r="3678">
      <c r="A3678" s="1" t="s">
        <v>76</v>
      </c>
      <c r="E3678" s="27" t="s">
        <v>69</v>
      </c>
    </row>
    <row r="3679" ht="25">
      <c r="A3679" s="1" t="s">
        <v>67</v>
      </c>
      <c r="B3679" s="1">
        <v>147</v>
      </c>
      <c r="C3679" s="26" t="s">
        <v>2745</v>
      </c>
      <c r="D3679" t="s">
        <v>69</v>
      </c>
      <c r="E3679" s="27" t="s">
        <v>2746</v>
      </c>
      <c r="F3679" s="28" t="s">
        <v>710</v>
      </c>
      <c r="G3679" s="29">
        <v>9</v>
      </c>
      <c r="H3679" s="28">
        <v>0.016570000000000001</v>
      </c>
      <c r="I3679" s="30">
        <f>ROUND(G3679*H3679,P4)</f>
        <v>0</v>
      </c>
      <c r="L3679" s="31">
        <v>0</v>
      </c>
      <c r="M3679" s="24">
        <f>ROUND(G3679*L3679,P4)</f>
        <v>0</v>
      </c>
      <c r="N3679" s="25" t="s">
        <v>72</v>
      </c>
      <c r="O3679" s="32">
        <f>M3679*AA3679</f>
        <v>0</v>
      </c>
      <c r="P3679" s="1">
        <v>3</v>
      </c>
      <c r="AA3679" s="1">
        <f>IF(P3679=1,$O$3,IF(P3679=2,$O$4,$O$5))</f>
        <v>0</v>
      </c>
    </row>
    <row r="3680">
      <c r="A3680" s="1" t="s">
        <v>73</v>
      </c>
      <c r="E3680" s="27" t="s">
        <v>69</v>
      </c>
    </row>
    <row r="3681" ht="13">
      <c r="A3681" s="1" t="s">
        <v>74</v>
      </c>
      <c r="E3681" s="33" t="s">
        <v>1198</v>
      </c>
    </row>
    <row r="3682" ht="25">
      <c r="A3682" s="1" t="s">
        <v>76</v>
      </c>
      <c r="E3682" s="27" t="s">
        <v>2747</v>
      </c>
    </row>
    <row r="3683">
      <c r="A3683" s="1" t="s">
        <v>67</v>
      </c>
      <c r="B3683" s="1">
        <v>149</v>
      </c>
      <c r="C3683" s="26" t="s">
        <v>2748</v>
      </c>
      <c r="D3683" t="s">
        <v>69</v>
      </c>
      <c r="E3683" s="27" t="s">
        <v>2749</v>
      </c>
      <c r="F3683" s="28" t="s">
        <v>710</v>
      </c>
      <c r="G3683" s="29">
        <v>2</v>
      </c>
      <c r="H3683" s="28">
        <v>0</v>
      </c>
      <c r="I3683" s="30">
        <f>ROUND(G3683*H3683,P4)</f>
        <v>0</v>
      </c>
      <c r="L3683" s="31">
        <v>0</v>
      </c>
      <c r="M3683" s="24">
        <f>ROUND(G3683*L3683,P4)</f>
        <v>0</v>
      </c>
      <c r="N3683" s="25" t="s">
        <v>69</v>
      </c>
      <c r="O3683" s="32">
        <f>M3683*AA3683</f>
        <v>0</v>
      </c>
      <c r="P3683" s="1">
        <v>3</v>
      </c>
      <c r="AA3683" s="1">
        <f>IF(P3683=1,$O$3,IF(P3683=2,$O$4,$O$5))</f>
        <v>0</v>
      </c>
    </row>
    <row r="3684">
      <c r="A3684" s="1" t="s">
        <v>73</v>
      </c>
      <c r="E3684" s="27" t="s">
        <v>69</v>
      </c>
    </row>
    <row r="3685" ht="13">
      <c r="A3685" s="1" t="s">
        <v>74</v>
      </c>
      <c r="E3685" s="33" t="s">
        <v>75</v>
      </c>
    </row>
    <row r="3686">
      <c r="A3686" s="1" t="s">
        <v>76</v>
      </c>
      <c r="E3686" s="27" t="s">
        <v>69</v>
      </c>
    </row>
    <row r="3687" ht="25">
      <c r="A3687" s="1" t="s">
        <v>67</v>
      </c>
      <c r="B3687" s="1">
        <v>150</v>
      </c>
      <c r="C3687" s="26" t="s">
        <v>2750</v>
      </c>
      <c r="D3687" t="s">
        <v>69</v>
      </c>
      <c r="E3687" s="27" t="s">
        <v>2751</v>
      </c>
      <c r="F3687" s="28" t="s">
        <v>710</v>
      </c>
      <c r="G3687" s="29">
        <v>4</v>
      </c>
      <c r="H3687" s="28">
        <v>0.01525</v>
      </c>
      <c r="I3687" s="30">
        <f>ROUND(G3687*H3687,P4)</f>
        <v>0</v>
      </c>
      <c r="L3687" s="31">
        <v>0</v>
      </c>
      <c r="M3687" s="24">
        <f>ROUND(G3687*L3687,P4)</f>
        <v>0</v>
      </c>
      <c r="N3687" s="25" t="s">
        <v>72</v>
      </c>
      <c r="O3687" s="32">
        <f>M3687*AA3687</f>
        <v>0</v>
      </c>
      <c r="P3687" s="1">
        <v>3</v>
      </c>
      <c r="AA3687" s="1">
        <f>IF(P3687=1,$O$3,IF(P3687=2,$O$4,$O$5))</f>
        <v>0</v>
      </c>
    </row>
    <row r="3688">
      <c r="A3688" s="1" t="s">
        <v>73</v>
      </c>
      <c r="E3688" s="27" t="s">
        <v>69</v>
      </c>
    </row>
    <row r="3689" ht="13">
      <c r="A3689" s="1" t="s">
        <v>74</v>
      </c>
      <c r="E3689" s="33" t="s">
        <v>545</v>
      </c>
    </row>
    <row r="3690">
      <c r="A3690" s="1" t="s">
        <v>76</v>
      </c>
      <c r="E3690" s="27" t="s">
        <v>69</v>
      </c>
    </row>
    <row r="3691" ht="25">
      <c r="A3691" s="1" t="s">
        <v>67</v>
      </c>
      <c r="B3691" s="1">
        <v>151</v>
      </c>
      <c r="C3691" s="26" t="s">
        <v>2752</v>
      </c>
      <c r="D3691" t="s">
        <v>69</v>
      </c>
      <c r="E3691" s="27" t="s">
        <v>2753</v>
      </c>
      <c r="F3691" s="28" t="s">
        <v>710</v>
      </c>
      <c r="G3691" s="29">
        <v>1</v>
      </c>
      <c r="H3691" s="28">
        <v>0.01925</v>
      </c>
      <c r="I3691" s="30">
        <f>ROUND(G3691*H3691,P4)</f>
        <v>0</v>
      </c>
      <c r="L3691" s="31">
        <v>0</v>
      </c>
      <c r="M3691" s="24">
        <f>ROUND(G3691*L3691,P4)</f>
        <v>0</v>
      </c>
      <c r="N3691" s="25" t="s">
        <v>72</v>
      </c>
      <c r="O3691" s="32">
        <f>M3691*AA3691</f>
        <v>0</v>
      </c>
      <c r="P3691" s="1">
        <v>3</v>
      </c>
      <c r="AA3691" s="1">
        <f>IF(P3691=1,$O$3,IF(P3691=2,$O$4,$O$5))</f>
        <v>0</v>
      </c>
    </row>
    <row r="3692">
      <c r="A3692" s="1" t="s">
        <v>73</v>
      </c>
      <c r="E3692" s="27" t="s">
        <v>69</v>
      </c>
    </row>
    <row r="3693" ht="13">
      <c r="A3693" s="1" t="s">
        <v>74</v>
      </c>
      <c r="E3693" s="33" t="s">
        <v>229</v>
      </c>
    </row>
    <row r="3694">
      <c r="A3694" s="1" t="s">
        <v>76</v>
      </c>
      <c r="E3694" s="27" t="s">
        <v>69</v>
      </c>
    </row>
    <row r="3695" ht="25">
      <c r="A3695" s="1" t="s">
        <v>67</v>
      </c>
      <c r="B3695" s="1">
        <v>153</v>
      </c>
      <c r="C3695" s="26" t="s">
        <v>2754</v>
      </c>
      <c r="D3695" t="s">
        <v>69</v>
      </c>
      <c r="E3695" s="27" t="s">
        <v>2755</v>
      </c>
      <c r="F3695" s="28" t="s">
        <v>710</v>
      </c>
      <c r="G3695" s="29">
        <v>1</v>
      </c>
      <c r="H3695" s="28">
        <v>0.063339999999999994</v>
      </c>
      <c r="I3695" s="30">
        <f>ROUND(G3695*H3695,P4)</f>
        <v>0</v>
      </c>
      <c r="L3695" s="31">
        <v>0</v>
      </c>
      <c r="M3695" s="24">
        <f>ROUND(G3695*L3695,P4)</f>
        <v>0</v>
      </c>
      <c r="N3695" s="25" t="s">
        <v>72</v>
      </c>
      <c r="O3695" s="32">
        <f>M3695*AA3695</f>
        <v>0</v>
      </c>
      <c r="P3695" s="1">
        <v>3</v>
      </c>
      <c r="AA3695" s="1">
        <f>IF(P3695=1,$O$3,IF(P3695=2,$O$4,$O$5))</f>
        <v>0</v>
      </c>
    </row>
    <row r="3696">
      <c r="A3696" s="1" t="s">
        <v>73</v>
      </c>
      <c r="E3696" s="27" t="s">
        <v>69</v>
      </c>
    </row>
    <row r="3697" ht="13">
      <c r="A3697" s="1" t="s">
        <v>74</v>
      </c>
      <c r="E3697" s="33" t="s">
        <v>229</v>
      </c>
    </row>
    <row r="3698">
      <c r="A3698" s="1" t="s">
        <v>76</v>
      </c>
      <c r="E3698" s="27" t="s">
        <v>69</v>
      </c>
    </row>
    <row r="3699" ht="25">
      <c r="A3699" s="1" t="s">
        <v>67</v>
      </c>
      <c r="B3699" s="1">
        <v>152</v>
      </c>
      <c r="C3699" s="26" t="s">
        <v>2756</v>
      </c>
      <c r="D3699" t="s">
        <v>69</v>
      </c>
      <c r="E3699" s="27" t="s">
        <v>2757</v>
      </c>
      <c r="F3699" s="28" t="s">
        <v>710</v>
      </c>
      <c r="G3699" s="29">
        <v>1</v>
      </c>
      <c r="H3699" s="28">
        <v>0</v>
      </c>
      <c r="I3699" s="30">
        <f>ROUND(G3699*H3699,P4)</f>
        <v>0</v>
      </c>
      <c r="L3699" s="31">
        <v>0</v>
      </c>
      <c r="M3699" s="24">
        <f>ROUND(G3699*L3699,P4)</f>
        <v>0</v>
      </c>
      <c r="N3699" s="25" t="s">
        <v>69</v>
      </c>
      <c r="O3699" s="32">
        <f>M3699*AA3699</f>
        <v>0</v>
      </c>
      <c r="P3699" s="1">
        <v>3</v>
      </c>
      <c r="AA3699" s="1">
        <f>IF(P3699=1,$O$3,IF(P3699=2,$O$4,$O$5))</f>
        <v>0</v>
      </c>
    </row>
    <row r="3700">
      <c r="A3700" s="1" t="s">
        <v>73</v>
      </c>
      <c r="E3700" s="27" t="s">
        <v>69</v>
      </c>
    </row>
    <row r="3701" ht="13">
      <c r="A3701" s="1" t="s">
        <v>74</v>
      </c>
      <c r="E3701" s="33" t="s">
        <v>229</v>
      </c>
    </row>
    <row r="3702">
      <c r="A3702" s="1" t="s">
        <v>76</v>
      </c>
      <c r="E3702" s="27" t="s">
        <v>69</v>
      </c>
    </row>
    <row r="3703">
      <c r="A3703" s="1" t="s">
        <v>67</v>
      </c>
      <c r="B3703" s="1">
        <v>154</v>
      </c>
      <c r="C3703" s="26" t="s">
        <v>2758</v>
      </c>
      <c r="D3703" t="s">
        <v>69</v>
      </c>
      <c r="E3703" s="27" t="s">
        <v>2759</v>
      </c>
      <c r="F3703" s="28" t="s">
        <v>710</v>
      </c>
      <c r="G3703" s="29">
        <v>8</v>
      </c>
      <c r="H3703" s="28">
        <v>0</v>
      </c>
      <c r="I3703" s="30">
        <f>ROUND(G3703*H3703,P4)</f>
        <v>0</v>
      </c>
      <c r="L3703" s="31">
        <v>0</v>
      </c>
      <c r="M3703" s="24">
        <f>ROUND(G3703*L3703,P4)</f>
        <v>0</v>
      </c>
      <c r="N3703" s="25" t="s">
        <v>69</v>
      </c>
      <c r="O3703" s="32">
        <f>M3703*AA3703</f>
        <v>0</v>
      </c>
      <c r="P3703" s="1">
        <v>3</v>
      </c>
      <c r="AA3703" s="1">
        <f>IF(P3703=1,$O$3,IF(P3703=2,$O$4,$O$5))</f>
        <v>0</v>
      </c>
    </row>
    <row r="3704">
      <c r="A3704" s="1" t="s">
        <v>73</v>
      </c>
      <c r="E3704" s="27" t="s">
        <v>69</v>
      </c>
    </row>
    <row r="3705" ht="13">
      <c r="A3705" s="1" t="s">
        <v>74</v>
      </c>
      <c r="E3705" s="33" t="s">
        <v>167</v>
      </c>
    </row>
    <row r="3706">
      <c r="A3706" s="1" t="s">
        <v>76</v>
      </c>
      <c r="E3706" s="27" t="s">
        <v>69</v>
      </c>
    </row>
    <row r="3707">
      <c r="A3707" s="1" t="s">
        <v>67</v>
      </c>
      <c r="B3707" s="1">
        <v>155</v>
      </c>
      <c r="C3707" s="26" t="s">
        <v>2760</v>
      </c>
      <c r="D3707" t="s">
        <v>69</v>
      </c>
      <c r="E3707" s="27" t="s">
        <v>2761</v>
      </c>
      <c r="F3707" s="28" t="s">
        <v>710</v>
      </c>
      <c r="G3707" s="29">
        <v>3</v>
      </c>
      <c r="H3707" s="28">
        <v>0</v>
      </c>
      <c r="I3707" s="30">
        <f>ROUND(G3707*H3707,P4)</f>
        <v>0</v>
      </c>
      <c r="L3707" s="31">
        <v>0</v>
      </c>
      <c r="M3707" s="24">
        <f>ROUND(G3707*L3707,P4)</f>
        <v>0</v>
      </c>
      <c r="N3707" s="25" t="s">
        <v>69</v>
      </c>
      <c r="O3707" s="32">
        <f>M3707*AA3707</f>
        <v>0</v>
      </c>
      <c r="P3707" s="1">
        <v>3</v>
      </c>
      <c r="AA3707" s="1">
        <f>IF(P3707=1,$O$3,IF(P3707=2,$O$4,$O$5))</f>
        <v>0</v>
      </c>
    </row>
    <row r="3708">
      <c r="A3708" s="1" t="s">
        <v>73</v>
      </c>
      <c r="E3708" s="27" t="s">
        <v>69</v>
      </c>
    </row>
    <row r="3709" ht="13">
      <c r="A3709" s="1" t="s">
        <v>74</v>
      </c>
      <c r="E3709" s="33" t="s">
        <v>129</v>
      </c>
    </row>
    <row r="3710">
      <c r="A3710" s="1" t="s">
        <v>76</v>
      </c>
      <c r="E3710" s="27" t="s">
        <v>69</v>
      </c>
    </row>
    <row r="3711">
      <c r="A3711" s="1" t="s">
        <v>67</v>
      </c>
      <c r="B3711" s="1">
        <v>156</v>
      </c>
      <c r="C3711" s="26" t="s">
        <v>2762</v>
      </c>
      <c r="D3711" t="s">
        <v>69</v>
      </c>
      <c r="E3711" s="27" t="s">
        <v>2763</v>
      </c>
      <c r="F3711" s="28" t="s">
        <v>710</v>
      </c>
      <c r="G3711" s="29">
        <v>52</v>
      </c>
      <c r="H3711" s="28">
        <v>0.00024000000000000001</v>
      </c>
      <c r="I3711" s="30">
        <f>ROUND(G3711*H3711,P4)</f>
        <v>0</v>
      </c>
      <c r="L3711" s="31">
        <v>0</v>
      </c>
      <c r="M3711" s="24">
        <f>ROUND(G3711*L3711,P4)</f>
        <v>0</v>
      </c>
      <c r="N3711" s="25" t="s">
        <v>72</v>
      </c>
      <c r="O3711" s="32">
        <f>M3711*AA3711</f>
        <v>0</v>
      </c>
      <c r="P3711" s="1">
        <v>3</v>
      </c>
      <c r="AA3711" s="1">
        <f>IF(P3711=1,$O$3,IF(P3711=2,$O$4,$O$5))</f>
        <v>0</v>
      </c>
    </row>
    <row r="3712">
      <c r="A3712" s="1" t="s">
        <v>73</v>
      </c>
      <c r="E3712" s="27" t="s">
        <v>69</v>
      </c>
    </row>
    <row r="3713" ht="13">
      <c r="A3713" s="1" t="s">
        <v>74</v>
      </c>
      <c r="E3713" s="33" t="s">
        <v>2764</v>
      </c>
    </row>
    <row r="3714">
      <c r="A3714" s="1" t="s">
        <v>76</v>
      </c>
      <c r="E3714" s="27" t="s">
        <v>69</v>
      </c>
    </row>
    <row r="3715">
      <c r="A3715" s="1" t="s">
        <v>67</v>
      </c>
      <c r="B3715" s="1">
        <v>157</v>
      </c>
      <c r="C3715" s="26" t="s">
        <v>2765</v>
      </c>
      <c r="D3715" t="s">
        <v>69</v>
      </c>
      <c r="E3715" s="27" t="s">
        <v>2766</v>
      </c>
      <c r="F3715" s="28" t="s">
        <v>710</v>
      </c>
      <c r="G3715" s="29">
        <v>11</v>
      </c>
      <c r="H3715" s="28">
        <v>0</v>
      </c>
      <c r="I3715" s="30">
        <f>ROUND(G3715*H3715,P4)</f>
        <v>0</v>
      </c>
      <c r="L3715" s="31">
        <v>0</v>
      </c>
      <c r="M3715" s="24">
        <f>ROUND(G3715*L3715,P4)</f>
        <v>0</v>
      </c>
      <c r="N3715" s="25" t="s">
        <v>69</v>
      </c>
      <c r="O3715" s="32">
        <f>M3715*AA3715</f>
        <v>0</v>
      </c>
      <c r="P3715" s="1">
        <v>3</v>
      </c>
      <c r="AA3715" s="1">
        <f>IF(P3715=1,$O$3,IF(P3715=2,$O$4,$O$5))</f>
        <v>0</v>
      </c>
    </row>
    <row r="3716">
      <c r="A3716" s="1" t="s">
        <v>73</v>
      </c>
      <c r="E3716" s="27" t="s">
        <v>69</v>
      </c>
    </row>
    <row r="3717" ht="13">
      <c r="A3717" s="1" t="s">
        <v>74</v>
      </c>
      <c r="E3717" s="33" t="s">
        <v>2719</v>
      </c>
    </row>
    <row r="3718">
      <c r="A3718" s="1" t="s">
        <v>76</v>
      </c>
      <c r="E3718" s="27" t="s">
        <v>69</v>
      </c>
    </row>
    <row r="3719">
      <c r="A3719" s="1" t="s">
        <v>67</v>
      </c>
      <c r="B3719" s="1">
        <v>160</v>
      </c>
      <c r="C3719" s="26" t="s">
        <v>2767</v>
      </c>
      <c r="D3719" t="s">
        <v>69</v>
      </c>
      <c r="E3719" s="27" t="s">
        <v>2768</v>
      </c>
      <c r="F3719" s="28" t="s">
        <v>710</v>
      </c>
      <c r="G3719" s="29">
        <v>10</v>
      </c>
      <c r="H3719" s="28">
        <v>0.0018400000000000001</v>
      </c>
      <c r="I3719" s="30">
        <f>ROUND(G3719*H3719,P4)</f>
        <v>0</v>
      </c>
      <c r="L3719" s="31">
        <v>0</v>
      </c>
      <c r="M3719" s="24">
        <f>ROUND(G3719*L3719,P4)</f>
        <v>0</v>
      </c>
      <c r="N3719" s="25" t="s">
        <v>72</v>
      </c>
      <c r="O3719" s="32">
        <f>M3719*AA3719</f>
        <v>0</v>
      </c>
      <c r="P3719" s="1">
        <v>3</v>
      </c>
      <c r="AA3719" s="1">
        <f>IF(P3719=1,$O$3,IF(P3719=2,$O$4,$O$5))</f>
        <v>0</v>
      </c>
    </row>
    <row r="3720">
      <c r="A3720" s="1" t="s">
        <v>73</v>
      </c>
      <c r="E3720" s="27" t="s">
        <v>69</v>
      </c>
    </row>
    <row r="3721" ht="13">
      <c r="A3721" s="1" t="s">
        <v>74</v>
      </c>
      <c r="E3721" s="33" t="s">
        <v>1475</v>
      </c>
    </row>
    <row r="3722" ht="112.5">
      <c r="A3722" s="1" t="s">
        <v>76</v>
      </c>
      <c r="E3722" s="27" t="s">
        <v>2769</v>
      </c>
    </row>
    <row r="3723" ht="25">
      <c r="A3723" s="1" t="s">
        <v>67</v>
      </c>
      <c r="B3723" s="1">
        <v>161</v>
      </c>
      <c r="C3723" s="26" t="s">
        <v>2770</v>
      </c>
      <c r="D3723" t="s">
        <v>69</v>
      </c>
      <c r="E3723" s="27" t="s">
        <v>2771</v>
      </c>
      <c r="F3723" s="28" t="s">
        <v>710</v>
      </c>
      <c r="G3723" s="29">
        <v>1</v>
      </c>
      <c r="H3723" s="28">
        <v>0</v>
      </c>
      <c r="I3723" s="30">
        <f>ROUND(G3723*H3723,P4)</f>
        <v>0</v>
      </c>
      <c r="L3723" s="31">
        <v>0</v>
      </c>
      <c r="M3723" s="24">
        <f>ROUND(G3723*L3723,P4)</f>
        <v>0</v>
      </c>
      <c r="N3723" s="25" t="s">
        <v>69</v>
      </c>
      <c r="O3723" s="32">
        <f>M3723*AA3723</f>
        <v>0</v>
      </c>
      <c r="P3723" s="1">
        <v>3</v>
      </c>
      <c r="AA3723" s="1">
        <f>IF(P3723=1,$O$3,IF(P3723=2,$O$4,$O$5))</f>
        <v>0</v>
      </c>
    </row>
    <row r="3724">
      <c r="A3724" s="1" t="s">
        <v>73</v>
      </c>
      <c r="E3724" s="27" t="s">
        <v>69</v>
      </c>
    </row>
    <row r="3725" ht="13">
      <c r="A3725" s="1" t="s">
        <v>74</v>
      </c>
      <c r="E3725" s="33" t="s">
        <v>229</v>
      </c>
    </row>
    <row r="3726" ht="37.5">
      <c r="A3726" s="1" t="s">
        <v>76</v>
      </c>
      <c r="E3726" s="27" t="s">
        <v>2772</v>
      </c>
    </row>
    <row r="3727">
      <c r="A3727" s="1" t="s">
        <v>67</v>
      </c>
      <c r="B3727" s="1">
        <v>158</v>
      </c>
      <c r="C3727" s="26" t="s">
        <v>2773</v>
      </c>
      <c r="D3727" t="s">
        <v>69</v>
      </c>
      <c r="E3727" s="27" t="s">
        <v>2774</v>
      </c>
      <c r="F3727" s="28" t="s">
        <v>71</v>
      </c>
      <c r="G3727" s="29">
        <v>2</v>
      </c>
      <c r="H3727" s="28">
        <v>0</v>
      </c>
      <c r="I3727" s="30">
        <f>ROUND(G3727*H3727,P4)</f>
        <v>0</v>
      </c>
      <c r="L3727" s="31">
        <v>0</v>
      </c>
      <c r="M3727" s="24">
        <f>ROUND(G3727*L3727,P4)</f>
        <v>0</v>
      </c>
      <c r="N3727" s="25" t="s">
        <v>72</v>
      </c>
      <c r="O3727" s="32">
        <f>M3727*AA3727</f>
        <v>0</v>
      </c>
      <c r="P3727" s="1">
        <v>3</v>
      </c>
      <c r="AA3727" s="1">
        <f>IF(P3727=1,$O$3,IF(P3727=2,$O$4,$O$5))</f>
        <v>0</v>
      </c>
    </row>
    <row r="3728">
      <c r="A3728" s="1" t="s">
        <v>73</v>
      </c>
      <c r="E3728" s="27" t="s">
        <v>69</v>
      </c>
    </row>
    <row r="3729" ht="13">
      <c r="A3729" s="1" t="s">
        <v>74</v>
      </c>
      <c r="E3729" s="33" t="s">
        <v>75</v>
      </c>
    </row>
    <row r="3730">
      <c r="A3730" s="1" t="s">
        <v>76</v>
      </c>
      <c r="E3730" s="27" t="s">
        <v>69</v>
      </c>
    </row>
    <row r="3731">
      <c r="A3731" s="1" t="s">
        <v>67</v>
      </c>
      <c r="B3731" s="1">
        <v>162</v>
      </c>
      <c r="C3731" s="26" t="s">
        <v>2775</v>
      </c>
      <c r="D3731" t="s">
        <v>69</v>
      </c>
      <c r="E3731" s="27" t="s">
        <v>2776</v>
      </c>
      <c r="F3731" s="28" t="s">
        <v>71</v>
      </c>
      <c r="G3731" s="29">
        <v>5</v>
      </c>
      <c r="H3731" s="28">
        <v>0.00016000000000000001</v>
      </c>
      <c r="I3731" s="30">
        <f>ROUND(G3731*H3731,P4)</f>
        <v>0</v>
      </c>
      <c r="L3731" s="31">
        <v>0</v>
      </c>
      <c r="M3731" s="24">
        <f>ROUND(G3731*L3731,P4)</f>
        <v>0</v>
      </c>
      <c r="N3731" s="25" t="s">
        <v>72</v>
      </c>
      <c r="O3731" s="32">
        <f>M3731*AA3731</f>
        <v>0</v>
      </c>
      <c r="P3731" s="1">
        <v>3</v>
      </c>
      <c r="AA3731" s="1">
        <f>IF(P3731=1,$O$3,IF(P3731=2,$O$4,$O$5))</f>
        <v>0</v>
      </c>
    </row>
    <row r="3732">
      <c r="A3732" s="1" t="s">
        <v>73</v>
      </c>
      <c r="E3732" s="27" t="s">
        <v>69</v>
      </c>
    </row>
    <row r="3733" ht="13">
      <c r="A3733" s="1" t="s">
        <v>74</v>
      </c>
      <c r="E3733" s="33" t="s">
        <v>663</v>
      </c>
    </row>
    <row r="3734">
      <c r="A3734" s="1" t="s">
        <v>76</v>
      </c>
      <c r="E3734" s="27" t="s">
        <v>69</v>
      </c>
    </row>
    <row r="3735">
      <c r="A3735" s="1" t="s">
        <v>67</v>
      </c>
      <c r="B3735" s="1">
        <v>163</v>
      </c>
      <c r="C3735" s="26" t="s">
        <v>2777</v>
      </c>
      <c r="D3735" t="s">
        <v>69</v>
      </c>
      <c r="E3735" s="27" t="s">
        <v>2778</v>
      </c>
      <c r="F3735" s="28" t="s">
        <v>71</v>
      </c>
      <c r="G3735" s="29">
        <v>5</v>
      </c>
      <c r="H3735" s="28">
        <v>0</v>
      </c>
      <c r="I3735" s="30">
        <f>ROUND(G3735*H3735,P4)</f>
        <v>0</v>
      </c>
      <c r="L3735" s="31">
        <v>0</v>
      </c>
      <c r="M3735" s="24">
        <f>ROUND(G3735*L3735,P4)</f>
        <v>0</v>
      </c>
      <c r="N3735" s="25" t="s">
        <v>69</v>
      </c>
      <c r="O3735" s="32">
        <f>M3735*AA3735</f>
        <v>0</v>
      </c>
      <c r="P3735" s="1">
        <v>3</v>
      </c>
      <c r="AA3735" s="1">
        <f>IF(P3735=1,$O$3,IF(P3735=2,$O$4,$O$5))</f>
        <v>0</v>
      </c>
    </row>
    <row r="3736">
      <c r="A3736" s="1" t="s">
        <v>73</v>
      </c>
      <c r="E3736" s="27" t="s">
        <v>69</v>
      </c>
    </row>
    <row r="3737" ht="13">
      <c r="A3737" s="1" t="s">
        <v>74</v>
      </c>
      <c r="E3737" s="33" t="s">
        <v>663</v>
      </c>
    </row>
    <row r="3738">
      <c r="A3738" s="1" t="s">
        <v>76</v>
      </c>
      <c r="E3738" s="27" t="s">
        <v>2779</v>
      </c>
    </row>
    <row r="3739" ht="25">
      <c r="A3739" s="1" t="s">
        <v>67</v>
      </c>
      <c r="B3739" s="1">
        <v>159</v>
      </c>
      <c r="C3739" s="26" t="s">
        <v>2780</v>
      </c>
      <c r="D3739" t="s">
        <v>69</v>
      </c>
      <c r="E3739" s="27" t="s">
        <v>2781</v>
      </c>
      <c r="F3739" s="28" t="s">
        <v>71</v>
      </c>
      <c r="G3739" s="29">
        <v>2</v>
      </c>
      <c r="H3739" s="28">
        <v>0</v>
      </c>
      <c r="I3739" s="30">
        <f>ROUND(G3739*H3739,P4)</f>
        <v>0</v>
      </c>
      <c r="L3739" s="31">
        <v>0</v>
      </c>
      <c r="M3739" s="24">
        <f>ROUND(G3739*L3739,P4)</f>
        <v>0</v>
      </c>
      <c r="N3739" s="25" t="s">
        <v>69</v>
      </c>
      <c r="O3739" s="32">
        <f>M3739*AA3739</f>
        <v>0</v>
      </c>
      <c r="P3739" s="1">
        <v>3</v>
      </c>
      <c r="AA3739" s="1">
        <f>IF(P3739=1,$O$3,IF(P3739=2,$O$4,$O$5))</f>
        <v>0</v>
      </c>
    </row>
    <row r="3740">
      <c r="A3740" s="1" t="s">
        <v>73</v>
      </c>
      <c r="E3740" s="27" t="s">
        <v>69</v>
      </c>
    </row>
    <row r="3741" ht="13">
      <c r="A3741" s="1" t="s">
        <v>74</v>
      </c>
      <c r="E3741" s="33" t="s">
        <v>75</v>
      </c>
    </row>
    <row r="3742">
      <c r="A3742" s="1" t="s">
        <v>76</v>
      </c>
      <c r="E3742" s="27" t="s">
        <v>69</v>
      </c>
    </row>
    <row r="3743">
      <c r="A3743" s="1" t="s">
        <v>67</v>
      </c>
      <c r="B3743" s="1">
        <v>164</v>
      </c>
      <c r="C3743" s="26" t="s">
        <v>2782</v>
      </c>
      <c r="D3743" t="s">
        <v>69</v>
      </c>
      <c r="E3743" s="27" t="s">
        <v>2783</v>
      </c>
      <c r="F3743" s="28" t="s">
        <v>71</v>
      </c>
      <c r="G3743" s="29">
        <v>10</v>
      </c>
      <c r="H3743" s="28">
        <v>0</v>
      </c>
      <c r="I3743" s="30">
        <f>ROUND(G3743*H3743,P4)</f>
        <v>0</v>
      </c>
      <c r="L3743" s="31">
        <v>0</v>
      </c>
      <c r="M3743" s="24">
        <f>ROUND(G3743*L3743,P4)</f>
        <v>0</v>
      </c>
      <c r="N3743" s="25" t="s">
        <v>69</v>
      </c>
      <c r="O3743" s="32">
        <f>M3743*AA3743</f>
        <v>0</v>
      </c>
      <c r="P3743" s="1">
        <v>3</v>
      </c>
      <c r="AA3743" s="1">
        <f>IF(P3743=1,$O$3,IF(P3743=2,$O$4,$O$5))</f>
        <v>0</v>
      </c>
    </row>
    <row r="3744">
      <c r="A3744" s="1" t="s">
        <v>73</v>
      </c>
      <c r="E3744" s="27" t="s">
        <v>69</v>
      </c>
    </row>
    <row r="3745" ht="13">
      <c r="A3745" s="1" t="s">
        <v>74</v>
      </c>
      <c r="E3745" s="33" t="s">
        <v>1475</v>
      </c>
    </row>
    <row r="3746">
      <c r="A3746" s="1" t="s">
        <v>76</v>
      </c>
      <c r="E3746" s="27" t="s">
        <v>69</v>
      </c>
    </row>
    <row r="3747">
      <c r="A3747" s="1" t="s">
        <v>67</v>
      </c>
      <c r="B3747" s="1">
        <v>165</v>
      </c>
      <c r="C3747" s="26" t="s">
        <v>2784</v>
      </c>
      <c r="D3747" t="s">
        <v>69</v>
      </c>
      <c r="E3747" s="27" t="s">
        <v>2785</v>
      </c>
      <c r="F3747" s="28" t="s">
        <v>71</v>
      </c>
      <c r="G3747" s="29">
        <v>1</v>
      </c>
      <c r="H3747" s="28">
        <v>0</v>
      </c>
      <c r="I3747" s="30">
        <f>ROUND(G3747*H3747,P4)</f>
        <v>0</v>
      </c>
      <c r="L3747" s="31">
        <v>0</v>
      </c>
      <c r="M3747" s="24">
        <f>ROUND(G3747*L3747,P4)</f>
        <v>0</v>
      </c>
      <c r="N3747" s="25" t="s">
        <v>69</v>
      </c>
      <c r="O3747" s="32">
        <f>M3747*AA3747</f>
        <v>0</v>
      </c>
      <c r="P3747" s="1">
        <v>3</v>
      </c>
      <c r="AA3747" s="1">
        <f>IF(P3747=1,$O$3,IF(P3747=2,$O$4,$O$5))</f>
        <v>0</v>
      </c>
    </row>
    <row r="3748">
      <c r="A3748" s="1" t="s">
        <v>73</v>
      </c>
      <c r="E3748" s="27" t="s">
        <v>69</v>
      </c>
    </row>
    <row r="3749" ht="13">
      <c r="A3749" s="1" t="s">
        <v>74</v>
      </c>
      <c r="E3749" s="33" t="s">
        <v>229</v>
      </c>
    </row>
    <row r="3750" ht="50">
      <c r="A3750" s="1" t="s">
        <v>76</v>
      </c>
      <c r="E3750" s="27" t="s">
        <v>2786</v>
      </c>
    </row>
    <row r="3751">
      <c r="A3751" s="1" t="s">
        <v>67</v>
      </c>
      <c r="B3751" s="1">
        <v>166</v>
      </c>
      <c r="C3751" s="26" t="s">
        <v>2787</v>
      </c>
      <c r="D3751" t="s">
        <v>69</v>
      </c>
      <c r="E3751" s="27" t="s">
        <v>2788</v>
      </c>
      <c r="F3751" s="28" t="s">
        <v>71</v>
      </c>
      <c r="G3751" s="29">
        <v>2</v>
      </c>
      <c r="H3751" s="28">
        <v>0.00027999999999999998</v>
      </c>
      <c r="I3751" s="30">
        <f>ROUND(G3751*H3751,P4)</f>
        <v>0</v>
      </c>
      <c r="L3751" s="31">
        <v>0</v>
      </c>
      <c r="M3751" s="24">
        <f>ROUND(G3751*L3751,P4)</f>
        <v>0</v>
      </c>
      <c r="N3751" s="25" t="s">
        <v>72</v>
      </c>
      <c r="O3751" s="32">
        <f>M3751*AA3751</f>
        <v>0</v>
      </c>
      <c r="P3751" s="1">
        <v>3</v>
      </c>
      <c r="AA3751" s="1">
        <f>IF(P3751=1,$O$3,IF(P3751=2,$O$4,$O$5))</f>
        <v>0</v>
      </c>
    </row>
    <row r="3752">
      <c r="A3752" s="1" t="s">
        <v>73</v>
      </c>
      <c r="E3752" s="27" t="s">
        <v>69</v>
      </c>
    </row>
    <row r="3753" ht="13">
      <c r="A3753" s="1" t="s">
        <v>74</v>
      </c>
      <c r="E3753" s="33" t="s">
        <v>75</v>
      </c>
    </row>
    <row r="3754">
      <c r="A3754" s="1" t="s">
        <v>76</v>
      </c>
      <c r="E3754" s="27" t="s">
        <v>69</v>
      </c>
    </row>
    <row r="3755">
      <c r="A3755" s="1" t="s">
        <v>67</v>
      </c>
      <c r="B3755" s="1">
        <v>167</v>
      </c>
      <c r="C3755" s="26" t="s">
        <v>2789</v>
      </c>
      <c r="D3755" t="s">
        <v>69</v>
      </c>
      <c r="E3755" s="27" t="s">
        <v>2790</v>
      </c>
      <c r="F3755" s="28" t="s">
        <v>71</v>
      </c>
      <c r="G3755" s="29">
        <v>4</v>
      </c>
      <c r="H3755" s="28">
        <v>0.00027999999999999998</v>
      </c>
      <c r="I3755" s="30">
        <f>ROUND(G3755*H3755,P4)</f>
        <v>0</v>
      </c>
      <c r="L3755" s="31">
        <v>0</v>
      </c>
      <c r="M3755" s="24">
        <f>ROUND(G3755*L3755,P4)</f>
        <v>0</v>
      </c>
      <c r="N3755" s="25" t="s">
        <v>72</v>
      </c>
      <c r="O3755" s="32">
        <f>M3755*AA3755</f>
        <v>0</v>
      </c>
      <c r="P3755" s="1">
        <v>3</v>
      </c>
      <c r="AA3755" s="1">
        <f>IF(P3755=1,$O$3,IF(P3755=2,$O$4,$O$5))</f>
        <v>0</v>
      </c>
    </row>
    <row r="3756">
      <c r="A3756" s="1" t="s">
        <v>73</v>
      </c>
      <c r="E3756" s="27" t="s">
        <v>69</v>
      </c>
    </row>
    <row r="3757" ht="13">
      <c r="A3757" s="1" t="s">
        <v>74</v>
      </c>
      <c r="E3757" s="33" t="s">
        <v>545</v>
      </c>
    </row>
    <row r="3758">
      <c r="A3758" s="1" t="s">
        <v>76</v>
      </c>
      <c r="E3758" s="27" t="s">
        <v>69</v>
      </c>
    </row>
    <row r="3759" ht="25">
      <c r="A3759" s="1" t="s">
        <v>67</v>
      </c>
      <c r="B3759" s="1">
        <v>168</v>
      </c>
      <c r="C3759" s="26" t="s">
        <v>2791</v>
      </c>
      <c r="D3759" t="s">
        <v>69</v>
      </c>
      <c r="E3759" s="27" t="s">
        <v>2792</v>
      </c>
      <c r="F3759" s="28" t="s">
        <v>118</v>
      </c>
      <c r="G3759" s="29">
        <v>1.6339999999999999</v>
      </c>
      <c r="H3759" s="28">
        <v>0</v>
      </c>
      <c r="I3759" s="30">
        <f>ROUND(G3759*H3759,P4)</f>
        <v>0</v>
      </c>
      <c r="L3759" s="31">
        <v>0</v>
      </c>
      <c r="M3759" s="24">
        <f>ROUND(G3759*L3759,P4)</f>
        <v>0</v>
      </c>
      <c r="N3759" s="25" t="s">
        <v>72</v>
      </c>
      <c r="O3759" s="32">
        <f>M3759*AA3759</f>
        <v>0</v>
      </c>
      <c r="P3759" s="1">
        <v>3</v>
      </c>
      <c r="AA3759" s="1">
        <f>IF(P3759=1,$O$3,IF(P3759=2,$O$4,$O$5))</f>
        <v>0</v>
      </c>
    </row>
    <row r="3760">
      <c r="A3760" s="1" t="s">
        <v>73</v>
      </c>
      <c r="E3760" s="27" t="s">
        <v>69</v>
      </c>
    </row>
    <row r="3761" ht="13">
      <c r="A3761" s="1" t="s">
        <v>74</v>
      </c>
      <c r="E3761" s="33" t="s">
        <v>2793</v>
      </c>
    </row>
    <row r="3762">
      <c r="A3762" s="1" t="s">
        <v>76</v>
      </c>
      <c r="E3762" s="27" t="s">
        <v>69</v>
      </c>
    </row>
    <row r="3763" ht="13">
      <c r="A3763" s="1" t="s">
        <v>64</v>
      </c>
      <c r="C3763" s="22" t="s">
        <v>2794</v>
      </c>
      <c r="E3763" s="23" t="s">
        <v>2795</v>
      </c>
      <c r="L3763" s="24">
        <f>SUMIFS(L3764:L3795,A3764:A3795,"P")</f>
        <v>0</v>
      </c>
      <c r="M3763" s="24">
        <f>SUMIFS(M3764:M3795,A3764:A3795,"P")</f>
        <v>0</v>
      </c>
      <c r="N3763" s="25"/>
    </row>
    <row r="3764" ht="25">
      <c r="A3764" s="1" t="s">
        <v>67</v>
      </c>
      <c r="B3764" s="1">
        <v>169</v>
      </c>
      <c r="C3764" s="26" t="s">
        <v>2796</v>
      </c>
      <c r="D3764" t="s">
        <v>69</v>
      </c>
      <c r="E3764" s="27" t="s">
        <v>2797</v>
      </c>
      <c r="F3764" s="28" t="s">
        <v>710</v>
      </c>
      <c r="G3764" s="29">
        <v>4</v>
      </c>
      <c r="H3764" s="28">
        <v>0.015599999999999999</v>
      </c>
      <c r="I3764" s="30">
        <f>ROUND(G3764*H3764,P4)</f>
        <v>0</v>
      </c>
      <c r="L3764" s="31">
        <v>0</v>
      </c>
      <c r="M3764" s="24">
        <f>ROUND(G3764*L3764,P4)</f>
        <v>0</v>
      </c>
      <c r="N3764" s="25" t="s">
        <v>72</v>
      </c>
      <c r="O3764" s="32">
        <f>M3764*AA3764</f>
        <v>0</v>
      </c>
      <c r="P3764" s="1">
        <v>3</v>
      </c>
      <c r="AA3764" s="1">
        <f>IF(P3764=1,$O$3,IF(P3764=2,$O$4,$O$5))</f>
        <v>0</v>
      </c>
    </row>
    <row r="3765">
      <c r="A3765" s="1" t="s">
        <v>73</v>
      </c>
      <c r="E3765" s="27" t="s">
        <v>69</v>
      </c>
    </row>
    <row r="3766" ht="13">
      <c r="A3766" s="1" t="s">
        <v>74</v>
      </c>
      <c r="E3766" s="33" t="s">
        <v>545</v>
      </c>
    </row>
    <row r="3767">
      <c r="A3767" s="1" t="s">
        <v>76</v>
      </c>
      <c r="E3767" s="27" t="s">
        <v>69</v>
      </c>
    </row>
    <row r="3768" ht="25">
      <c r="A3768" s="1" t="s">
        <v>67</v>
      </c>
      <c r="B3768" s="1">
        <v>170</v>
      </c>
      <c r="C3768" s="26" t="s">
        <v>2798</v>
      </c>
      <c r="D3768" t="s">
        <v>69</v>
      </c>
      <c r="E3768" s="27" t="s">
        <v>2799</v>
      </c>
      <c r="F3768" s="28" t="s">
        <v>710</v>
      </c>
      <c r="G3768" s="29">
        <v>10</v>
      </c>
      <c r="H3768" s="28">
        <v>0.016650000000000002</v>
      </c>
      <c r="I3768" s="30">
        <f>ROUND(G3768*H3768,P4)</f>
        <v>0</v>
      </c>
      <c r="L3768" s="31">
        <v>0</v>
      </c>
      <c r="M3768" s="24">
        <f>ROUND(G3768*L3768,P4)</f>
        <v>0</v>
      </c>
      <c r="N3768" s="25" t="s">
        <v>72</v>
      </c>
      <c r="O3768" s="32">
        <f>M3768*AA3768</f>
        <v>0</v>
      </c>
      <c r="P3768" s="1">
        <v>3</v>
      </c>
      <c r="AA3768" s="1">
        <f>IF(P3768=1,$O$3,IF(P3768=2,$O$4,$O$5))</f>
        <v>0</v>
      </c>
    </row>
    <row r="3769">
      <c r="A3769" s="1" t="s">
        <v>73</v>
      </c>
      <c r="E3769" s="27" t="s">
        <v>69</v>
      </c>
    </row>
    <row r="3770" ht="13">
      <c r="A3770" s="1" t="s">
        <v>74</v>
      </c>
      <c r="E3770" s="33" t="s">
        <v>1475</v>
      </c>
    </row>
    <row r="3771">
      <c r="A3771" s="1" t="s">
        <v>76</v>
      </c>
      <c r="E3771" s="27" t="s">
        <v>69</v>
      </c>
    </row>
    <row r="3772" ht="25">
      <c r="A3772" s="1" t="s">
        <v>67</v>
      </c>
      <c r="B3772" s="1">
        <v>171</v>
      </c>
      <c r="C3772" s="26" t="s">
        <v>2800</v>
      </c>
      <c r="D3772" t="s">
        <v>69</v>
      </c>
      <c r="E3772" s="27" t="s">
        <v>2801</v>
      </c>
      <c r="F3772" s="28" t="s">
        <v>710</v>
      </c>
      <c r="G3772" s="29">
        <v>1</v>
      </c>
      <c r="H3772" s="28">
        <v>0.017649999999999999</v>
      </c>
      <c r="I3772" s="30">
        <f>ROUND(G3772*H3772,P4)</f>
        <v>0</v>
      </c>
      <c r="L3772" s="31">
        <v>0</v>
      </c>
      <c r="M3772" s="24">
        <f>ROUND(G3772*L3772,P4)</f>
        <v>0</v>
      </c>
      <c r="N3772" s="25" t="s">
        <v>72</v>
      </c>
      <c r="O3772" s="32">
        <f>M3772*AA3772</f>
        <v>0</v>
      </c>
      <c r="P3772" s="1">
        <v>3</v>
      </c>
      <c r="AA3772" s="1">
        <f>IF(P3772=1,$O$3,IF(P3772=2,$O$4,$O$5))</f>
        <v>0</v>
      </c>
    </row>
    <row r="3773">
      <c r="A3773" s="1" t="s">
        <v>73</v>
      </c>
      <c r="E3773" s="27" t="s">
        <v>69</v>
      </c>
    </row>
    <row r="3774" ht="13">
      <c r="A3774" s="1" t="s">
        <v>74</v>
      </c>
      <c r="E3774" s="33" t="s">
        <v>229</v>
      </c>
    </row>
    <row r="3775">
      <c r="A3775" s="1" t="s">
        <v>76</v>
      </c>
      <c r="E3775" s="27" t="s">
        <v>69</v>
      </c>
    </row>
    <row r="3776">
      <c r="A3776" s="1" t="s">
        <v>67</v>
      </c>
      <c r="B3776" s="1">
        <v>173</v>
      </c>
      <c r="C3776" s="26" t="s">
        <v>2802</v>
      </c>
      <c r="D3776" t="s">
        <v>69</v>
      </c>
      <c r="E3776" s="27" t="s">
        <v>2803</v>
      </c>
      <c r="F3776" s="28" t="s">
        <v>710</v>
      </c>
      <c r="G3776" s="29">
        <v>1</v>
      </c>
      <c r="H3776" s="28">
        <v>0</v>
      </c>
      <c r="I3776" s="30">
        <f>ROUND(G3776*H3776,P4)</f>
        <v>0</v>
      </c>
      <c r="L3776" s="31">
        <v>0</v>
      </c>
      <c r="M3776" s="24">
        <f>ROUND(G3776*L3776,P4)</f>
        <v>0</v>
      </c>
      <c r="N3776" s="25" t="s">
        <v>69</v>
      </c>
      <c r="O3776" s="32">
        <f>M3776*AA3776</f>
        <v>0</v>
      </c>
      <c r="P3776" s="1">
        <v>3</v>
      </c>
      <c r="AA3776" s="1">
        <f>IF(P3776=1,$O$3,IF(P3776=2,$O$4,$O$5))</f>
        <v>0</v>
      </c>
    </row>
    <row r="3777">
      <c r="A3777" s="1" t="s">
        <v>73</v>
      </c>
      <c r="E3777" s="27" t="s">
        <v>69</v>
      </c>
    </row>
    <row r="3778" ht="13">
      <c r="A3778" s="1" t="s">
        <v>74</v>
      </c>
      <c r="E3778" s="33" t="s">
        <v>229</v>
      </c>
    </row>
    <row r="3779">
      <c r="A3779" s="1" t="s">
        <v>76</v>
      </c>
      <c r="E3779" s="27" t="s">
        <v>69</v>
      </c>
    </row>
    <row r="3780" ht="25">
      <c r="A3780" s="1" t="s">
        <v>67</v>
      </c>
      <c r="B3780" s="1">
        <v>172</v>
      </c>
      <c r="C3780" s="26" t="s">
        <v>2804</v>
      </c>
      <c r="D3780" t="s">
        <v>69</v>
      </c>
      <c r="E3780" s="27" t="s">
        <v>2805</v>
      </c>
      <c r="F3780" s="28" t="s">
        <v>71</v>
      </c>
      <c r="G3780" s="29">
        <v>1</v>
      </c>
      <c r="H3780" s="28">
        <v>0</v>
      </c>
      <c r="I3780" s="30">
        <f>ROUND(G3780*H3780,P4)</f>
        <v>0</v>
      </c>
      <c r="L3780" s="31">
        <v>0</v>
      </c>
      <c r="M3780" s="24">
        <f>ROUND(G3780*L3780,P4)</f>
        <v>0</v>
      </c>
      <c r="N3780" s="25" t="s">
        <v>69</v>
      </c>
      <c r="O3780" s="32">
        <f>M3780*AA3780</f>
        <v>0</v>
      </c>
      <c r="P3780" s="1">
        <v>3</v>
      </c>
      <c r="AA3780" s="1">
        <f>IF(P3780=1,$O$3,IF(P3780=2,$O$4,$O$5))</f>
        <v>0</v>
      </c>
    </row>
    <row r="3781">
      <c r="A3781" s="1" t="s">
        <v>73</v>
      </c>
      <c r="E3781" s="27" t="s">
        <v>69</v>
      </c>
    </row>
    <row r="3782" ht="13">
      <c r="A3782" s="1" t="s">
        <v>74</v>
      </c>
      <c r="E3782" s="33" t="s">
        <v>229</v>
      </c>
    </row>
    <row r="3783">
      <c r="A3783" s="1" t="s">
        <v>76</v>
      </c>
      <c r="E3783" s="27" t="s">
        <v>2806</v>
      </c>
    </row>
    <row r="3784">
      <c r="A3784" s="1" t="s">
        <v>67</v>
      </c>
      <c r="B3784" s="1">
        <v>174</v>
      </c>
      <c r="C3784" s="26" t="s">
        <v>2807</v>
      </c>
      <c r="D3784" t="s">
        <v>69</v>
      </c>
      <c r="E3784" s="27" t="s">
        <v>2808</v>
      </c>
      <c r="F3784" s="28" t="s">
        <v>710</v>
      </c>
      <c r="G3784" s="29">
        <v>1</v>
      </c>
      <c r="H3784" s="28">
        <v>0.00014999999999999999</v>
      </c>
      <c r="I3784" s="30">
        <f>ROUND(G3784*H3784,P4)</f>
        <v>0</v>
      </c>
      <c r="L3784" s="31">
        <v>0</v>
      </c>
      <c r="M3784" s="24">
        <f>ROUND(G3784*L3784,P4)</f>
        <v>0</v>
      </c>
      <c r="N3784" s="25" t="s">
        <v>72</v>
      </c>
      <c r="O3784" s="32">
        <f>M3784*AA3784</f>
        <v>0</v>
      </c>
      <c r="P3784" s="1">
        <v>3</v>
      </c>
      <c r="AA3784" s="1">
        <f>IF(P3784=1,$O$3,IF(P3784=2,$O$4,$O$5))</f>
        <v>0</v>
      </c>
    </row>
    <row r="3785">
      <c r="A3785" s="1" t="s">
        <v>73</v>
      </c>
      <c r="E3785" s="27" t="s">
        <v>69</v>
      </c>
    </row>
    <row r="3786" ht="13">
      <c r="A3786" s="1" t="s">
        <v>74</v>
      </c>
      <c r="E3786" s="33" t="s">
        <v>229</v>
      </c>
    </row>
    <row r="3787">
      <c r="A3787" s="1" t="s">
        <v>76</v>
      </c>
      <c r="E3787" s="27" t="s">
        <v>69</v>
      </c>
    </row>
    <row r="3788">
      <c r="A3788" s="1" t="s">
        <v>67</v>
      </c>
      <c r="B3788" s="1">
        <v>175</v>
      </c>
      <c r="C3788" s="26" t="s">
        <v>2809</v>
      </c>
      <c r="D3788" t="s">
        <v>69</v>
      </c>
      <c r="E3788" s="27" t="s">
        <v>2810</v>
      </c>
      <c r="F3788" s="28" t="s">
        <v>710</v>
      </c>
      <c r="G3788" s="29">
        <v>1</v>
      </c>
      <c r="H3788" s="28">
        <v>0.00050000000000000001</v>
      </c>
      <c r="I3788" s="30">
        <f>ROUND(G3788*H3788,P4)</f>
        <v>0</v>
      </c>
      <c r="L3788" s="31">
        <v>0</v>
      </c>
      <c r="M3788" s="24">
        <f>ROUND(G3788*L3788,P4)</f>
        <v>0</v>
      </c>
      <c r="N3788" s="25" t="s">
        <v>72</v>
      </c>
      <c r="O3788" s="32">
        <f>M3788*AA3788</f>
        <v>0</v>
      </c>
      <c r="P3788" s="1">
        <v>3</v>
      </c>
      <c r="AA3788" s="1">
        <f>IF(P3788=1,$O$3,IF(P3788=2,$O$4,$O$5))</f>
        <v>0</v>
      </c>
    </row>
    <row r="3789">
      <c r="A3789" s="1" t="s">
        <v>73</v>
      </c>
      <c r="E3789" s="27" t="s">
        <v>69</v>
      </c>
    </row>
    <row r="3790" ht="13">
      <c r="A3790" s="1" t="s">
        <v>74</v>
      </c>
      <c r="E3790" s="33" t="s">
        <v>229</v>
      </c>
    </row>
    <row r="3791">
      <c r="A3791" s="1" t="s">
        <v>76</v>
      </c>
      <c r="E3791" s="27" t="s">
        <v>69</v>
      </c>
    </row>
    <row r="3792" ht="37.5">
      <c r="A3792" s="1" t="s">
        <v>67</v>
      </c>
      <c r="B3792" s="1">
        <v>176</v>
      </c>
      <c r="C3792" s="26" t="s">
        <v>2811</v>
      </c>
      <c r="D3792" t="s">
        <v>69</v>
      </c>
      <c r="E3792" s="27" t="s">
        <v>2812</v>
      </c>
      <c r="F3792" s="28" t="s">
        <v>118</v>
      </c>
      <c r="G3792" s="29">
        <v>0.26500000000000001</v>
      </c>
      <c r="H3792" s="28">
        <v>0</v>
      </c>
      <c r="I3792" s="30">
        <f>ROUND(G3792*H3792,P4)</f>
        <v>0</v>
      </c>
      <c r="L3792" s="31">
        <v>0</v>
      </c>
      <c r="M3792" s="24">
        <f>ROUND(G3792*L3792,P4)</f>
        <v>0</v>
      </c>
      <c r="N3792" s="25" t="s">
        <v>72</v>
      </c>
      <c r="O3792" s="32">
        <f>M3792*AA3792</f>
        <v>0</v>
      </c>
      <c r="P3792" s="1">
        <v>3</v>
      </c>
      <c r="AA3792" s="1">
        <f>IF(P3792=1,$O$3,IF(P3792=2,$O$4,$O$5))</f>
        <v>0</v>
      </c>
    </row>
    <row r="3793">
      <c r="A3793" s="1" t="s">
        <v>73</v>
      </c>
      <c r="E3793" s="27" t="s">
        <v>69</v>
      </c>
    </row>
    <row r="3794" ht="13">
      <c r="A3794" s="1" t="s">
        <v>74</v>
      </c>
      <c r="E3794" s="33" t="s">
        <v>2813</v>
      </c>
    </row>
    <row r="3795">
      <c r="A3795" s="1" t="s">
        <v>76</v>
      </c>
      <c r="E3795" s="27" t="s">
        <v>69</v>
      </c>
    </row>
    <row r="3796" ht="13">
      <c r="A3796" s="1" t="s">
        <v>64</v>
      </c>
      <c r="C3796" s="22" t="s">
        <v>2814</v>
      </c>
      <c r="E3796" s="23" t="s">
        <v>2815</v>
      </c>
      <c r="L3796" s="24">
        <f>SUMIFS(L3797:L3812,A3797:A3812,"P")</f>
        <v>0</v>
      </c>
      <c r="M3796" s="24">
        <f>SUMIFS(M3797:M3812,A3797:A3812,"P")</f>
        <v>0</v>
      </c>
      <c r="N3796" s="25"/>
    </row>
    <row r="3797">
      <c r="A3797" s="1" t="s">
        <v>67</v>
      </c>
      <c r="B3797" s="1">
        <v>13</v>
      </c>
      <c r="C3797" s="26" t="s">
        <v>2816</v>
      </c>
      <c r="D3797" t="s">
        <v>69</v>
      </c>
      <c r="E3797" s="27" t="s">
        <v>2817</v>
      </c>
      <c r="F3797" s="28" t="s">
        <v>139</v>
      </c>
      <c r="G3797" s="29">
        <v>11.164999999999999</v>
      </c>
      <c r="H3797" s="28">
        <v>0.00042999999999999999</v>
      </c>
      <c r="I3797" s="30">
        <f>ROUND(G3797*H3797,P4)</f>
        <v>0</v>
      </c>
      <c r="L3797" s="31">
        <v>0</v>
      </c>
      <c r="M3797" s="24">
        <f>ROUND(G3797*L3797,P4)</f>
        <v>0</v>
      </c>
      <c r="N3797" s="25" t="s">
        <v>72</v>
      </c>
      <c r="O3797" s="32">
        <f>M3797*AA3797</f>
        <v>0</v>
      </c>
      <c r="P3797" s="1">
        <v>3</v>
      </c>
      <c r="AA3797" s="1">
        <f>IF(P3797=1,$O$3,IF(P3797=2,$O$4,$O$5))</f>
        <v>0</v>
      </c>
    </row>
    <row r="3798">
      <c r="A3798" s="1" t="s">
        <v>73</v>
      </c>
      <c r="E3798" s="27" t="s">
        <v>69</v>
      </c>
    </row>
    <row r="3799" ht="13">
      <c r="A3799" s="1" t="s">
        <v>74</v>
      </c>
      <c r="E3799" s="33" t="s">
        <v>2818</v>
      </c>
    </row>
    <row r="3800">
      <c r="A3800" s="1" t="s">
        <v>76</v>
      </c>
      <c r="E3800" s="27" t="s">
        <v>69</v>
      </c>
    </row>
    <row r="3801">
      <c r="A3801" s="1" t="s">
        <v>67</v>
      </c>
      <c r="B3801" s="1">
        <v>15</v>
      </c>
      <c r="C3801" s="26" t="s">
        <v>2819</v>
      </c>
      <c r="D3801" t="s">
        <v>69</v>
      </c>
      <c r="E3801" s="27" t="s">
        <v>2820</v>
      </c>
      <c r="F3801" s="28" t="s">
        <v>139</v>
      </c>
      <c r="G3801" s="29">
        <v>12.18</v>
      </c>
      <c r="H3801" s="28">
        <v>0.0031800000000000001</v>
      </c>
      <c r="I3801" s="30">
        <f>ROUND(G3801*H3801,P4)</f>
        <v>0</v>
      </c>
      <c r="L3801" s="31">
        <v>0</v>
      </c>
      <c r="M3801" s="24">
        <f>ROUND(G3801*L3801,P4)</f>
        <v>0</v>
      </c>
      <c r="N3801" s="25" t="s">
        <v>72</v>
      </c>
      <c r="O3801" s="32">
        <f>M3801*AA3801</f>
        <v>0</v>
      </c>
      <c r="P3801" s="1">
        <v>3</v>
      </c>
      <c r="AA3801" s="1">
        <f>IF(P3801=1,$O$3,IF(P3801=2,$O$4,$O$5))</f>
        <v>0</v>
      </c>
    </row>
    <row r="3802">
      <c r="A3802" s="1" t="s">
        <v>73</v>
      </c>
      <c r="E3802" s="27" t="s">
        <v>69</v>
      </c>
    </row>
    <row r="3803" ht="13">
      <c r="A3803" s="1" t="s">
        <v>74</v>
      </c>
      <c r="E3803" s="33" t="s">
        <v>2821</v>
      </c>
    </row>
    <row r="3804">
      <c r="A3804" s="1" t="s">
        <v>76</v>
      </c>
      <c r="E3804" s="27" t="s">
        <v>69</v>
      </c>
    </row>
    <row r="3805" ht="25">
      <c r="A3805" s="1" t="s">
        <v>67</v>
      </c>
      <c r="B3805" s="1">
        <v>12</v>
      </c>
      <c r="C3805" s="26" t="s">
        <v>2822</v>
      </c>
      <c r="D3805" t="s">
        <v>69</v>
      </c>
      <c r="E3805" s="27" t="s">
        <v>2823</v>
      </c>
      <c r="F3805" s="28" t="s">
        <v>139</v>
      </c>
      <c r="G3805" s="29">
        <v>11</v>
      </c>
      <c r="H3805" s="28">
        <v>0</v>
      </c>
      <c r="I3805" s="30">
        <f>ROUND(G3805*H3805,P4)</f>
        <v>0</v>
      </c>
      <c r="L3805" s="31">
        <v>0</v>
      </c>
      <c r="M3805" s="24">
        <f>ROUND(G3805*L3805,P4)</f>
        <v>0</v>
      </c>
      <c r="N3805" s="25" t="s">
        <v>72</v>
      </c>
      <c r="O3805" s="32">
        <f>M3805*AA3805</f>
        <v>0</v>
      </c>
      <c r="P3805" s="1">
        <v>3</v>
      </c>
      <c r="AA3805" s="1">
        <f>IF(P3805=1,$O$3,IF(P3805=2,$O$4,$O$5))</f>
        <v>0</v>
      </c>
    </row>
    <row r="3806">
      <c r="A3806" s="1" t="s">
        <v>73</v>
      </c>
      <c r="E3806" s="27" t="s">
        <v>69</v>
      </c>
    </row>
    <row r="3807" ht="13">
      <c r="A3807" s="1" t="s">
        <v>74</v>
      </c>
      <c r="E3807" s="33" t="s">
        <v>2719</v>
      </c>
    </row>
    <row r="3808">
      <c r="A3808" s="1" t="s">
        <v>76</v>
      </c>
      <c r="E3808" s="27" t="s">
        <v>2824</v>
      </c>
    </row>
    <row r="3809" ht="25">
      <c r="A3809" s="1" t="s">
        <v>67</v>
      </c>
      <c r="B3809" s="1">
        <v>14</v>
      </c>
      <c r="C3809" s="26" t="s">
        <v>2825</v>
      </c>
      <c r="D3809" t="s">
        <v>69</v>
      </c>
      <c r="E3809" s="27" t="s">
        <v>2826</v>
      </c>
      <c r="F3809" s="28" t="s">
        <v>139</v>
      </c>
      <c r="G3809" s="29">
        <v>12</v>
      </c>
      <c r="H3809" s="28">
        <v>0</v>
      </c>
      <c r="I3809" s="30">
        <f>ROUND(G3809*H3809,P4)</f>
        <v>0</v>
      </c>
      <c r="L3809" s="31">
        <v>0</v>
      </c>
      <c r="M3809" s="24">
        <f>ROUND(G3809*L3809,P4)</f>
        <v>0</v>
      </c>
      <c r="N3809" s="25" t="s">
        <v>72</v>
      </c>
      <c r="O3809" s="32">
        <f>M3809*AA3809</f>
        <v>0</v>
      </c>
      <c r="P3809" s="1">
        <v>3</v>
      </c>
      <c r="AA3809" s="1">
        <f>IF(P3809=1,$O$3,IF(P3809=2,$O$4,$O$5))</f>
        <v>0</v>
      </c>
    </row>
    <row r="3810">
      <c r="A3810" s="1" t="s">
        <v>73</v>
      </c>
      <c r="E3810" s="27" t="s">
        <v>69</v>
      </c>
    </row>
    <row r="3811" ht="13">
      <c r="A3811" s="1" t="s">
        <v>74</v>
      </c>
      <c r="E3811" s="33" t="s">
        <v>1299</v>
      </c>
    </row>
    <row r="3812">
      <c r="A3812" s="1" t="s">
        <v>76</v>
      </c>
      <c r="E3812" s="27" t="s">
        <v>2827</v>
      </c>
    </row>
    <row r="3813" ht="13">
      <c r="A3813" s="1" t="s">
        <v>64</v>
      </c>
      <c r="C3813" s="22" t="s">
        <v>1967</v>
      </c>
      <c r="E3813" s="23" t="s">
        <v>1968</v>
      </c>
      <c r="L3813" s="24">
        <f>SUMIFS(L3814:L3817,A3814:A3817,"P")</f>
        <v>0</v>
      </c>
      <c r="M3813" s="24">
        <f>SUMIFS(M3814:M3817,A3814:A3817,"P")</f>
        <v>0</v>
      </c>
      <c r="N3813" s="25"/>
    </row>
    <row r="3814" ht="37.5">
      <c r="A3814" s="1" t="s">
        <v>67</v>
      </c>
      <c r="B3814" s="1">
        <v>16</v>
      </c>
      <c r="C3814" s="26" t="s">
        <v>2828</v>
      </c>
      <c r="D3814" t="s">
        <v>69</v>
      </c>
      <c r="E3814" s="27" t="s">
        <v>2829</v>
      </c>
      <c r="F3814" s="28" t="s">
        <v>118</v>
      </c>
      <c r="G3814" s="29">
        <v>74.426000000000002</v>
      </c>
      <c r="H3814" s="28">
        <v>0</v>
      </c>
      <c r="I3814" s="30">
        <f>ROUND(G3814*H3814,P4)</f>
        <v>0</v>
      </c>
      <c r="L3814" s="31">
        <v>0</v>
      </c>
      <c r="M3814" s="24">
        <f>ROUND(G3814*L3814,P4)</f>
        <v>0</v>
      </c>
      <c r="N3814" s="25" t="s">
        <v>72</v>
      </c>
      <c r="O3814" s="32">
        <f>M3814*AA3814</f>
        <v>0</v>
      </c>
      <c r="P3814" s="1">
        <v>3</v>
      </c>
      <c r="AA3814" s="1">
        <f>IF(P3814=1,$O$3,IF(P3814=2,$O$4,$O$5))</f>
        <v>0</v>
      </c>
    </row>
    <row r="3815">
      <c r="A3815" s="1" t="s">
        <v>73</v>
      </c>
      <c r="E3815" s="27" t="s">
        <v>69</v>
      </c>
    </row>
    <row r="3816" ht="13">
      <c r="A3816" s="1" t="s">
        <v>74</v>
      </c>
      <c r="E3816" s="33" t="s">
        <v>2830</v>
      </c>
    </row>
    <row r="3817">
      <c r="A3817" s="1" t="s">
        <v>76</v>
      </c>
      <c r="E3817" s="27" t="s">
        <v>69</v>
      </c>
    </row>
    <row r="3818" ht="13">
      <c r="A3818" s="1" t="s">
        <v>61</v>
      </c>
      <c r="C3818" s="22" t="s">
        <v>2831</v>
      </c>
      <c r="E3818" s="23" t="s">
        <v>776</v>
      </c>
      <c r="L3818" s="24">
        <f>L3819+L3892+L3945+L3998+L4103+L4144+L4273+L4310+L4383+L4416+L4457+L4742+L4843+L4952+L5053+L5142+L5231+L5276+L5309</f>
        <v>0</v>
      </c>
      <c r="M3818" s="24">
        <f>M3819+M3892+M3945+M3998+M4103+M4144+M4273+M4310+M4383+M4416+M4457+M4742+M4843+M4952+M5053+M5142+M5231+M5276+M5309</f>
        <v>0</v>
      </c>
      <c r="N3818" s="25"/>
    </row>
    <row r="3819" ht="13">
      <c r="A3819" s="1" t="s">
        <v>64</v>
      </c>
      <c r="C3819" s="22" t="s">
        <v>65</v>
      </c>
      <c r="E3819" s="23" t="s">
        <v>2832</v>
      </c>
      <c r="L3819" s="24">
        <f>SUMIFS(L3820:L3891,A3820:A3891,"P")</f>
        <v>0</v>
      </c>
      <c r="M3819" s="24">
        <f>SUMIFS(M3820:M3891,A3820:A3891,"P")</f>
        <v>0</v>
      </c>
      <c r="N3819" s="25"/>
    </row>
    <row r="3820" ht="25">
      <c r="A3820" s="1" t="s">
        <v>67</v>
      </c>
      <c r="B3820" s="1">
        <v>1</v>
      </c>
      <c r="C3820" s="26" t="s">
        <v>2833</v>
      </c>
      <c r="D3820" t="s">
        <v>69</v>
      </c>
      <c r="E3820" s="27" t="s">
        <v>2834</v>
      </c>
      <c r="F3820" s="28" t="s">
        <v>766</v>
      </c>
      <c r="G3820" s="29">
        <v>1</v>
      </c>
      <c r="H3820" s="28">
        <v>0</v>
      </c>
      <c r="I3820" s="30">
        <f>ROUND(G3820*H3820,P4)</f>
        <v>0</v>
      </c>
      <c r="L3820" s="31">
        <v>0</v>
      </c>
      <c r="M3820" s="24">
        <f>ROUND(G3820*L3820,P4)</f>
        <v>0</v>
      </c>
      <c r="N3820" s="25" t="s">
        <v>69</v>
      </c>
      <c r="O3820" s="32">
        <f>M3820*AA3820</f>
        <v>0</v>
      </c>
      <c r="P3820" s="1">
        <v>3</v>
      </c>
      <c r="AA3820" s="1">
        <f>IF(P3820=1,$O$3,IF(P3820=2,$O$4,$O$5))</f>
        <v>0</v>
      </c>
    </row>
    <row r="3821">
      <c r="A3821" s="1" t="s">
        <v>73</v>
      </c>
      <c r="E3821" s="27" t="s">
        <v>69</v>
      </c>
    </row>
    <row r="3822" ht="13">
      <c r="A3822" s="1" t="s">
        <v>74</v>
      </c>
      <c r="E3822" s="33" t="s">
        <v>229</v>
      </c>
    </row>
    <row r="3823">
      <c r="A3823" s="1" t="s">
        <v>76</v>
      </c>
      <c r="E3823" s="27" t="s">
        <v>69</v>
      </c>
    </row>
    <row r="3824" ht="25">
      <c r="A3824" s="1" t="s">
        <v>67</v>
      </c>
      <c r="B3824" s="1">
        <v>10</v>
      </c>
      <c r="C3824" s="26" t="s">
        <v>2835</v>
      </c>
      <c r="D3824" t="s">
        <v>69</v>
      </c>
      <c r="E3824" s="27" t="s">
        <v>2836</v>
      </c>
      <c r="F3824" s="28" t="s">
        <v>2837</v>
      </c>
      <c r="G3824" s="29">
        <v>10</v>
      </c>
      <c r="H3824" s="28">
        <v>0</v>
      </c>
      <c r="I3824" s="30">
        <f>ROUND(G3824*H3824,P4)</f>
        <v>0</v>
      </c>
      <c r="L3824" s="31">
        <v>0</v>
      </c>
      <c r="M3824" s="24">
        <f>ROUND(G3824*L3824,P4)</f>
        <v>0</v>
      </c>
      <c r="N3824" s="25" t="s">
        <v>69</v>
      </c>
      <c r="O3824" s="32">
        <f>M3824*AA3824</f>
        <v>0</v>
      </c>
      <c r="P3824" s="1">
        <v>3</v>
      </c>
      <c r="AA3824" s="1">
        <f>IF(P3824=1,$O$3,IF(P3824=2,$O$4,$O$5))</f>
        <v>0</v>
      </c>
    </row>
    <row r="3825">
      <c r="A3825" s="1" t="s">
        <v>73</v>
      </c>
      <c r="E3825" s="27" t="s">
        <v>69</v>
      </c>
    </row>
    <row r="3826" ht="13">
      <c r="A3826" s="1" t="s">
        <v>74</v>
      </c>
      <c r="E3826" s="33" t="s">
        <v>1475</v>
      </c>
    </row>
    <row r="3827">
      <c r="A3827" s="1" t="s">
        <v>76</v>
      </c>
      <c r="E3827" s="27" t="s">
        <v>69</v>
      </c>
    </row>
    <row r="3828" ht="37.5">
      <c r="A3828" s="1" t="s">
        <v>67</v>
      </c>
      <c r="B3828" s="1">
        <v>11</v>
      </c>
      <c r="C3828" s="26" t="s">
        <v>2838</v>
      </c>
      <c r="D3828" t="s">
        <v>69</v>
      </c>
      <c r="E3828" s="27" t="s">
        <v>2839</v>
      </c>
      <c r="F3828" s="28" t="s">
        <v>2837</v>
      </c>
      <c r="G3828" s="29">
        <v>13</v>
      </c>
      <c r="H3828" s="28">
        <v>0</v>
      </c>
      <c r="I3828" s="30">
        <f>ROUND(G3828*H3828,P4)</f>
        <v>0</v>
      </c>
      <c r="L3828" s="31">
        <v>0</v>
      </c>
      <c r="M3828" s="24">
        <f>ROUND(G3828*L3828,P4)</f>
        <v>0</v>
      </c>
      <c r="N3828" s="25" t="s">
        <v>69</v>
      </c>
      <c r="O3828" s="32">
        <f>M3828*AA3828</f>
        <v>0</v>
      </c>
      <c r="P3828" s="1">
        <v>3</v>
      </c>
      <c r="AA3828" s="1">
        <f>IF(P3828=1,$O$3,IF(P3828=2,$O$4,$O$5))</f>
        <v>0</v>
      </c>
    </row>
    <row r="3829">
      <c r="A3829" s="1" t="s">
        <v>73</v>
      </c>
      <c r="E3829" s="27" t="s">
        <v>69</v>
      </c>
    </row>
    <row r="3830" ht="13">
      <c r="A3830" s="1" t="s">
        <v>74</v>
      </c>
      <c r="E3830" s="33" t="s">
        <v>2439</v>
      </c>
    </row>
    <row r="3831">
      <c r="A3831" s="1" t="s">
        <v>76</v>
      </c>
      <c r="E3831" s="27" t="s">
        <v>69</v>
      </c>
    </row>
    <row r="3832" ht="37.5">
      <c r="A3832" s="1" t="s">
        <v>67</v>
      </c>
      <c r="B3832" s="1">
        <v>12</v>
      </c>
      <c r="C3832" s="26" t="s">
        <v>2840</v>
      </c>
      <c r="D3832" t="s">
        <v>69</v>
      </c>
      <c r="E3832" s="27" t="s">
        <v>2841</v>
      </c>
      <c r="F3832" s="28" t="s">
        <v>2837</v>
      </c>
      <c r="G3832" s="29">
        <v>9</v>
      </c>
      <c r="H3832" s="28">
        <v>0</v>
      </c>
      <c r="I3832" s="30">
        <f>ROUND(G3832*H3832,P4)</f>
        <v>0</v>
      </c>
      <c r="L3832" s="31">
        <v>0</v>
      </c>
      <c r="M3832" s="24">
        <f>ROUND(G3832*L3832,P4)</f>
        <v>0</v>
      </c>
      <c r="N3832" s="25" t="s">
        <v>69</v>
      </c>
      <c r="O3832" s="32">
        <f>M3832*AA3832</f>
        <v>0</v>
      </c>
      <c r="P3832" s="1">
        <v>3</v>
      </c>
      <c r="AA3832" s="1">
        <f>IF(P3832=1,$O$3,IF(P3832=2,$O$4,$O$5))</f>
        <v>0</v>
      </c>
    </row>
    <row r="3833">
      <c r="A3833" s="1" t="s">
        <v>73</v>
      </c>
      <c r="E3833" s="27" t="s">
        <v>69</v>
      </c>
    </row>
    <row r="3834" ht="13">
      <c r="A3834" s="1" t="s">
        <v>74</v>
      </c>
      <c r="E3834" s="33" t="s">
        <v>1198</v>
      </c>
    </row>
    <row r="3835">
      <c r="A3835" s="1" t="s">
        <v>76</v>
      </c>
      <c r="E3835" s="27" t="s">
        <v>69</v>
      </c>
    </row>
    <row r="3836" ht="37.5">
      <c r="A3836" s="1" t="s">
        <v>67</v>
      </c>
      <c r="B3836" s="1">
        <v>13</v>
      </c>
      <c r="C3836" s="26" t="s">
        <v>2842</v>
      </c>
      <c r="D3836" t="s">
        <v>69</v>
      </c>
      <c r="E3836" s="27" t="s">
        <v>2843</v>
      </c>
      <c r="F3836" s="28" t="s">
        <v>2837</v>
      </c>
      <c r="G3836" s="29">
        <v>16</v>
      </c>
      <c r="H3836" s="28">
        <v>0</v>
      </c>
      <c r="I3836" s="30">
        <f>ROUND(G3836*H3836,P4)</f>
        <v>0</v>
      </c>
      <c r="L3836" s="31">
        <v>0</v>
      </c>
      <c r="M3836" s="24">
        <f>ROUND(G3836*L3836,P4)</f>
        <v>0</v>
      </c>
      <c r="N3836" s="25" t="s">
        <v>69</v>
      </c>
      <c r="O3836" s="32">
        <f>M3836*AA3836</f>
        <v>0</v>
      </c>
      <c r="P3836" s="1">
        <v>3</v>
      </c>
      <c r="AA3836" s="1">
        <f>IF(P3836=1,$O$3,IF(P3836=2,$O$4,$O$5))</f>
        <v>0</v>
      </c>
    </row>
    <row r="3837">
      <c r="A3837" s="1" t="s">
        <v>73</v>
      </c>
      <c r="E3837" s="27" t="s">
        <v>69</v>
      </c>
    </row>
    <row r="3838" ht="13">
      <c r="A3838" s="1" t="s">
        <v>74</v>
      </c>
      <c r="E3838" s="33" t="s">
        <v>2844</v>
      </c>
    </row>
    <row r="3839">
      <c r="A3839" s="1" t="s">
        <v>76</v>
      </c>
      <c r="E3839" s="27" t="s">
        <v>69</v>
      </c>
    </row>
    <row r="3840" ht="37.5">
      <c r="A3840" s="1" t="s">
        <v>67</v>
      </c>
      <c r="B3840" s="1">
        <v>14</v>
      </c>
      <c r="C3840" s="26" t="s">
        <v>2845</v>
      </c>
      <c r="D3840" t="s">
        <v>69</v>
      </c>
      <c r="E3840" s="27" t="s">
        <v>2846</v>
      </c>
      <c r="F3840" s="28" t="s">
        <v>2837</v>
      </c>
      <c r="G3840" s="29">
        <v>6</v>
      </c>
      <c r="H3840" s="28">
        <v>0</v>
      </c>
      <c r="I3840" s="30">
        <f>ROUND(G3840*H3840,P4)</f>
        <v>0</v>
      </c>
      <c r="L3840" s="31">
        <v>0</v>
      </c>
      <c r="M3840" s="24">
        <f>ROUND(G3840*L3840,P4)</f>
        <v>0</v>
      </c>
      <c r="N3840" s="25" t="s">
        <v>69</v>
      </c>
      <c r="O3840" s="32">
        <f>M3840*AA3840</f>
        <v>0</v>
      </c>
      <c r="P3840" s="1">
        <v>3</v>
      </c>
      <c r="AA3840" s="1">
        <f>IF(P3840=1,$O$3,IF(P3840=2,$O$4,$O$5))</f>
        <v>0</v>
      </c>
    </row>
    <row r="3841">
      <c r="A3841" s="1" t="s">
        <v>73</v>
      </c>
      <c r="E3841" s="27" t="s">
        <v>69</v>
      </c>
    </row>
    <row r="3842" ht="13">
      <c r="A3842" s="1" t="s">
        <v>74</v>
      </c>
      <c r="E3842" s="33" t="s">
        <v>1465</v>
      </c>
    </row>
    <row r="3843">
      <c r="A3843" s="1" t="s">
        <v>76</v>
      </c>
      <c r="E3843" s="27" t="s">
        <v>69</v>
      </c>
    </row>
    <row r="3844" ht="37.5">
      <c r="A3844" s="1" t="s">
        <v>67</v>
      </c>
      <c r="B3844" s="1">
        <v>15</v>
      </c>
      <c r="C3844" s="26" t="s">
        <v>2847</v>
      </c>
      <c r="D3844" t="s">
        <v>69</v>
      </c>
      <c r="E3844" s="27" t="s">
        <v>2848</v>
      </c>
      <c r="F3844" s="28" t="s">
        <v>2837</v>
      </c>
      <c r="G3844" s="29">
        <v>20</v>
      </c>
      <c r="H3844" s="28">
        <v>0</v>
      </c>
      <c r="I3844" s="30">
        <f>ROUND(G3844*H3844,P4)</f>
        <v>0</v>
      </c>
      <c r="L3844" s="31">
        <v>0</v>
      </c>
      <c r="M3844" s="24">
        <f>ROUND(G3844*L3844,P4)</f>
        <v>0</v>
      </c>
      <c r="N3844" s="25" t="s">
        <v>69</v>
      </c>
      <c r="O3844" s="32">
        <f>M3844*AA3844</f>
        <v>0</v>
      </c>
      <c r="P3844" s="1">
        <v>3</v>
      </c>
      <c r="AA3844" s="1">
        <f>IF(P3844=1,$O$3,IF(P3844=2,$O$4,$O$5))</f>
        <v>0</v>
      </c>
    </row>
    <row r="3845">
      <c r="A3845" s="1" t="s">
        <v>73</v>
      </c>
      <c r="E3845" s="27" t="s">
        <v>69</v>
      </c>
    </row>
    <row r="3846" ht="13">
      <c r="A3846" s="1" t="s">
        <v>74</v>
      </c>
      <c r="E3846" s="33" t="s">
        <v>90</v>
      </c>
    </row>
    <row r="3847">
      <c r="A3847" s="1" t="s">
        <v>76</v>
      </c>
      <c r="E3847" s="27" t="s">
        <v>69</v>
      </c>
    </row>
    <row r="3848" ht="37.5">
      <c r="A3848" s="1" t="s">
        <v>67</v>
      </c>
      <c r="B3848" s="1">
        <v>16</v>
      </c>
      <c r="C3848" s="26" t="s">
        <v>2849</v>
      </c>
      <c r="D3848" t="s">
        <v>69</v>
      </c>
      <c r="E3848" s="27" t="s">
        <v>2850</v>
      </c>
      <c r="F3848" s="28" t="s">
        <v>81</v>
      </c>
      <c r="G3848" s="29">
        <v>25</v>
      </c>
      <c r="H3848" s="28">
        <v>0</v>
      </c>
      <c r="I3848" s="30">
        <f>ROUND(G3848*H3848,P4)</f>
        <v>0</v>
      </c>
      <c r="L3848" s="31">
        <v>0</v>
      </c>
      <c r="M3848" s="24">
        <f>ROUND(G3848*L3848,P4)</f>
        <v>0</v>
      </c>
      <c r="N3848" s="25" t="s">
        <v>69</v>
      </c>
      <c r="O3848" s="32">
        <f>M3848*AA3848</f>
        <v>0</v>
      </c>
      <c r="P3848" s="1">
        <v>3</v>
      </c>
      <c r="AA3848" s="1">
        <f>IF(P3848=1,$O$3,IF(P3848=2,$O$4,$O$5))</f>
        <v>0</v>
      </c>
    </row>
    <row r="3849">
      <c r="A3849" s="1" t="s">
        <v>73</v>
      </c>
      <c r="E3849" s="27" t="s">
        <v>69</v>
      </c>
    </row>
    <row r="3850" ht="13">
      <c r="A3850" s="1" t="s">
        <v>74</v>
      </c>
      <c r="E3850" s="33" t="s">
        <v>844</v>
      </c>
    </row>
    <row r="3851">
      <c r="A3851" s="1" t="s">
        <v>76</v>
      </c>
      <c r="E3851" s="27" t="s">
        <v>69</v>
      </c>
    </row>
    <row r="3852" ht="37.5">
      <c r="A3852" s="1" t="s">
        <v>67</v>
      </c>
      <c r="B3852" s="1">
        <v>17</v>
      </c>
      <c r="C3852" s="26" t="s">
        <v>2851</v>
      </c>
      <c r="D3852" t="s">
        <v>69</v>
      </c>
      <c r="E3852" s="27" t="s">
        <v>2852</v>
      </c>
      <c r="F3852" s="28" t="s">
        <v>81</v>
      </c>
      <c r="G3852" s="29">
        <v>67</v>
      </c>
      <c r="H3852" s="28">
        <v>0</v>
      </c>
      <c r="I3852" s="30">
        <f>ROUND(G3852*H3852,P4)</f>
        <v>0</v>
      </c>
      <c r="L3852" s="31">
        <v>0</v>
      </c>
      <c r="M3852" s="24">
        <f>ROUND(G3852*L3852,P4)</f>
        <v>0</v>
      </c>
      <c r="N3852" s="25" t="s">
        <v>69</v>
      </c>
      <c r="O3852" s="32">
        <f>M3852*AA3852</f>
        <v>0</v>
      </c>
      <c r="P3852" s="1">
        <v>3</v>
      </c>
      <c r="AA3852" s="1">
        <f>IF(P3852=1,$O$3,IF(P3852=2,$O$4,$O$5))</f>
        <v>0</v>
      </c>
    </row>
    <row r="3853">
      <c r="A3853" s="1" t="s">
        <v>73</v>
      </c>
      <c r="E3853" s="27" t="s">
        <v>69</v>
      </c>
    </row>
    <row r="3854" ht="13">
      <c r="A3854" s="1" t="s">
        <v>74</v>
      </c>
      <c r="E3854" s="33" t="s">
        <v>2853</v>
      </c>
    </row>
    <row r="3855">
      <c r="A3855" s="1" t="s">
        <v>76</v>
      </c>
      <c r="E3855" s="27" t="s">
        <v>69</v>
      </c>
    </row>
    <row r="3856" ht="37.5">
      <c r="A3856" s="1" t="s">
        <v>67</v>
      </c>
      <c r="B3856" s="1">
        <v>2</v>
      </c>
      <c r="C3856" s="26" t="s">
        <v>2854</v>
      </c>
      <c r="D3856" t="s">
        <v>69</v>
      </c>
      <c r="E3856" s="27" t="s">
        <v>2855</v>
      </c>
      <c r="F3856" s="28" t="s">
        <v>1397</v>
      </c>
      <c r="G3856" s="29">
        <v>2</v>
      </c>
      <c r="H3856" s="28">
        <v>0</v>
      </c>
      <c r="I3856" s="30">
        <f>ROUND(G3856*H3856,P4)</f>
        <v>0</v>
      </c>
      <c r="L3856" s="31">
        <v>0</v>
      </c>
      <c r="M3856" s="24">
        <f>ROUND(G3856*L3856,P4)</f>
        <v>0</v>
      </c>
      <c r="N3856" s="25" t="s">
        <v>69</v>
      </c>
      <c r="O3856" s="32">
        <f>M3856*AA3856</f>
        <v>0</v>
      </c>
      <c r="P3856" s="1">
        <v>3</v>
      </c>
      <c r="AA3856" s="1">
        <f>IF(P3856=1,$O$3,IF(P3856=2,$O$4,$O$5))</f>
        <v>0</v>
      </c>
    </row>
    <row r="3857">
      <c r="A3857" s="1" t="s">
        <v>73</v>
      </c>
      <c r="E3857" s="27" t="s">
        <v>69</v>
      </c>
    </row>
    <row r="3858" ht="13">
      <c r="A3858" s="1" t="s">
        <v>74</v>
      </c>
      <c r="E3858" s="33" t="s">
        <v>75</v>
      </c>
    </row>
    <row r="3859">
      <c r="A3859" s="1" t="s">
        <v>76</v>
      </c>
      <c r="E3859" s="27" t="s">
        <v>69</v>
      </c>
    </row>
    <row r="3860" ht="37.5">
      <c r="A3860" s="1" t="s">
        <v>67</v>
      </c>
      <c r="B3860" s="1">
        <v>18</v>
      </c>
      <c r="C3860" s="26" t="s">
        <v>2856</v>
      </c>
      <c r="D3860" t="s">
        <v>69</v>
      </c>
      <c r="E3860" s="27" t="s">
        <v>2857</v>
      </c>
      <c r="F3860" s="28" t="s">
        <v>81</v>
      </c>
      <c r="G3860" s="29">
        <v>33</v>
      </c>
      <c r="H3860" s="28">
        <v>0</v>
      </c>
      <c r="I3860" s="30">
        <f>ROUND(G3860*H3860,P4)</f>
        <v>0</v>
      </c>
      <c r="L3860" s="31">
        <v>0</v>
      </c>
      <c r="M3860" s="24">
        <f>ROUND(G3860*L3860,P4)</f>
        <v>0</v>
      </c>
      <c r="N3860" s="25" t="s">
        <v>69</v>
      </c>
      <c r="O3860" s="32">
        <f>M3860*AA3860</f>
        <v>0</v>
      </c>
      <c r="P3860" s="1">
        <v>3</v>
      </c>
      <c r="AA3860" s="1">
        <f>IF(P3860=1,$O$3,IF(P3860=2,$O$4,$O$5))</f>
        <v>0</v>
      </c>
    </row>
    <row r="3861">
      <c r="A3861" s="1" t="s">
        <v>73</v>
      </c>
      <c r="E3861" s="27" t="s">
        <v>69</v>
      </c>
    </row>
    <row r="3862" ht="13">
      <c r="A3862" s="1" t="s">
        <v>74</v>
      </c>
      <c r="E3862" s="33" t="s">
        <v>2566</v>
      </c>
    </row>
    <row r="3863">
      <c r="A3863" s="1" t="s">
        <v>76</v>
      </c>
      <c r="E3863" s="27" t="s">
        <v>69</v>
      </c>
    </row>
    <row r="3864" ht="37.5">
      <c r="A3864" s="1" t="s">
        <v>67</v>
      </c>
      <c r="B3864" s="1">
        <v>3</v>
      </c>
      <c r="C3864" s="26" t="s">
        <v>2858</v>
      </c>
      <c r="D3864" t="s">
        <v>69</v>
      </c>
      <c r="E3864" s="27" t="s">
        <v>2859</v>
      </c>
      <c r="F3864" s="28" t="s">
        <v>1397</v>
      </c>
      <c r="G3864" s="29">
        <v>1</v>
      </c>
      <c r="H3864" s="28">
        <v>0</v>
      </c>
      <c r="I3864" s="30">
        <f>ROUND(G3864*H3864,P4)</f>
        <v>0</v>
      </c>
      <c r="L3864" s="31">
        <v>0</v>
      </c>
      <c r="M3864" s="24">
        <f>ROUND(G3864*L3864,P4)</f>
        <v>0</v>
      </c>
      <c r="N3864" s="25" t="s">
        <v>69</v>
      </c>
      <c r="O3864" s="32">
        <f>M3864*AA3864</f>
        <v>0</v>
      </c>
      <c r="P3864" s="1">
        <v>3</v>
      </c>
      <c r="AA3864" s="1">
        <f>IF(P3864=1,$O$3,IF(P3864=2,$O$4,$O$5))</f>
        <v>0</v>
      </c>
    </row>
    <row r="3865">
      <c r="A3865" s="1" t="s">
        <v>73</v>
      </c>
      <c r="E3865" s="27" t="s">
        <v>69</v>
      </c>
    </row>
    <row r="3866" ht="13">
      <c r="A3866" s="1" t="s">
        <v>74</v>
      </c>
      <c r="E3866" s="33" t="s">
        <v>229</v>
      </c>
    </row>
    <row r="3867">
      <c r="A3867" s="1" t="s">
        <v>76</v>
      </c>
      <c r="E3867" s="27" t="s">
        <v>69</v>
      </c>
    </row>
    <row r="3868" ht="37.5">
      <c r="A3868" s="1" t="s">
        <v>67</v>
      </c>
      <c r="B3868" s="1">
        <v>4</v>
      </c>
      <c r="C3868" s="26" t="s">
        <v>2860</v>
      </c>
      <c r="D3868" t="s">
        <v>69</v>
      </c>
      <c r="E3868" s="27" t="s">
        <v>2861</v>
      </c>
      <c r="F3868" s="28" t="s">
        <v>1397</v>
      </c>
      <c r="G3868" s="29">
        <v>2</v>
      </c>
      <c r="H3868" s="28">
        <v>0</v>
      </c>
      <c r="I3868" s="30">
        <f>ROUND(G3868*H3868,P4)</f>
        <v>0</v>
      </c>
      <c r="L3868" s="31">
        <v>0</v>
      </c>
      <c r="M3868" s="24">
        <f>ROUND(G3868*L3868,P4)</f>
        <v>0</v>
      </c>
      <c r="N3868" s="25" t="s">
        <v>69</v>
      </c>
      <c r="O3868" s="32">
        <f>M3868*AA3868</f>
        <v>0</v>
      </c>
      <c r="P3868" s="1">
        <v>3</v>
      </c>
      <c r="AA3868" s="1">
        <f>IF(P3868=1,$O$3,IF(P3868=2,$O$4,$O$5))</f>
        <v>0</v>
      </c>
    </row>
    <row r="3869">
      <c r="A3869" s="1" t="s">
        <v>73</v>
      </c>
      <c r="E3869" s="27" t="s">
        <v>69</v>
      </c>
    </row>
    <row r="3870" ht="13">
      <c r="A3870" s="1" t="s">
        <v>74</v>
      </c>
      <c r="E3870" s="33" t="s">
        <v>75</v>
      </c>
    </row>
    <row r="3871">
      <c r="A3871" s="1" t="s">
        <v>76</v>
      </c>
      <c r="E3871" s="27" t="s">
        <v>69</v>
      </c>
    </row>
    <row r="3872" ht="25">
      <c r="A3872" s="1" t="s">
        <v>67</v>
      </c>
      <c r="B3872" s="1">
        <v>5</v>
      </c>
      <c r="C3872" s="26" t="s">
        <v>2862</v>
      </c>
      <c r="D3872" t="s">
        <v>69</v>
      </c>
      <c r="E3872" s="27" t="s">
        <v>2863</v>
      </c>
      <c r="F3872" s="28" t="s">
        <v>1397</v>
      </c>
      <c r="G3872" s="29">
        <v>1</v>
      </c>
      <c r="H3872" s="28">
        <v>0</v>
      </c>
      <c r="I3872" s="30">
        <f>ROUND(G3872*H3872,P4)</f>
        <v>0</v>
      </c>
      <c r="L3872" s="31">
        <v>0</v>
      </c>
      <c r="M3872" s="24">
        <f>ROUND(G3872*L3872,P4)</f>
        <v>0</v>
      </c>
      <c r="N3872" s="25" t="s">
        <v>69</v>
      </c>
      <c r="O3872" s="32">
        <f>M3872*AA3872</f>
        <v>0</v>
      </c>
      <c r="P3872" s="1">
        <v>3</v>
      </c>
      <c r="AA3872" s="1">
        <f>IF(P3872=1,$O$3,IF(P3872=2,$O$4,$O$5))</f>
        <v>0</v>
      </c>
    </row>
    <row r="3873">
      <c r="A3873" s="1" t="s">
        <v>73</v>
      </c>
      <c r="E3873" s="27" t="s">
        <v>69</v>
      </c>
    </row>
    <row r="3874" ht="13">
      <c r="A3874" s="1" t="s">
        <v>74</v>
      </c>
      <c r="E3874" s="33" t="s">
        <v>229</v>
      </c>
    </row>
    <row r="3875">
      <c r="A3875" s="1" t="s">
        <v>76</v>
      </c>
      <c r="E3875" s="27" t="s">
        <v>69</v>
      </c>
    </row>
    <row r="3876" ht="25">
      <c r="A3876" s="1" t="s">
        <v>67</v>
      </c>
      <c r="B3876" s="1">
        <v>6</v>
      </c>
      <c r="C3876" s="26" t="s">
        <v>2864</v>
      </c>
      <c r="D3876" t="s">
        <v>69</v>
      </c>
      <c r="E3876" s="27" t="s">
        <v>2865</v>
      </c>
      <c r="F3876" s="28" t="s">
        <v>1397</v>
      </c>
      <c r="G3876" s="29">
        <v>1</v>
      </c>
      <c r="H3876" s="28">
        <v>0</v>
      </c>
      <c r="I3876" s="30">
        <f>ROUND(G3876*H3876,P4)</f>
        <v>0</v>
      </c>
      <c r="L3876" s="31">
        <v>0</v>
      </c>
      <c r="M3876" s="24">
        <f>ROUND(G3876*L3876,P4)</f>
        <v>0</v>
      </c>
      <c r="N3876" s="25" t="s">
        <v>69</v>
      </c>
      <c r="O3876" s="32">
        <f>M3876*AA3876</f>
        <v>0</v>
      </c>
      <c r="P3876" s="1">
        <v>3</v>
      </c>
      <c r="AA3876" s="1">
        <f>IF(P3876=1,$O$3,IF(P3876=2,$O$4,$O$5))</f>
        <v>0</v>
      </c>
    </row>
    <row r="3877">
      <c r="A3877" s="1" t="s">
        <v>73</v>
      </c>
      <c r="E3877" s="27" t="s">
        <v>69</v>
      </c>
    </row>
    <row r="3878" ht="13">
      <c r="A3878" s="1" t="s">
        <v>74</v>
      </c>
      <c r="E3878" s="33" t="s">
        <v>229</v>
      </c>
    </row>
    <row r="3879">
      <c r="A3879" s="1" t="s">
        <v>76</v>
      </c>
      <c r="E3879" s="27" t="s">
        <v>69</v>
      </c>
    </row>
    <row r="3880" ht="25">
      <c r="A3880" s="1" t="s">
        <v>67</v>
      </c>
      <c r="B3880" s="1">
        <v>7</v>
      </c>
      <c r="C3880" s="26" t="s">
        <v>2866</v>
      </c>
      <c r="D3880" t="s">
        <v>69</v>
      </c>
      <c r="E3880" s="27" t="s">
        <v>2867</v>
      </c>
      <c r="F3880" s="28" t="s">
        <v>1397</v>
      </c>
      <c r="G3880" s="29">
        <v>1</v>
      </c>
      <c r="H3880" s="28">
        <v>0</v>
      </c>
      <c r="I3880" s="30">
        <f>ROUND(G3880*H3880,P4)</f>
        <v>0</v>
      </c>
      <c r="L3880" s="31">
        <v>0</v>
      </c>
      <c r="M3880" s="24">
        <f>ROUND(G3880*L3880,P4)</f>
        <v>0</v>
      </c>
      <c r="N3880" s="25" t="s">
        <v>69</v>
      </c>
      <c r="O3880" s="32">
        <f>M3880*AA3880</f>
        <v>0</v>
      </c>
      <c r="P3880" s="1">
        <v>3</v>
      </c>
      <c r="AA3880" s="1">
        <f>IF(P3880=1,$O$3,IF(P3880=2,$O$4,$O$5))</f>
        <v>0</v>
      </c>
    </row>
    <row r="3881">
      <c r="A3881" s="1" t="s">
        <v>73</v>
      </c>
      <c r="E3881" s="27" t="s">
        <v>69</v>
      </c>
    </row>
    <row r="3882" ht="13">
      <c r="A3882" s="1" t="s">
        <v>74</v>
      </c>
      <c r="E3882" s="33" t="s">
        <v>229</v>
      </c>
    </row>
    <row r="3883">
      <c r="A3883" s="1" t="s">
        <v>76</v>
      </c>
      <c r="E3883" s="27" t="s">
        <v>69</v>
      </c>
    </row>
    <row r="3884" ht="25">
      <c r="A3884" s="1" t="s">
        <v>67</v>
      </c>
      <c r="B3884" s="1">
        <v>8</v>
      </c>
      <c r="C3884" s="26" t="s">
        <v>2868</v>
      </c>
      <c r="D3884" t="s">
        <v>69</v>
      </c>
      <c r="E3884" s="27" t="s">
        <v>2869</v>
      </c>
      <c r="F3884" s="28" t="s">
        <v>1397</v>
      </c>
      <c r="G3884" s="29">
        <v>2</v>
      </c>
      <c r="H3884" s="28">
        <v>0</v>
      </c>
      <c r="I3884" s="30">
        <f>ROUND(G3884*H3884,P4)</f>
        <v>0</v>
      </c>
      <c r="L3884" s="31">
        <v>0</v>
      </c>
      <c r="M3884" s="24">
        <f>ROUND(G3884*L3884,P4)</f>
        <v>0</v>
      </c>
      <c r="N3884" s="25" t="s">
        <v>69</v>
      </c>
      <c r="O3884" s="32">
        <f>M3884*AA3884</f>
        <v>0</v>
      </c>
      <c r="P3884" s="1">
        <v>3</v>
      </c>
      <c r="AA3884" s="1">
        <f>IF(P3884=1,$O$3,IF(P3884=2,$O$4,$O$5))</f>
        <v>0</v>
      </c>
    </row>
    <row r="3885">
      <c r="A3885" s="1" t="s">
        <v>73</v>
      </c>
      <c r="E3885" s="27" t="s">
        <v>69</v>
      </c>
    </row>
    <row r="3886" ht="13">
      <c r="A3886" s="1" t="s">
        <v>74</v>
      </c>
      <c r="E3886" s="33" t="s">
        <v>75</v>
      </c>
    </row>
    <row r="3887">
      <c r="A3887" s="1" t="s">
        <v>76</v>
      </c>
      <c r="E3887" s="27" t="s">
        <v>69</v>
      </c>
    </row>
    <row r="3888" ht="25">
      <c r="A3888" s="1" t="s">
        <v>67</v>
      </c>
      <c r="B3888" s="1">
        <v>9</v>
      </c>
      <c r="C3888" s="26" t="s">
        <v>2870</v>
      </c>
      <c r="D3888" t="s">
        <v>69</v>
      </c>
      <c r="E3888" s="27" t="s">
        <v>2871</v>
      </c>
      <c r="F3888" s="28" t="s">
        <v>1397</v>
      </c>
      <c r="G3888" s="29">
        <v>1</v>
      </c>
      <c r="H3888" s="28">
        <v>0</v>
      </c>
      <c r="I3888" s="30">
        <f>ROUND(G3888*H3888,P4)</f>
        <v>0</v>
      </c>
      <c r="L3888" s="31">
        <v>0</v>
      </c>
      <c r="M3888" s="24">
        <f>ROUND(G3888*L3888,P4)</f>
        <v>0</v>
      </c>
      <c r="N3888" s="25" t="s">
        <v>69</v>
      </c>
      <c r="O3888" s="32">
        <f>M3888*AA3888</f>
        <v>0</v>
      </c>
      <c r="P3888" s="1">
        <v>3</v>
      </c>
      <c r="AA3888" s="1">
        <f>IF(P3888=1,$O$3,IF(P3888=2,$O$4,$O$5))</f>
        <v>0</v>
      </c>
    </row>
    <row r="3889">
      <c r="A3889" s="1" t="s">
        <v>73</v>
      </c>
      <c r="E3889" s="27" t="s">
        <v>69</v>
      </c>
    </row>
    <row r="3890" ht="13">
      <c r="A3890" s="1" t="s">
        <v>74</v>
      </c>
      <c r="E3890" s="33" t="s">
        <v>229</v>
      </c>
    </row>
    <row r="3891">
      <c r="A3891" s="1" t="s">
        <v>76</v>
      </c>
      <c r="E3891" s="27" t="s">
        <v>69</v>
      </c>
    </row>
    <row r="3892" ht="13">
      <c r="A3892" s="1" t="s">
        <v>64</v>
      </c>
      <c r="C3892" s="22" t="s">
        <v>2872</v>
      </c>
      <c r="E3892" s="23" t="s">
        <v>2873</v>
      </c>
      <c r="L3892" s="24">
        <f>SUMIFS(L3893:L3944,A3893:A3944,"P")</f>
        <v>0</v>
      </c>
      <c r="M3892" s="24">
        <f>SUMIFS(M3893:M3944,A3893:A3944,"P")</f>
        <v>0</v>
      </c>
      <c r="N3892" s="25"/>
    </row>
    <row r="3893" ht="37.5">
      <c r="A3893" s="1" t="s">
        <v>67</v>
      </c>
      <c r="B3893" s="1">
        <v>230</v>
      </c>
      <c r="C3893" s="26" t="s">
        <v>2874</v>
      </c>
      <c r="D3893" t="s">
        <v>69</v>
      </c>
      <c r="E3893" s="27" t="s">
        <v>2875</v>
      </c>
      <c r="F3893" s="28" t="s">
        <v>1397</v>
      </c>
      <c r="G3893" s="29">
        <v>1</v>
      </c>
      <c r="H3893" s="28">
        <v>0</v>
      </c>
      <c r="I3893" s="30">
        <f>ROUND(G3893*H3893,P4)</f>
        <v>0</v>
      </c>
      <c r="L3893" s="31">
        <v>0</v>
      </c>
      <c r="M3893" s="24">
        <f>ROUND(G3893*L3893,P4)</f>
        <v>0</v>
      </c>
      <c r="N3893" s="25" t="s">
        <v>69</v>
      </c>
      <c r="O3893" s="32">
        <f>M3893*AA3893</f>
        <v>0</v>
      </c>
      <c r="P3893" s="1">
        <v>3</v>
      </c>
      <c r="AA3893" s="1">
        <f>IF(P3893=1,$O$3,IF(P3893=2,$O$4,$O$5))</f>
        <v>0</v>
      </c>
    </row>
    <row r="3894">
      <c r="A3894" s="1" t="s">
        <v>73</v>
      </c>
      <c r="E3894" s="27" t="s">
        <v>69</v>
      </c>
    </row>
    <row r="3895" ht="13">
      <c r="A3895" s="1" t="s">
        <v>74</v>
      </c>
      <c r="E3895" s="33" t="s">
        <v>229</v>
      </c>
    </row>
    <row r="3896">
      <c r="A3896" s="1" t="s">
        <v>76</v>
      </c>
      <c r="E3896" s="27" t="s">
        <v>69</v>
      </c>
    </row>
    <row r="3897" ht="37.5">
      <c r="A3897" s="1" t="s">
        <v>67</v>
      </c>
      <c r="B3897" s="1">
        <v>237</v>
      </c>
      <c r="C3897" s="26" t="s">
        <v>2876</v>
      </c>
      <c r="D3897" t="s">
        <v>69</v>
      </c>
      <c r="E3897" s="27" t="s">
        <v>2841</v>
      </c>
      <c r="F3897" s="28" t="s">
        <v>2837</v>
      </c>
      <c r="G3897" s="29">
        <v>4</v>
      </c>
      <c r="H3897" s="28">
        <v>0</v>
      </c>
      <c r="I3897" s="30">
        <f>ROUND(G3897*H3897,P4)</f>
        <v>0</v>
      </c>
      <c r="L3897" s="31">
        <v>0</v>
      </c>
      <c r="M3897" s="24">
        <f>ROUND(G3897*L3897,P4)</f>
        <v>0</v>
      </c>
      <c r="N3897" s="25" t="s">
        <v>69</v>
      </c>
      <c r="O3897" s="32">
        <f>M3897*AA3897</f>
        <v>0</v>
      </c>
      <c r="P3897" s="1">
        <v>3</v>
      </c>
      <c r="AA3897" s="1">
        <f>IF(P3897=1,$O$3,IF(P3897=2,$O$4,$O$5))</f>
        <v>0</v>
      </c>
    </row>
    <row r="3898">
      <c r="A3898" s="1" t="s">
        <v>73</v>
      </c>
      <c r="E3898" s="27" t="s">
        <v>69</v>
      </c>
    </row>
    <row r="3899" ht="13">
      <c r="A3899" s="1" t="s">
        <v>74</v>
      </c>
      <c r="E3899" s="33" t="s">
        <v>545</v>
      </c>
    </row>
    <row r="3900">
      <c r="A3900" s="1" t="s">
        <v>76</v>
      </c>
      <c r="E3900" s="27" t="s">
        <v>69</v>
      </c>
    </row>
    <row r="3901" ht="37.5">
      <c r="A3901" s="1" t="s">
        <v>67</v>
      </c>
      <c r="B3901" s="1">
        <v>238</v>
      </c>
      <c r="C3901" s="26" t="s">
        <v>2877</v>
      </c>
      <c r="D3901" t="s">
        <v>69</v>
      </c>
      <c r="E3901" s="27" t="s">
        <v>2878</v>
      </c>
      <c r="F3901" s="28" t="s">
        <v>2837</v>
      </c>
      <c r="G3901" s="29">
        <v>26</v>
      </c>
      <c r="H3901" s="28">
        <v>0</v>
      </c>
      <c r="I3901" s="30">
        <f>ROUND(G3901*H3901,P4)</f>
        <v>0</v>
      </c>
      <c r="L3901" s="31">
        <v>0</v>
      </c>
      <c r="M3901" s="24">
        <f>ROUND(G3901*L3901,P4)</f>
        <v>0</v>
      </c>
      <c r="N3901" s="25" t="s">
        <v>69</v>
      </c>
      <c r="O3901" s="32">
        <f>M3901*AA3901</f>
        <v>0</v>
      </c>
      <c r="P3901" s="1">
        <v>3</v>
      </c>
      <c r="AA3901" s="1">
        <f>IF(P3901=1,$O$3,IF(P3901=2,$O$4,$O$5))</f>
        <v>0</v>
      </c>
    </row>
    <row r="3902">
      <c r="A3902" s="1" t="s">
        <v>73</v>
      </c>
      <c r="E3902" s="27" t="s">
        <v>69</v>
      </c>
    </row>
    <row r="3903" ht="13">
      <c r="A3903" s="1" t="s">
        <v>74</v>
      </c>
      <c r="E3903" s="33" t="s">
        <v>2582</v>
      </c>
    </row>
    <row r="3904">
      <c r="A3904" s="1" t="s">
        <v>76</v>
      </c>
      <c r="E3904" s="27" t="s">
        <v>69</v>
      </c>
    </row>
    <row r="3905" ht="37.5">
      <c r="A3905" s="1" t="s">
        <v>67</v>
      </c>
      <c r="B3905" s="1">
        <v>239</v>
      </c>
      <c r="C3905" s="26" t="s">
        <v>2879</v>
      </c>
      <c r="D3905" t="s">
        <v>69</v>
      </c>
      <c r="E3905" s="27" t="s">
        <v>2850</v>
      </c>
      <c r="F3905" s="28" t="s">
        <v>81</v>
      </c>
      <c r="G3905" s="29">
        <v>3</v>
      </c>
      <c r="H3905" s="28">
        <v>0</v>
      </c>
      <c r="I3905" s="30">
        <f>ROUND(G3905*H3905,P4)</f>
        <v>0</v>
      </c>
      <c r="L3905" s="31">
        <v>0</v>
      </c>
      <c r="M3905" s="24">
        <f>ROUND(G3905*L3905,P4)</f>
        <v>0</v>
      </c>
      <c r="N3905" s="25" t="s">
        <v>69</v>
      </c>
      <c r="O3905" s="32">
        <f>M3905*AA3905</f>
        <v>0</v>
      </c>
      <c r="P3905" s="1">
        <v>3</v>
      </c>
      <c r="AA3905" s="1">
        <f>IF(P3905=1,$O$3,IF(P3905=2,$O$4,$O$5))</f>
        <v>0</v>
      </c>
    </row>
    <row r="3906">
      <c r="A3906" s="1" t="s">
        <v>73</v>
      </c>
      <c r="E3906" s="27" t="s">
        <v>69</v>
      </c>
    </row>
    <row r="3907" ht="13">
      <c r="A3907" s="1" t="s">
        <v>74</v>
      </c>
      <c r="E3907" s="33" t="s">
        <v>129</v>
      </c>
    </row>
    <row r="3908">
      <c r="A3908" s="1" t="s">
        <v>76</v>
      </c>
      <c r="E3908" s="27" t="s">
        <v>69</v>
      </c>
    </row>
    <row r="3909" ht="37.5">
      <c r="A3909" s="1" t="s">
        <v>67</v>
      </c>
      <c r="B3909" s="1">
        <v>240</v>
      </c>
      <c r="C3909" s="26" t="s">
        <v>2880</v>
      </c>
      <c r="D3909" t="s">
        <v>69</v>
      </c>
      <c r="E3909" s="27" t="s">
        <v>2852</v>
      </c>
      <c r="F3909" s="28" t="s">
        <v>81</v>
      </c>
      <c r="G3909" s="29">
        <v>25</v>
      </c>
      <c r="H3909" s="28">
        <v>0</v>
      </c>
      <c r="I3909" s="30">
        <f>ROUND(G3909*H3909,P4)</f>
        <v>0</v>
      </c>
      <c r="L3909" s="31">
        <v>0</v>
      </c>
      <c r="M3909" s="24">
        <f>ROUND(G3909*L3909,P4)</f>
        <v>0</v>
      </c>
      <c r="N3909" s="25" t="s">
        <v>69</v>
      </c>
      <c r="O3909" s="32">
        <f>M3909*AA3909</f>
        <v>0</v>
      </c>
      <c r="P3909" s="1">
        <v>3</v>
      </c>
      <c r="AA3909" s="1">
        <f>IF(P3909=1,$O$3,IF(P3909=2,$O$4,$O$5))</f>
        <v>0</v>
      </c>
    </row>
    <row r="3910">
      <c r="A3910" s="1" t="s">
        <v>73</v>
      </c>
      <c r="E3910" s="27" t="s">
        <v>69</v>
      </c>
    </row>
    <row r="3911" ht="13">
      <c r="A3911" s="1" t="s">
        <v>74</v>
      </c>
      <c r="E3911" s="33" t="s">
        <v>844</v>
      </c>
    </row>
    <row r="3912">
      <c r="A3912" s="1" t="s">
        <v>76</v>
      </c>
      <c r="E3912" s="27" t="s">
        <v>69</v>
      </c>
    </row>
    <row r="3913" ht="37.5">
      <c r="A3913" s="1" t="s">
        <v>67</v>
      </c>
      <c r="B3913" s="1">
        <v>241</v>
      </c>
      <c r="C3913" s="26" t="s">
        <v>2881</v>
      </c>
      <c r="D3913" t="s">
        <v>69</v>
      </c>
      <c r="E3913" s="27" t="s">
        <v>2857</v>
      </c>
      <c r="F3913" s="28" t="s">
        <v>81</v>
      </c>
      <c r="G3913" s="29">
        <v>6</v>
      </c>
      <c r="H3913" s="28">
        <v>0</v>
      </c>
      <c r="I3913" s="30">
        <f>ROUND(G3913*H3913,P4)</f>
        <v>0</v>
      </c>
      <c r="L3913" s="31">
        <v>0</v>
      </c>
      <c r="M3913" s="24">
        <f>ROUND(G3913*L3913,P4)</f>
        <v>0</v>
      </c>
      <c r="N3913" s="25" t="s">
        <v>69</v>
      </c>
      <c r="O3913" s="32">
        <f>M3913*AA3913</f>
        <v>0</v>
      </c>
      <c r="P3913" s="1">
        <v>3</v>
      </c>
      <c r="AA3913" s="1">
        <f>IF(P3913=1,$O$3,IF(P3913=2,$O$4,$O$5))</f>
        <v>0</v>
      </c>
    </row>
    <row r="3914">
      <c r="A3914" s="1" t="s">
        <v>73</v>
      </c>
      <c r="E3914" s="27" t="s">
        <v>69</v>
      </c>
    </row>
    <row r="3915" ht="13">
      <c r="A3915" s="1" t="s">
        <v>74</v>
      </c>
      <c r="E3915" s="33" t="s">
        <v>1465</v>
      </c>
    </row>
    <row r="3916">
      <c r="A3916" s="1" t="s">
        <v>76</v>
      </c>
      <c r="E3916" s="27" t="s">
        <v>69</v>
      </c>
    </row>
    <row r="3917" ht="37.5">
      <c r="A3917" s="1" t="s">
        <v>67</v>
      </c>
      <c r="B3917" s="1">
        <v>242</v>
      </c>
      <c r="C3917" s="26" t="s">
        <v>2882</v>
      </c>
      <c r="D3917" t="s">
        <v>69</v>
      </c>
      <c r="E3917" s="27" t="s">
        <v>2883</v>
      </c>
      <c r="F3917" s="28" t="s">
        <v>2837</v>
      </c>
      <c r="G3917" s="29">
        <v>5</v>
      </c>
      <c r="H3917" s="28">
        <v>0</v>
      </c>
      <c r="I3917" s="30">
        <f>ROUND(G3917*H3917,P4)</f>
        <v>0</v>
      </c>
      <c r="L3917" s="31">
        <v>0</v>
      </c>
      <c r="M3917" s="24">
        <f>ROUND(G3917*L3917,P4)</f>
        <v>0</v>
      </c>
      <c r="N3917" s="25" t="s">
        <v>69</v>
      </c>
      <c r="O3917" s="32">
        <f>M3917*AA3917</f>
        <v>0</v>
      </c>
      <c r="P3917" s="1">
        <v>3</v>
      </c>
      <c r="AA3917" s="1">
        <f>IF(P3917=1,$O$3,IF(P3917=2,$O$4,$O$5))</f>
        <v>0</v>
      </c>
    </row>
    <row r="3918">
      <c r="A3918" s="1" t="s">
        <v>73</v>
      </c>
      <c r="E3918" s="27" t="s">
        <v>69</v>
      </c>
    </row>
    <row r="3919" ht="13">
      <c r="A3919" s="1" t="s">
        <v>74</v>
      </c>
      <c r="E3919" s="33" t="s">
        <v>663</v>
      </c>
    </row>
    <row r="3920">
      <c r="A3920" s="1" t="s">
        <v>76</v>
      </c>
      <c r="E3920" s="27" t="s">
        <v>69</v>
      </c>
    </row>
    <row r="3921" ht="37.5">
      <c r="A3921" s="1" t="s">
        <v>67</v>
      </c>
      <c r="B3921" s="1">
        <v>231</v>
      </c>
      <c r="C3921" s="26" t="s">
        <v>2884</v>
      </c>
      <c r="D3921" t="s">
        <v>69</v>
      </c>
      <c r="E3921" s="27" t="s">
        <v>2885</v>
      </c>
      <c r="F3921" s="28" t="s">
        <v>1397</v>
      </c>
      <c r="G3921" s="29">
        <v>1</v>
      </c>
      <c r="H3921" s="28">
        <v>0</v>
      </c>
      <c r="I3921" s="30">
        <f>ROUND(G3921*H3921,P4)</f>
        <v>0</v>
      </c>
      <c r="L3921" s="31">
        <v>0</v>
      </c>
      <c r="M3921" s="24">
        <f>ROUND(G3921*L3921,P4)</f>
        <v>0</v>
      </c>
      <c r="N3921" s="25" t="s">
        <v>69</v>
      </c>
      <c r="O3921" s="32">
        <f>M3921*AA3921</f>
        <v>0</v>
      </c>
      <c r="P3921" s="1">
        <v>3</v>
      </c>
      <c r="AA3921" s="1">
        <f>IF(P3921=1,$O$3,IF(P3921=2,$O$4,$O$5))</f>
        <v>0</v>
      </c>
    </row>
    <row r="3922">
      <c r="A3922" s="1" t="s">
        <v>73</v>
      </c>
      <c r="E3922" s="27" t="s">
        <v>69</v>
      </c>
    </row>
    <row r="3923" ht="13">
      <c r="A3923" s="1" t="s">
        <v>74</v>
      </c>
      <c r="E3923" s="33" t="s">
        <v>229</v>
      </c>
    </row>
    <row r="3924">
      <c r="A3924" s="1" t="s">
        <v>76</v>
      </c>
      <c r="E3924" s="27" t="s">
        <v>69</v>
      </c>
    </row>
    <row r="3925" ht="25">
      <c r="A3925" s="1" t="s">
        <v>67</v>
      </c>
      <c r="B3925" s="1">
        <v>232</v>
      </c>
      <c r="C3925" s="26" t="s">
        <v>2886</v>
      </c>
      <c r="D3925" t="s">
        <v>69</v>
      </c>
      <c r="E3925" s="27" t="s">
        <v>2887</v>
      </c>
      <c r="F3925" s="28" t="s">
        <v>1397</v>
      </c>
      <c r="G3925" s="29">
        <v>1</v>
      </c>
      <c r="H3925" s="28">
        <v>0</v>
      </c>
      <c r="I3925" s="30">
        <f>ROUND(G3925*H3925,P4)</f>
        <v>0</v>
      </c>
      <c r="L3925" s="31">
        <v>0</v>
      </c>
      <c r="M3925" s="24">
        <f>ROUND(G3925*L3925,P4)</f>
        <v>0</v>
      </c>
      <c r="N3925" s="25" t="s">
        <v>69</v>
      </c>
      <c r="O3925" s="32">
        <f>M3925*AA3925</f>
        <v>0</v>
      </c>
      <c r="P3925" s="1">
        <v>3</v>
      </c>
      <c r="AA3925" s="1">
        <f>IF(P3925=1,$O$3,IF(P3925=2,$O$4,$O$5))</f>
        <v>0</v>
      </c>
    </row>
    <row r="3926">
      <c r="A3926" s="1" t="s">
        <v>73</v>
      </c>
      <c r="E3926" s="27" t="s">
        <v>69</v>
      </c>
    </row>
    <row r="3927" ht="13">
      <c r="A3927" s="1" t="s">
        <v>74</v>
      </c>
      <c r="E3927" s="33" t="s">
        <v>229</v>
      </c>
    </row>
    <row r="3928">
      <c r="A3928" s="1" t="s">
        <v>76</v>
      </c>
      <c r="E3928" s="27" t="s">
        <v>69</v>
      </c>
    </row>
    <row r="3929" ht="25">
      <c r="A3929" s="1" t="s">
        <v>67</v>
      </c>
      <c r="B3929" s="1">
        <v>233</v>
      </c>
      <c r="C3929" s="26" t="s">
        <v>2888</v>
      </c>
      <c r="D3929" t="s">
        <v>69</v>
      </c>
      <c r="E3929" s="27" t="s">
        <v>2889</v>
      </c>
      <c r="F3929" s="28" t="s">
        <v>1397</v>
      </c>
      <c r="G3929" s="29">
        <v>1</v>
      </c>
      <c r="H3929" s="28">
        <v>0</v>
      </c>
      <c r="I3929" s="30">
        <f>ROUND(G3929*H3929,P4)</f>
        <v>0</v>
      </c>
      <c r="L3929" s="31">
        <v>0</v>
      </c>
      <c r="M3929" s="24">
        <f>ROUND(G3929*L3929,P4)</f>
        <v>0</v>
      </c>
      <c r="N3929" s="25" t="s">
        <v>69</v>
      </c>
      <c r="O3929" s="32">
        <f>M3929*AA3929</f>
        <v>0</v>
      </c>
      <c r="P3929" s="1">
        <v>3</v>
      </c>
      <c r="AA3929" s="1">
        <f>IF(P3929=1,$O$3,IF(P3929=2,$O$4,$O$5))</f>
        <v>0</v>
      </c>
    </row>
    <row r="3930">
      <c r="A3930" s="1" t="s">
        <v>73</v>
      </c>
      <c r="E3930" s="27" t="s">
        <v>69</v>
      </c>
    </row>
    <row r="3931" ht="13">
      <c r="A3931" s="1" t="s">
        <v>74</v>
      </c>
      <c r="E3931" s="33" t="s">
        <v>229</v>
      </c>
    </row>
    <row r="3932">
      <c r="A3932" s="1" t="s">
        <v>76</v>
      </c>
      <c r="E3932" s="27" t="s">
        <v>69</v>
      </c>
    </row>
    <row r="3933" ht="37.5">
      <c r="A3933" s="1" t="s">
        <v>67</v>
      </c>
      <c r="B3933" s="1">
        <v>234</v>
      </c>
      <c r="C3933" s="26" t="s">
        <v>2890</v>
      </c>
      <c r="D3933" t="s">
        <v>69</v>
      </c>
      <c r="E3933" s="27" t="s">
        <v>2891</v>
      </c>
      <c r="F3933" s="28" t="s">
        <v>1397</v>
      </c>
      <c r="G3933" s="29">
        <v>2</v>
      </c>
      <c r="H3933" s="28">
        <v>0</v>
      </c>
      <c r="I3933" s="30">
        <f>ROUND(G3933*H3933,P4)</f>
        <v>0</v>
      </c>
      <c r="L3933" s="31">
        <v>0</v>
      </c>
      <c r="M3933" s="24">
        <f>ROUND(G3933*L3933,P4)</f>
        <v>0</v>
      </c>
      <c r="N3933" s="25" t="s">
        <v>69</v>
      </c>
      <c r="O3933" s="32">
        <f>M3933*AA3933</f>
        <v>0</v>
      </c>
      <c r="P3933" s="1">
        <v>3</v>
      </c>
      <c r="AA3933" s="1">
        <f>IF(P3933=1,$O$3,IF(P3933=2,$O$4,$O$5))</f>
        <v>0</v>
      </c>
    </row>
    <row r="3934">
      <c r="A3934" s="1" t="s">
        <v>73</v>
      </c>
      <c r="E3934" s="27" t="s">
        <v>69</v>
      </c>
    </row>
    <row r="3935" ht="13">
      <c r="A3935" s="1" t="s">
        <v>74</v>
      </c>
      <c r="E3935" s="33" t="s">
        <v>75</v>
      </c>
    </row>
    <row r="3936">
      <c r="A3936" s="1" t="s">
        <v>76</v>
      </c>
      <c r="E3936" s="27" t="s">
        <v>69</v>
      </c>
    </row>
    <row r="3937" ht="37.5">
      <c r="A3937" s="1" t="s">
        <v>67</v>
      </c>
      <c r="B3937" s="1">
        <v>235</v>
      </c>
      <c r="C3937" s="26" t="s">
        <v>2892</v>
      </c>
      <c r="D3937" t="s">
        <v>69</v>
      </c>
      <c r="E3937" s="27" t="s">
        <v>2893</v>
      </c>
      <c r="F3937" s="28" t="s">
        <v>1397</v>
      </c>
      <c r="G3937" s="29">
        <v>1</v>
      </c>
      <c r="H3937" s="28">
        <v>0</v>
      </c>
      <c r="I3937" s="30">
        <f>ROUND(G3937*H3937,P4)</f>
        <v>0</v>
      </c>
      <c r="L3937" s="31">
        <v>0</v>
      </c>
      <c r="M3937" s="24">
        <f>ROUND(G3937*L3937,P4)</f>
        <v>0</v>
      </c>
      <c r="N3937" s="25" t="s">
        <v>69</v>
      </c>
      <c r="O3937" s="32">
        <f>M3937*AA3937</f>
        <v>0</v>
      </c>
      <c r="P3937" s="1">
        <v>3</v>
      </c>
      <c r="AA3937" s="1">
        <f>IF(P3937=1,$O$3,IF(P3937=2,$O$4,$O$5))</f>
        <v>0</v>
      </c>
    </row>
    <row r="3938">
      <c r="A3938" s="1" t="s">
        <v>73</v>
      </c>
      <c r="E3938" s="27" t="s">
        <v>69</v>
      </c>
    </row>
    <row r="3939" ht="13">
      <c r="A3939" s="1" t="s">
        <v>74</v>
      </c>
      <c r="E3939" s="33" t="s">
        <v>229</v>
      </c>
    </row>
    <row r="3940">
      <c r="A3940" s="1" t="s">
        <v>76</v>
      </c>
      <c r="E3940" s="27" t="s">
        <v>69</v>
      </c>
    </row>
    <row r="3941">
      <c r="A3941" s="1" t="s">
        <v>67</v>
      </c>
      <c r="B3941" s="1">
        <v>236</v>
      </c>
      <c r="C3941" s="26" t="s">
        <v>2894</v>
      </c>
      <c r="D3941" t="s">
        <v>69</v>
      </c>
      <c r="E3941" s="27" t="s">
        <v>2895</v>
      </c>
      <c r="F3941" s="28" t="s">
        <v>1397</v>
      </c>
      <c r="G3941" s="29">
        <v>2</v>
      </c>
      <c r="H3941" s="28">
        <v>0</v>
      </c>
      <c r="I3941" s="30">
        <f>ROUND(G3941*H3941,P4)</f>
        <v>0</v>
      </c>
      <c r="L3941" s="31">
        <v>0</v>
      </c>
      <c r="M3941" s="24">
        <f>ROUND(G3941*L3941,P4)</f>
        <v>0</v>
      </c>
      <c r="N3941" s="25" t="s">
        <v>69</v>
      </c>
      <c r="O3941" s="32">
        <f>M3941*AA3941</f>
        <v>0</v>
      </c>
      <c r="P3941" s="1">
        <v>3</v>
      </c>
      <c r="AA3941" s="1">
        <f>IF(P3941=1,$O$3,IF(P3941=2,$O$4,$O$5))</f>
        <v>0</v>
      </c>
    </row>
    <row r="3942">
      <c r="A3942" s="1" t="s">
        <v>73</v>
      </c>
      <c r="E3942" s="27" t="s">
        <v>69</v>
      </c>
    </row>
    <row r="3943" ht="13">
      <c r="A3943" s="1" t="s">
        <v>74</v>
      </c>
      <c r="E3943" s="33" t="s">
        <v>75</v>
      </c>
    </row>
    <row r="3944">
      <c r="A3944" s="1" t="s">
        <v>76</v>
      </c>
      <c r="E3944" s="27" t="s">
        <v>69</v>
      </c>
    </row>
    <row r="3945" ht="13">
      <c r="A3945" s="1" t="s">
        <v>64</v>
      </c>
      <c r="C3945" s="22" t="s">
        <v>2896</v>
      </c>
      <c r="E3945" s="23" t="s">
        <v>2897</v>
      </c>
      <c r="L3945" s="24">
        <f>SUMIFS(L3946:L3997,A3946:A3997,"P")</f>
        <v>0</v>
      </c>
      <c r="M3945" s="24">
        <f>SUMIFS(M3946:M3997,A3946:A3997,"P")</f>
        <v>0</v>
      </c>
      <c r="N3945" s="25"/>
    </row>
    <row r="3946" ht="37.5">
      <c r="A3946" s="1" t="s">
        <v>67</v>
      </c>
      <c r="B3946" s="1">
        <v>243</v>
      </c>
      <c r="C3946" s="26" t="s">
        <v>2898</v>
      </c>
      <c r="D3946" t="s">
        <v>69</v>
      </c>
      <c r="E3946" s="27" t="s">
        <v>2899</v>
      </c>
      <c r="F3946" s="28" t="s">
        <v>1397</v>
      </c>
      <c r="G3946" s="29">
        <v>1</v>
      </c>
      <c r="H3946" s="28">
        <v>0</v>
      </c>
      <c r="I3946" s="30">
        <f>ROUND(G3946*H3946,P4)</f>
        <v>0</v>
      </c>
      <c r="L3946" s="31">
        <v>0</v>
      </c>
      <c r="M3946" s="24">
        <f>ROUND(G3946*L3946,P4)</f>
        <v>0</v>
      </c>
      <c r="N3946" s="25" t="s">
        <v>69</v>
      </c>
      <c r="O3946" s="32">
        <f>M3946*AA3946</f>
        <v>0</v>
      </c>
      <c r="P3946" s="1">
        <v>3</v>
      </c>
      <c r="AA3946" s="1">
        <f>IF(P3946=1,$O$3,IF(P3946=2,$O$4,$O$5))</f>
        <v>0</v>
      </c>
    </row>
    <row r="3947">
      <c r="A3947" s="1" t="s">
        <v>73</v>
      </c>
      <c r="E3947" s="27" t="s">
        <v>69</v>
      </c>
    </row>
    <row r="3948" ht="13">
      <c r="A3948" s="1" t="s">
        <v>74</v>
      </c>
      <c r="E3948" s="33" t="s">
        <v>229</v>
      </c>
    </row>
    <row r="3949">
      <c r="A3949" s="1" t="s">
        <v>76</v>
      </c>
      <c r="E3949" s="27" t="s">
        <v>69</v>
      </c>
    </row>
    <row r="3950">
      <c r="A3950" s="1" t="s">
        <v>67</v>
      </c>
      <c r="B3950" s="1">
        <v>251</v>
      </c>
      <c r="C3950" s="26" t="s">
        <v>2900</v>
      </c>
      <c r="D3950" t="s">
        <v>69</v>
      </c>
      <c r="E3950" s="27" t="s">
        <v>2901</v>
      </c>
      <c r="F3950" s="28" t="s">
        <v>1397</v>
      </c>
      <c r="G3950" s="29">
        <v>2</v>
      </c>
      <c r="H3950" s="28">
        <v>0</v>
      </c>
      <c r="I3950" s="30">
        <f>ROUND(G3950*H3950,P4)</f>
        <v>0</v>
      </c>
      <c r="L3950" s="31">
        <v>0</v>
      </c>
      <c r="M3950" s="24">
        <f>ROUND(G3950*L3950,P4)</f>
        <v>0</v>
      </c>
      <c r="N3950" s="25" t="s">
        <v>69</v>
      </c>
      <c r="O3950" s="32">
        <f>M3950*AA3950</f>
        <v>0</v>
      </c>
      <c r="P3950" s="1">
        <v>3</v>
      </c>
      <c r="AA3950" s="1">
        <f>IF(P3950=1,$O$3,IF(P3950=2,$O$4,$O$5))</f>
        <v>0</v>
      </c>
    </row>
    <row r="3951">
      <c r="A3951" s="1" t="s">
        <v>73</v>
      </c>
      <c r="E3951" s="27" t="s">
        <v>69</v>
      </c>
    </row>
    <row r="3952" ht="13">
      <c r="A3952" s="1" t="s">
        <v>74</v>
      </c>
      <c r="E3952" s="33" t="s">
        <v>75</v>
      </c>
    </row>
    <row r="3953">
      <c r="A3953" s="1" t="s">
        <v>76</v>
      </c>
      <c r="E3953" s="27" t="s">
        <v>69</v>
      </c>
    </row>
    <row r="3954">
      <c r="A3954" s="1" t="s">
        <v>67</v>
      </c>
      <c r="B3954" s="1">
        <v>252</v>
      </c>
      <c r="C3954" s="26" t="s">
        <v>2902</v>
      </c>
      <c r="D3954" t="s">
        <v>69</v>
      </c>
      <c r="E3954" s="27" t="s">
        <v>2903</v>
      </c>
      <c r="F3954" s="28" t="s">
        <v>1397</v>
      </c>
      <c r="G3954" s="29">
        <v>2</v>
      </c>
      <c r="H3954" s="28">
        <v>0</v>
      </c>
      <c r="I3954" s="30">
        <f>ROUND(G3954*H3954,P4)</f>
        <v>0</v>
      </c>
      <c r="L3954" s="31">
        <v>0</v>
      </c>
      <c r="M3954" s="24">
        <f>ROUND(G3954*L3954,P4)</f>
        <v>0</v>
      </c>
      <c r="N3954" s="25" t="s">
        <v>69</v>
      </c>
      <c r="O3954" s="32">
        <f>M3954*AA3954</f>
        <v>0</v>
      </c>
      <c r="P3954" s="1">
        <v>3</v>
      </c>
      <c r="AA3954" s="1">
        <f>IF(P3954=1,$O$3,IF(P3954=2,$O$4,$O$5))</f>
        <v>0</v>
      </c>
    </row>
    <row r="3955">
      <c r="A3955" s="1" t="s">
        <v>73</v>
      </c>
      <c r="E3955" s="27" t="s">
        <v>69</v>
      </c>
    </row>
    <row r="3956" ht="13">
      <c r="A3956" s="1" t="s">
        <v>74</v>
      </c>
      <c r="E3956" s="33" t="s">
        <v>75</v>
      </c>
    </row>
    <row r="3957">
      <c r="A3957" s="1" t="s">
        <v>76</v>
      </c>
      <c r="E3957" s="27" t="s">
        <v>69</v>
      </c>
    </row>
    <row r="3958" ht="37.5">
      <c r="A3958" s="1" t="s">
        <v>67</v>
      </c>
      <c r="B3958" s="1">
        <v>253</v>
      </c>
      <c r="C3958" s="26" t="s">
        <v>2904</v>
      </c>
      <c r="D3958" t="s">
        <v>69</v>
      </c>
      <c r="E3958" s="27" t="s">
        <v>2905</v>
      </c>
      <c r="F3958" s="28" t="s">
        <v>2837</v>
      </c>
      <c r="G3958" s="29">
        <v>3</v>
      </c>
      <c r="H3958" s="28">
        <v>0</v>
      </c>
      <c r="I3958" s="30">
        <f>ROUND(G3958*H3958,P4)</f>
        <v>0</v>
      </c>
      <c r="L3958" s="31">
        <v>0</v>
      </c>
      <c r="M3958" s="24">
        <f>ROUND(G3958*L3958,P4)</f>
        <v>0</v>
      </c>
      <c r="N3958" s="25" t="s">
        <v>69</v>
      </c>
      <c r="O3958" s="32">
        <f>M3958*AA3958</f>
        <v>0</v>
      </c>
      <c r="P3958" s="1">
        <v>3</v>
      </c>
      <c r="AA3958" s="1">
        <f>IF(P3958=1,$O$3,IF(P3958=2,$O$4,$O$5))</f>
        <v>0</v>
      </c>
    </row>
    <row r="3959">
      <c r="A3959" s="1" t="s">
        <v>73</v>
      </c>
      <c r="E3959" s="27" t="s">
        <v>69</v>
      </c>
    </row>
    <row r="3960" ht="13">
      <c r="A3960" s="1" t="s">
        <v>74</v>
      </c>
      <c r="E3960" s="33" t="s">
        <v>129</v>
      </c>
    </row>
    <row r="3961">
      <c r="A3961" s="1" t="s">
        <v>76</v>
      </c>
      <c r="E3961" s="27" t="s">
        <v>69</v>
      </c>
    </row>
    <row r="3962" ht="37.5">
      <c r="A3962" s="1" t="s">
        <v>67</v>
      </c>
      <c r="B3962" s="1">
        <v>254</v>
      </c>
      <c r="C3962" s="26" t="s">
        <v>2906</v>
      </c>
      <c r="D3962" t="s">
        <v>69</v>
      </c>
      <c r="E3962" s="27" t="s">
        <v>2907</v>
      </c>
      <c r="F3962" s="28" t="s">
        <v>2837</v>
      </c>
      <c r="G3962" s="29">
        <v>5</v>
      </c>
      <c r="H3962" s="28">
        <v>0</v>
      </c>
      <c r="I3962" s="30">
        <f>ROUND(G3962*H3962,P4)</f>
        <v>0</v>
      </c>
      <c r="L3962" s="31">
        <v>0</v>
      </c>
      <c r="M3962" s="24">
        <f>ROUND(G3962*L3962,P4)</f>
        <v>0</v>
      </c>
      <c r="N3962" s="25" t="s">
        <v>69</v>
      </c>
      <c r="O3962" s="32">
        <f>M3962*AA3962</f>
        <v>0</v>
      </c>
      <c r="P3962" s="1">
        <v>3</v>
      </c>
      <c r="AA3962" s="1">
        <f>IF(P3962=1,$O$3,IF(P3962=2,$O$4,$O$5))</f>
        <v>0</v>
      </c>
    </row>
    <row r="3963">
      <c r="A3963" s="1" t="s">
        <v>73</v>
      </c>
      <c r="E3963" s="27" t="s">
        <v>69</v>
      </c>
    </row>
    <row r="3964" ht="13">
      <c r="A3964" s="1" t="s">
        <v>74</v>
      </c>
      <c r="E3964" s="33" t="s">
        <v>663</v>
      </c>
    </row>
    <row r="3965">
      <c r="A3965" s="1" t="s">
        <v>76</v>
      </c>
      <c r="E3965" s="27" t="s">
        <v>69</v>
      </c>
    </row>
    <row r="3966" ht="37.5">
      <c r="A3966" s="1" t="s">
        <v>67</v>
      </c>
      <c r="B3966" s="1">
        <v>255</v>
      </c>
      <c r="C3966" s="26" t="s">
        <v>2908</v>
      </c>
      <c r="D3966" t="s">
        <v>69</v>
      </c>
      <c r="E3966" s="27" t="s">
        <v>2857</v>
      </c>
      <c r="F3966" s="28" t="s">
        <v>81</v>
      </c>
      <c r="G3966" s="29">
        <v>6</v>
      </c>
      <c r="H3966" s="28">
        <v>0</v>
      </c>
      <c r="I3966" s="30">
        <f>ROUND(G3966*H3966,P4)</f>
        <v>0</v>
      </c>
      <c r="L3966" s="31">
        <v>0</v>
      </c>
      <c r="M3966" s="24">
        <f>ROUND(G3966*L3966,P4)</f>
        <v>0</v>
      </c>
      <c r="N3966" s="25" t="s">
        <v>69</v>
      </c>
      <c r="O3966" s="32">
        <f>M3966*AA3966</f>
        <v>0</v>
      </c>
      <c r="P3966" s="1">
        <v>3</v>
      </c>
      <c r="AA3966" s="1">
        <f>IF(P3966=1,$O$3,IF(P3966=2,$O$4,$O$5))</f>
        <v>0</v>
      </c>
    </row>
    <row r="3967">
      <c r="A3967" s="1" t="s">
        <v>73</v>
      </c>
      <c r="E3967" s="27" t="s">
        <v>69</v>
      </c>
    </row>
    <row r="3968" ht="13">
      <c r="A3968" s="1" t="s">
        <v>74</v>
      </c>
      <c r="E3968" s="33" t="s">
        <v>1465</v>
      </c>
    </row>
    <row r="3969">
      <c r="A3969" s="1" t="s">
        <v>76</v>
      </c>
      <c r="E3969" s="27" t="s">
        <v>69</v>
      </c>
    </row>
    <row r="3970" ht="37.5">
      <c r="A3970" s="1" t="s">
        <v>67</v>
      </c>
      <c r="B3970" s="1">
        <v>244</v>
      </c>
      <c r="C3970" s="26" t="s">
        <v>2909</v>
      </c>
      <c r="D3970" t="s">
        <v>69</v>
      </c>
      <c r="E3970" s="27" t="s">
        <v>2910</v>
      </c>
      <c r="F3970" s="28" t="s">
        <v>1397</v>
      </c>
      <c r="G3970" s="29">
        <v>1</v>
      </c>
      <c r="H3970" s="28">
        <v>0</v>
      </c>
      <c r="I3970" s="30">
        <f>ROUND(G3970*H3970,P4)</f>
        <v>0</v>
      </c>
      <c r="L3970" s="31">
        <v>0</v>
      </c>
      <c r="M3970" s="24">
        <f>ROUND(G3970*L3970,P4)</f>
        <v>0</v>
      </c>
      <c r="N3970" s="25" t="s">
        <v>69</v>
      </c>
      <c r="O3970" s="32">
        <f>M3970*AA3970</f>
        <v>0</v>
      </c>
      <c r="P3970" s="1">
        <v>3</v>
      </c>
      <c r="AA3970" s="1">
        <f>IF(P3970=1,$O$3,IF(P3970=2,$O$4,$O$5))</f>
        <v>0</v>
      </c>
    </row>
    <row r="3971">
      <c r="A3971" s="1" t="s">
        <v>73</v>
      </c>
      <c r="E3971" s="27" t="s">
        <v>69</v>
      </c>
    </row>
    <row r="3972" ht="13">
      <c r="A3972" s="1" t="s">
        <v>74</v>
      </c>
      <c r="E3972" s="33" t="s">
        <v>229</v>
      </c>
    </row>
    <row r="3973">
      <c r="A3973" s="1" t="s">
        <v>76</v>
      </c>
      <c r="E3973" s="27" t="s">
        <v>69</v>
      </c>
    </row>
    <row r="3974" ht="37.5">
      <c r="A3974" s="1" t="s">
        <v>67</v>
      </c>
      <c r="B3974" s="1">
        <v>245</v>
      </c>
      <c r="C3974" s="26" t="s">
        <v>2911</v>
      </c>
      <c r="D3974" t="s">
        <v>69</v>
      </c>
      <c r="E3974" s="27" t="s">
        <v>2912</v>
      </c>
      <c r="F3974" s="28" t="s">
        <v>1397</v>
      </c>
      <c r="G3974" s="29">
        <v>1</v>
      </c>
      <c r="H3974" s="28">
        <v>0</v>
      </c>
      <c r="I3974" s="30">
        <f>ROUND(G3974*H3974,P4)</f>
        <v>0</v>
      </c>
      <c r="L3974" s="31">
        <v>0</v>
      </c>
      <c r="M3974" s="24">
        <f>ROUND(G3974*L3974,P4)</f>
        <v>0</v>
      </c>
      <c r="N3974" s="25" t="s">
        <v>69</v>
      </c>
      <c r="O3974" s="32">
        <f>M3974*AA3974</f>
        <v>0</v>
      </c>
      <c r="P3974" s="1">
        <v>3</v>
      </c>
      <c r="AA3974" s="1">
        <f>IF(P3974=1,$O$3,IF(P3974=2,$O$4,$O$5))</f>
        <v>0</v>
      </c>
    </row>
    <row r="3975">
      <c r="A3975" s="1" t="s">
        <v>73</v>
      </c>
      <c r="E3975" s="27" t="s">
        <v>69</v>
      </c>
    </row>
    <row r="3976" ht="13">
      <c r="A3976" s="1" t="s">
        <v>74</v>
      </c>
      <c r="E3976" s="33" t="s">
        <v>229</v>
      </c>
    </row>
    <row r="3977">
      <c r="A3977" s="1" t="s">
        <v>76</v>
      </c>
      <c r="E3977" s="27" t="s">
        <v>69</v>
      </c>
    </row>
    <row r="3978" ht="37.5">
      <c r="A3978" s="1" t="s">
        <v>67</v>
      </c>
      <c r="B3978" s="1">
        <v>246</v>
      </c>
      <c r="C3978" s="26" t="s">
        <v>2913</v>
      </c>
      <c r="D3978" t="s">
        <v>69</v>
      </c>
      <c r="E3978" s="27" t="s">
        <v>2914</v>
      </c>
      <c r="F3978" s="28" t="s">
        <v>1397</v>
      </c>
      <c r="G3978" s="29">
        <v>1</v>
      </c>
      <c r="H3978" s="28">
        <v>0</v>
      </c>
      <c r="I3978" s="30">
        <f>ROUND(G3978*H3978,P4)</f>
        <v>0</v>
      </c>
      <c r="L3978" s="31">
        <v>0</v>
      </c>
      <c r="M3978" s="24">
        <f>ROUND(G3978*L3978,P4)</f>
        <v>0</v>
      </c>
      <c r="N3978" s="25" t="s">
        <v>69</v>
      </c>
      <c r="O3978" s="32">
        <f>M3978*AA3978</f>
        <v>0</v>
      </c>
      <c r="P3978" s="1">
        <v>3</v>
      </c>
      <c r="AA3978" s="1">
        <f>IF(P3978=1,$O$3,IF(P3978=2,$O$4,$O$5))</f>
        <v>0</v>
      </c>
    </row>
    <row r="3979">
      <c r="A3979" s="1" t="s">
        <v>73</v>
      </c>
      <c r="E3979" s="27" t="s">
        <v>69</v>
      </c>
    </row>
    <row r="3980" ht="13">
      <c r="A3980" s="1" t="s">
        <v>74</v>
      </c>
      <c r="E3980" s="33" t="s">
        <v>229</v>
      </c>
    </row>
    <row r="3981">
      <c r="A3981" s="1" t="s">
        <v>76</v>
      </c>
      <c r="E3981" s="27" t="s">
        <v>69</v>
      </c>
    </row>
    <row r="3982" ht="37.5">
      <c r="A3982" s="1" t="s">
        <v>67</v>
      </c>
      <c r="B3982" s="1">
        <v>247</v>
      </c>
      <c r="C3982" s="26" t="s">
        <v>2915</v>
      </c>
      <c r="D3982" t="s">
        <v>69</v>
      </c>
      <c r="E3982" s="27" t="s">
        <v>2916</v>
      </c>
      <c r="F3982" s="28" t="s">
        <v>1397</v>
      </c>
      <c r="G3982" s="29">
        <v>4</v>
      </c>
      <c r="H3982" s="28">
        <v>0</v>
      </c>
      <c r="I3982" s="30">
        <f>ROUND(G3982*H3982,P4)</f>
        <v>0</v>
      </c>
      <c r="L3982" s="31">
        <v>0</v>
      </c>
      <c r="M3982" s="24">
        <f>ROUND(G3982*L3982,P4)</f>
        <v>0</v>
      </c>
      <c r="N3982" s="25" t="s">
        <v>69</v>
      </c>
      <c r="O3982" s="32">
        <f>M3982*AA3982</f>
        <v>0</v>
      </c>
      <c r="P3982" s="1">
        <v>3</v>
      </c>
      <c r="AA3982" s="1">
        <f>IF(P3982=1,$O$3,IF(P3982=2,$O$4,$O$5))</f>
        <v>0</v>
      </c>
    </row>
    <row r="3983">
      <c r="A3983" s="1" t="s">
        <v>73</v>
      </c>
      <c r="E3983" s="27" t="s">
        <v>69</v>
      </c>
    </row>
    <row r="3984" ht="13">
      <c r="A3984" s="1" t="s">
        <v>74</v>
      </c>
      <c r="E3984" s="33" t="s">
        <v>545</v>
      </c>
    </row>
    <row r="3985">
      <c r="A3985" s="1" t="s">
        <v>76</v>
      </c>
      <c r="E3985" s="27" t="s">
        <v>69</v>
      </c>
    </row>
    <row r="3986" ht="37.5">
      <c r="A3986" s="1" t="s">
        <v>67</v>
      </c>
      <c r="B3986" s="1">
        <v>248</v>
      </c>
      <c r="C3986" s="26" t="s">
        <v>2917</v>
      </c>
      <c r="D3986" t="s">
        <v>69</v>
      </c>
      <c r="E3986" s="27" t="s">
        <v>2918</v>
      </c>
      <c r="F3986" s="28" t="s">
        <v>1397</v>
      </c>
      <c r="G3986" s="29">
        <v>2</v>
      </c>
      <c r="H3986" s="28">
        <v>0</v>
      </c>
      <c r="I3986" s="30">
        <f>ROUND(G3986*H3986,P4)</f>
        <v>0</v>
      </c>
      <c r="L3986" s="31">
        <v>0</v>
      </c>
      <c r="M3986" s="24">
        <f>ROUND(G3986*L3986,P4)</f>
        <v>0</v>
      </c>
      <c r="N3986" s="25" t="s">
        <v>69</v>
      </c>
      <c r="O3986" s="32">
        <f>M3986*AA3986</f>
        <v>0</v>
      </c>
      <c r="P3986" s="1">
        <v>3</v>
      </c>
      <c r="AA3986" s="1">
        <f>IF(P3986=1,$O$3,IF(P3986=2,$O$4,$O$5))</f>
        <v>0</v>
      </c>
    </row>
    <row r="3987">
      <c r="A3987" s="1" t="s">
        <v>73</v>
      </c>
      <c r="E3987" s="27" t="s">
        <v>69</v>
      </c>
    </row>
    <row r="3988" ht="13">
      <c r="A3988" s="1" t="s">
        <v>74</v>
      </c>
      <c r="E3988" s="33" t="s">
        <v>75</v>
      </c>
    </row>
    <row r="3989">
      <c r="A3989" s="1" t="s">
        <v>76</v>
      </c>
      <c r="E3989" s="27" t="s">
        <v>69</v>
      </c>
    </row>
    <row r="3990" ht="37.5">
      <c r="A3990" s="1" t="s">
        <v>67</v>
      </c>
      <c r="B3990" s="1">
        <v>249</v>
      </c>
      <c r="C3990" s="26" t="s">
        <v>2919</v>
      </c>
      <c r="D3990" t="s">
        <v>69</v>
      </c>
      <c r="E3990" s="27" t="s">
        <v>2920</v>
      </c>
      <c r="F3990" s="28" t="s">
        <v>1397</v>
      </c>
      <c r="G3990" s="29">
        <v>2</v>
      </c>
      <c r="H3990" s="28">
        <v>0</v>
      </c>
      <c r="I3990" s="30">
        <f>ROUND(G3990*H3990,P4)</f>
        <v>0</v>
      </c>
      <c r="L3990" s="31">
        <v>0</v>
      </c>
      <c r="M3990" s="24">
        <f>ROUND(G3990*L3990,P4)</f>
        <v>0</v>
      </c>
      <c r="N3990" s="25" t="s">
        <v>69</v>
      </c>
      <c r="O3990" s="32">
        <f>M3990*AA3990</f>
        <v>0</v>
      </c>
      <c r="P3990" s="1">
        <v>3</v>
      </c>
      <c r="AA3990" s="1">
        <f>IF(P3990=1,$O$3,IF(P3990=2,$O$4,$O$5))</f>
        <v>0</v>
      </c>
    </row>
    <row r="3991">
      <c r="A3991" s="1" t="s">
        <v>73</v>
      </c>
      <c r="E3991" s="27" t="s">
        <v>69</v>
      </c>
    </row>
    <row r="3992" ht="13">
      <c r="A3992" s="1" t="s">
        <v>74</v>
      </c>
      <c r="E3992" s="33" t="s">
        <v>75</v>
      </c>
    </row>
    <row r="3993">
      <c r="A3993" s="1" t="s">
        <v>76</v>
      </c>
      <c r="E3993" s="27" t="s">
        <v>69</v>
      </c>
    </row>
    <row r="3994" ht="37.5">
      <c r="A3994" s="1" t="s">
        <v>67</v>
      </c>
      <c r="B3994" s="1">
        <v>250</v>
      </c>
      <c r="C3994" s="26" t="s">
        <v>2921</v>
      </c>
      <c r="D3994" t="s">
        <v>69</v>
      </c>
      <c r="E3994" s="27" t="s">
        <v>2922</v>
      </c>
      <c r="F3994" s="28" t="s">
        <v>1397</v>
      </c>
      <c r="G3994" s="29">
        <v>2</v>
      </c>
      <c r="H3994" s="28">
        <v>0</v>
      </c>
      <c r="I3994" s="30">
        <f>ROUND(G3994*H3994,P4)</f>
        <v>0</v>
      </c>
      <c r="L3994" s="31">
        <v>0</v>
      </c>
      <c r="M3994" s="24">
        <f>ROUND(G3994*L3994,P4)</f>
        <v>0</v>
      </c>
      <c r="N3994" s="25" t="s">
        <v>69</v>
      </c>
      <c r="O3994" s="32">
        <f>M3994*AA3994</f>
        <v>0</v>
      </c>
      <c r="P3994" s="1">
        <v>3</v>
      </c>
      <c r="AA3994" s="1">
        <f>IF(P3994=1,$O$3,IF(P3994=2,$O$4,$O$5))</f>
        <v>0</v>
      </c>
    </row>
    <row r="3995">
      <c r="A3995" s="1" t="s">
        <v>73</v>
      </c>
      <c r="E3995" s="27" t="s">
        <v>69</v>
      </c>
    </row>
    <row r="3996" ht="13">
      <c r="A3996" s="1" t="s">
        <v>74</v>
      </c>
      <c r="E3996" s="33" t="s">
        <v>75</v>
      </c>
    </row>
    <row r="3997">
      <c r="A3997" s="1" t="s">
        <v>76</v>
      </c>
      <c r="E3997" s="27" t="s">
        <v>69</v>
      </c>
    </row>
    <row r="3998" ht="13">
      <c r="A3998" s="1" t="s">
        <v>64</v>
      </c>
      <c r="C3998" s="22" t="s">
        <v>2923</v>
      </c>
      <c r="E3998" s="23" t="s">
        <v>2924</v>
      </c>
      <c r="L3998" s="24">
        <f>SUMIFS(L3999:L4102,A3999:A4102,"P")</f>
        <v>0</v>
      </c>
      <c r="M3998" s="24">
        <f>SUMIFS(M3999:M4102,A3999:A4102,"P")</f>
        <v>0</v>
      </c>
      <c r="N3998" s="25"/>
    </row>
    <row r="3999" ht="37.5">
      <c r="A3999" s="1" t="s">
        <v>67</v>
      </c>
      <c r="B3999" s="1">
        <v>256</v>
      </c>
      <c r="C3999" s="26" t="s">
        <v>2925</v>
      </c>
      <c r="D3999" t="s">
        <v>69</v>
      </c>
      <c r="E3999" s="27" t="s">
        <v>2926</v>
      </c>
      <c r="F3999" s="28" t="s">
        <v>1397</v>
      </c>
      <c r="G3999" s="29">
        <v>1</v>
      </c>
      <c r="H3999" s="28">
        <v>0</v>
      </c>
      <c r="I3999" s="30">
        <f>ROUND(G3999*H3999,P4)</f>
        <v>0</v>
      </c>
      <c r="L3999" s="31">
        <v>0</v>
      </c>
      <c r="M3999" s="24">
        <f>ROUND(G3999*L3999,P4)</f>
        <v>0</v>
      </c>
      <c r="N3999" s="25" t="s">
        <v>69</v>
      </c>
      <c r="O3999" s="32">
        <f>M3999*AA3999</f>
        <v>0</v>
      </c>
      <c r="P3999" s="1">
        <v>3</v>
      </c>
      <c r="AA3999" s="1">
        <f>IF(P3999=1,$O$3,IF(P3999=2,$O$4,$O$5))</f>
        <v>0</v>
      </c>
    </row>
    <row r="4000">
      <c r="A4000" s="1" t="s">
        <v>73</v>
      </c>
      <c r="E4000" s="27" t="s">
        <v>69</v>
      </c>
    </row>
    <row r="4001" ht="13">
      <c r="A4001" s="1" t="s">
        <v>74</v>
      </c>
      <c r="E4001" s="33" t="s">
        <v>229</v>
      </c>
    </row>
    <row r="4002">
      <c r="A4002" s="1" t="s">
        <v>76</v>
      </c>
      <c r="E4002" s="27" t="s">
        <v>69</v>
      </c>
    </row>
    <row r="4003" ht="37.5">
      <c r="A4003" s="1" t="s">
        <v>67</v>
      </c>
      <c r="B4003" s="1">
        <v>264</v>
      </c>
      <c r="C4003" s="26" t="s">
        <v>2927</v>
      </c>
      <c r="D4003" t="s">
        <v>69</v>
      </c>
      <c r="E4003" s="27" t="s">
        <v>2916</v>
      </c>
      <c r="F4003" s="28" t="s">
        <v>1397</v>
      </c>
      <c r="G4003" s="29">
        <v>5</v>
      </c>
      <c r="H4003" s="28">
        <v>0</v>
      </c>
      <c r="I4003" s="30">
        <f>ROUND(G4003*H4003,P4)</f>
        <v>0</v>
      </c>
      <c r="L4003" s="31">
        <v>0</v>
      </c>
      <c r="M4003" s="24">
        <f>ROUND(G4003*L4003,P4)</f>
        <v>0</v>
      </c>
      <c r="N4003" s="25" t="s">
        <v>69</v>
      </c>
      <c r="O4003" s="32">
        <f>M4003*AA4003</f>
        <v>0</v>
      </c>
      <c r="P4003" s="1">
        <v>3</v>
      </c>
      <c r="AA4003" s="1">
        <f>IF(P4003=1,$O$3,IF(P4003=2,$O$4,$O$5))</f>
        <v>0</v>
      </c>
    </row>
    <row r="4004">
      <c r="A4004" s="1" t="s">
        <v>73</v>
      </c>
      <c r="E4004" s="27" t="s">
        <v>69</v>
      </c>
    </row>
    <row r="4005" ht="13">
      <c r="A4005" s="1" t="s">
        <v>74</v>
      </c>
      <c r="E4005" s="33" t="s">
        <v>663</v>
      </c>
    </row>
    <row r="4006">
      <c r="A4006" s="1" t="s">
        <v>76</v>
      </c>
      <c r="E4006" s="27" t="s">
        <v>69</v>
      </c>
    </row>
    <row r="4007" ht="37.5">
      <c r="A4007" s="1" t="s">
        <v>67</v>
      </c>
      <c r="B4007" s="1">
        <v>265</v>
      </c>
      <c r="C4007" s="26" t="s">
        <v>2928</v>
      </c>
      <c r="D4007" t="s">
        <v>69</v>
      </c>
      <c r="E4007" s="27" t="s">
        <v>2929</v>
      </c>
      <c r="F4007" s="28" t="s">
        <v>1397</v>
      </c>
      <c r="G4007" s="29">
        <v>3</v>
      </c>
      <c r="H4007" s="28">
        <v>0</v>
      </c>
      <c r="I4007" s="30">
        <f>ROUND(G4007*H4007,P4)</f>
        <v>0</v>
      </c>
      <c r="L4007" s="31">
        <v>0</v>
      </c>
      <c r="M4007" s="24">
        <f>ROUND(G4007*L4007,P4)</f>
        <v>0</v>
      </c>
      <c r="N4007" s="25" t="s">
        <v>69</v>
      </c>
      <c r="O4007" s="32">
        <f>M4007*AA4007</f>
        <v>0</v>
      </c>
      <c r="P4007" s="1">
        <v>3</v>
      </c>
      <c r="AA4007" s="1">
        <f>IF(P4007=1,$O$3,IF(P4007=2,$O$4,$O$5))</f>
        <v>0</v>
      </c>
    </row>
    <row r="4008">
      <c r="A4008" s="1" t="s">
        <v>73</v>
      </c>
      <c r="E4008" s="27" t="s">
        <v>69</v>
      </c>
    </row>
    <row r="4009" ht="13">
      <c r="A4009" s="1" t="s">
        <v>74</v>
      </c>
      <c r="E4009" s="33" t="s">
        <v>129</v>
      </c>
    </row>
    <row r="4010">
      <c r="A4010" s="1" t="s">
        <v>76</v>
      </c>
      <c r="E4010" s="27" t="s">
        <v>69</v>
      </c>
    </row>
    <row r="4011" ht="37.5">
      <c r="A4011" s="1" t="s">
        <v>67</v>
      </c>
      <c r="B4011" s="1">
        <v>266</v>
      </c>
      <c r="C4011" s="26" t="s">
        <v>2930</v>
      </c>
      <c r="D4011" t="s">
        <v>69</v>
      </c>
      <c r="E4011" s="27" t="s">
        <v>2931</v>
      </c>
      <c r="F4011" s="28" t="s">
        <v>1397</v>
      </c>
      <c r="G4011" s="29">
        <v>4</v>
      </c>
      <c r="H4011" s="28">
        <v>0</v>
      </c>
      <c r="I4011" s="30">
        <f>ROUND(G4011*H4011,P4)</f>
        <v>0</v>
      </c>
      <c r="L4011" s="31">
        <v>0</v>
      </c>
      <c r="M4011" s="24">
        <f>ROUND(G4011*L4011,P4)</f>
        <v>0</v>
      </c>
      <c r="N4011" s="25" t="s">
        <v>69</v>
      </c>
      <c r="O4011" s="32">
        <f>M4011*AA4011</f>
        <v>0</v>
      </c>
      <c r="P4011" s="1">
        <v>3</v>
      </c>
      <c r="AA4011" s="1">
        <f>IF(P4011=1,$O$3,IF(P4011=2,$O$4,$O$5))</f>
        <v>0</v>
      </c>
    </row>
    <row r="4012">
      <c r="A4012" s="1" t="s">
        <v>73</v>
      </c>
      <c r="E4012" s="27" t="s">
        <v>69</v>
      </c>
    </row>
    <row r="4013" ht="13">
      <c r="A4013" s="1" t="s">
        <v>74</v>
      </c>
      <c r="E4013" s="33" t="s">
        <v>545</v>
      </c>
    </row>
    <row r="4014">
      <c r="A4014" s="1" t="s">
        <v>76</v>
      </c>
      <c r="E4014" s="27" t="s">
        <v>69</v>
      </c>
    </row>
    <row r="4015" ht="37.5">
      <c r="A4015" s="1" t="s">
        <v>67</v>
      </c>
      <c r="B4015" s="1">
        <v>267</v>
      </c>
      <c r="C4015" s="26" t="s">
        <v>2932</v>
      </c>
      <c r="D4015" t="s">
        <v>69</v>
      </c>
      <c r="E4015" s="27" t="s">
        <v>2920</v>
      </c>
      <c r="F4015" s="28" t="s">
        <v>1397</v>
      </c>
      <c r="G4015" s="29">
        <v>4</v>
      </c>
      <c r="H4015" s="28">
        <v>0</v>
      </c>
      <c r="I4015" s="30">
        <f>ROUND(G4015*H4015,P4)</f>
        <v>0</v>
      </c>
      <c r="L4015" s="31">
        <v>0</v>
      </c>
      <c r="M4015" s="24">
        <f>ROUND(G4015*L4015,P4)</f>
        <v>0</v>
      </c>
      <c r="N4015" s="25" t="s">
        <v>69</v>
      </c>
      <c r="O4015" s="32">
        <f>M4015*AA4015</f>
        <v>0</v>
      </c>
      <c r="P4015" s="1">
        <v>3</v>
      </c>
      <c r="AA4015" s="1">
        <f>IF(P4015=1,$O$3,IF(P4015=2,$O$4,$O$5))</f>
        <v>0</v>
      </c>
    </row>
    <row r="4016">
      <c r="A4016" s="1" t="s">
        <v>73</v>
      </c>
      <c r="E4016" s="27" t="s">
        <v>69</v>
      </c>
    </row>
    <row r="4017" ht="13">
      <c r="A4017" s="1" t="s">
        <v>74</v>
      </c>
      <c r="E4017" s="33" t="s">
        <v>545</v>
      </c>
    </row>
    <row r="4018">
      <c r="A4018" s="1" t="s">
        <v>76</v>
      </c>
      <c r="E4018" s="27" t="s">
        <v>69</v>
      </c>
    </row>
    <row r="4019" ht="37.5">
      <c r="A4019" s="1" t="s">
        <v>67</v>
      </c>
      <c r="B4019" s="1">
        <v>268</v>
      </c>
      <c r="C4019" s="26" t="s">
        <v>2933</v>
      </c>
      <c r="D4019" t="s">
        <v>69</v>
      </c>
      <c r="E4019" s="27" t="s">
        <v>2922</v>
      </c>
      <c r="F4019" s="28" t="s">
        <v>1397</v>
      </c>
      <c r="G4019" s="29">
        <v>2</v>
      </c>
      <c r="H4019" s="28">
        <v>0</v>
      </c>
      <c r="I4019" s="30">
        <f>ROUND(G4019*H4019,P4)</f>
        <v>0</v>
      </c>
      <c r="L4019" s="31">
        <v>0</v>
      </c>
      <c r="M4019" s="24">
        <f>ROUND(G4019*L4019,P4)</f>
        <v>0</v>
      </c>
      <c r="N4019" s="25" t="s">
        <v>69</v>
      </c>
      <c r="O4019" s="32">
        <f>M4019*AA4019</f>
        <v>0</v>
      </c>
      <c r="P4019" s="1">
        <v>3</v>
      </c>
      <c r="AA4019" s="1">
        <f>IF(P4019=1,$O$3,IF(P4019=2,$O$4,$O$5))</f>
        <v>0</v>
      </c>
    </row>
    <row r="4020">
      <c r="A4020" s="1" t="s">
        <v>73</v>
      </c>
      <c r="E4020" s="27" t="s">
        <v>69</v>
      </c>
    </row>
    <row r="4021" ht="13">
      <c r="A4021" s="1" t="s">
        <v>74</v>
      </c>
      <c r="E4021" s="33" t="s">
        <v>75</v>
      </c>
    </row>
    <row r="4022">
      <c r="A4022" s="1" t="s">
        <v>76</v>
      </c>
      <c r="E4022" s="27" t="s">
        <v>69</v>
      </c>
    </row>
    <row r="4023" ht="25">
      <c r="A4023" s="1" t="s">
        <v>67</v>
      </c>
      <c r="B4023" s="1">
        <v>269</v>
      </c>
      <c r="C4023" s="26" t="s">
        <v>2934</v>
      </c>
      <c r="D4023" t="s">
        <v>69</v>
      </c>
      <c r="E4023" s="27" t="s">
        <v>2935</v>
      </c>
      <c r="F4023" s="28" t="s">
        <v>1397</v>
      </c>
      <c r="G4023" s="29">
        <v>1</v>
      </c>
      <c r="H4023" s="28">
        <v>0</v>
      </c>
      <c r="I4023" s="30">
        <f>ROUND(G4023*H4023,P4)</f>
        <v>0</v>
      </c>
      <c r="L4023" s="31">
        <v>0</v>
      </c>
      <c r="M4023" s="24">
        <f>ROUND(G4023*L4023,P4)</f>
        <v>0</v>
      </c>
      <c r="N4023" s="25" t="s">
        <v>69</v>
      </c>
      <c r="O4023" s="32">
        <f>M4023*AA4023</f>
        <v>0</v>
      </c>
      <c r="P4023" s="1">
        <v>3</v>
      </c>
      <c r="AA4023" s="1">
        <f>IF(P4023=1,$O$3,IF(P4023=2,$O$4,$O$5))</f>
        <v>0</v>
      </c>
    </row>
    <row r="4024">
      <c r="A4024" s="1" t="s">
        <v>73</v>
      </c>
      <c r="E4024" s="27" t="s">
        <v>69</v>
      </c>
    </row>
    <row r="4025" ht="13">
      <c r="A4025" s="1" t="s">
        <v>74</v>
      </c>
      <c r="E4025" s="33" t="s">
        <v>229</v>
      </c>
    </row>
    <row r="4026">
      <c r="A4026" s="1" t="s">
        <v>76</v>
      </c>
      <c r="E4026" s="27" t="s">
        <v>69</v>
      </c>
    </row>
    <row r="4027" ht="25">
      <c r="A4027" s="1" t="s">
        <v>67</v>
      </c>
      <c r="B4027" s="1">
        <v>270</v>
      </c>
      <c r="C4027" s="26" t="s">
        <v>2936</v>
      </c>
      <c r="D4027" t="s">
        <v>69</v>
      </c>
      <c r="E4027" s="27" t="s">
        <v>2937</v>
      </c>
      <c r="F4027" s="28" t="s">
        <v>1397</v>
      </c>
      <c r="G4027" s="29">
        <v>1</v>
      </c>
      <c r="H4027" s="28">
        <v>0</v>
      </c>
      <c r="I4027" s="30">
        <f>ROUND(G4027*H4027,P4)</f>
        <v>0</v>
      </c>
      <c r="L4027" s="31">
        <v>0</v>
      </c>
      <c r="M4027" s="24">
        <f>ROUND(G4027*L4027,P4)</f>
        <v>0</v>
      </c>
      <c r="N4027" s="25" t="s">
        <v>69</v>
      </c>
      <c r="O4027" s="32">
        <f>M4027*AA4027</f>
        <v>0</v>
      </c>
      <c r="P4027" s="1">
        <v>3</v>
      </c>
      <c r="AA4027" s="1">
        <f>IF(P4027=1,$O$3,IF(P4027=2,$O$4,$O$5))</f>
        <v>0</v>
      </c>
    </row>
    <row r="4028">
      <c r="A4028" s="1" t="s">
        <v>73</v>
      </c>
      <c r="E4028" s="27" t="s">
        <v>69</v>
      </c>
    </row>
    <row r="4029" ht="13">
      <c r="A4029" s="1" t="s">
        <v>74</v>
      </c>
      <c r="E4029" s="33" t="s">
        <v>229</v>
      </c>
    </row>
    <row r="4030">
      <c r="A4030" s="1" t="s">
        <v>76</v>
      </c>
      <c r="E4030" s="27" t="s">
        <v>69</v>
      </c>
    </row>
    <row r="4031">
      <c r="A4031" s="1" t="s">
        <v>67</v>
      </c>
      <c r="B4031" s="1">
        <v>271</v>
      </c>
      <c r="C4031" s="26" t="s">
        <v>2938</v>
      </c>
      <c r="D4031" t="s">
        <v>69</v>
      </c>
      <c r="E4031" s="27" t="s">
        <v>2901</v>
      </c>
      <c r="F4031" s="28" t="s">
        <v>1397</v>
      </c>
      <c r="G4031" s="29">
        <v>2</v>
      </c>
      <c r="H4031" s="28">
        <v>0</v>
      </c>
      <c r="I4031" s="30">
        <f>ROUND(G4031*H4031,P4)</f>
        <v>0</v>
      </c>
      <c r="L4031" s="31">
        <v>0</v>
      </c>
      <c r="M4031" s="24">
        <f>ROUND(G4031*L4031,P4)</f>
        <v>0</v>
      </c>
      <c r="N4031" s="25" t="s">
        <v>69</v>
      </c>
      <c r="O4031" s="32">
        <f>M4031*AA4031</f>
        <v>0</v>
      </c>
      <c r="P4031" s="1">
        <v>3</v>
      </c>
      <c r="AA4031" s="1">
        <f>IF(P4031=1,$O$3,IF(P4031=2,$O$4,$O$5))</f>
        <v>0</v>
      </c>
    </row>
    <row r="4032">
      <c r="A4032" s="1" t="s">
        <v>73</v>
      </c>
      <c r="E4032" s="27" t="s">
        <v>69</v>
      </c>
    </row>
    <row r="4033" ht="13">
      <c r="A4033" s="1" t="s">
        <v>74</v>
      </c>
      <c r="E4033" s="33" t="s">
        <v>75</v>
      </c>
    </row>
    <row r="4034">
      <c r="A4034" s="1" t="s">
        <v>76</v>
      </c>
      <c r="E4034" s="27" t="s">
        <v>69</v>
      </c>
    </row>
    <row r="4035">
      <c r="A4035" s="1" t="s">
        <v>67</v>
      </c>
      <c r="B4035" s="1">
        <v>272</v>
      </c>
      <c r="C4035" s="26" t="s">
        <v>2939</v>
      </c>
      <c r="D4035" t="s">
        <v>69</v>
      </c>
      <c r="E4035" s="27" t="s">
        <v>2903</v>
      </c>
      <c r="F4035" s="28" t="s">
        <v>1397</v>
      </c>
      <c r="G4035" s="29">
        <v>2</v>
      </c>
      <c r="H4035" s="28">
        <v>0</v>
      </c>
      <c r="I4035" s="30">
        <f>ROUND(G4035*H4035,P4)</f>
        <v>0</v>
      </c>
      <c r="L4035" s="31">
        <v>0</v>
      </c>
      <c r="M4035" s="24">
        <f>ROUND(G4035*L4035,P4)</f>
        <v>0</v>
      </c>
      <c r="N4035" s="25" t="s">
        <v>69</v>
      </c>
      <c r="O4035" s="32">
        <f>M4035*AA4035</f>
        <v>0</v>
      </c>
      <c r="P4035" s="1">
        <v>3</v>
      </c>
      <c r="AA4035" s="1">
        <f>IF(P4035=1,$O$3,IF(P4035=2,$O$4,$O$5))</f>
        <v>0</v>
      </c>
    </row>
    <row r="4036">
      <c r="A4036" s="1" t="s">
        <v>73</v>
      </c>
      <c r="E4036" s="27" t="s">
        <v>69</v>
      </c>
    </row>
    <row r="4037" ht="13">
      <c r="A4037" s="1" t="s">
        <v>74</v>
      </c>
      <c r="E4037" s="33" t="s">
        <v>75</v>
      </c>
    </row>
    <row r="4038">
      <c r="A4038" s="1" t="s">
        <v>76</v>
      </c>
      <c r="E4038" s="27" t="s">
        <v>69</v>
      </c>
    </row>
    <row r="4039" ht="37.5">
      <c r="A4039" s="1" t="s">
        <v>67</v>
      </c>
      <c r="B4039" s="1">
        <v>257</v>
      </c>
      <c r="C4039" s="26" t="s">
        <v>2940</v>
      </c>
      <c r="D4039" t="s">
        <v>69</v>
      </c>
      <c r="E4039" s="27" t="s">
        <v>2926</v>
      </c>
      <c r="F4039" s="28" t="s">
        <v>1397</v>
      </c>
      <c r="G4039" s="29">
        <v>1</v>
      </c>
      <c r="H4039" s="28">
        <v>0</v>
      </c>
      <c r="I4039" s="30">
        <f>ROUND(G4039*H4039,P4)</f>
        <v>0</v>
      </c>
      <c r="L4039" s="31">
        <v>0</v>
      </c>
      <c r="M4039" s="24">
        <f>ROUND(G4039*L4039,P4)</f>
        <v>0</v>
      </c>
      <c r="N4039" s="25" t="s">
        <v>69</v>
      </c>
      <c r="O4039" s="32">
        <f>M4039*AA4039</f>
        <v>0</v>
      </c>
      <c r="P4039" s="1">
        <v>3</v>
      </c>
      <c r="AA4039" s="1">
        <f>IF(P4039=1,$O$3,IF(P4039=2,$O$4,$O$5))</f>
        <v>0</v>
      </c>
    </row>
    <row r="4040">
      <c r="A4040" s="1" t="s">
        <v>73</v>
      </c>
      <c r="E4040" s="27" t="s">
        <v>69</v>
      </c>
    </row>
    <row r="4041" ht="13">
      <c r="A4041" s="1" t="s">
        <v>74</v>
      </c>
      <c r="E4041" s="33" t="s">
        <v>229</v>
      </c>
    </row>
    <row r="4042">
      <c r="A4042" s="1" t="s">
        <v>76</v>
      </c>
      <c r="E4042" s="27" t="s">
        <v>69</v>
      </c>
    </row>
    <row r="4043" ht="37.5">
      <c r="A4043" s="1" t="s">
        <v>67</v>
      </c>
      <c r="B4043" s="1">
        <v>273</v>
      </c>
      <c r="C4043" s="26" t="s">
        <v>2941</v>
      </c>
      <c r="D4043" t="s">
        <v>69</v>
      </c>
      <c r="E4043" s="27" t="s">
        <v>2942</v>
      </c>
      <c r="F4043" s="28" t="s">
        <v>766</v>
      </c>
      <c r="G4043" s="29">
        <v>1</v>
      </c>
      <c r="H4043" s="28">
        <v>0</v>
      </c>
      <c r="I4043" s="30">
        <f>ROUND(G4043*H4043,P4)</f>
        <v>0</v>
      </c>
      <c r="L4043" s="31">
        <v>0</v>
      </c>
      <c r="M4043" s="24">
        <f>ROUND(G4043*L4043,P4)</f>
        <v>0</v>
      </c>
      <c r="N4043" s="25" t="s">
        <v>69</v>
      </c>
      <c r="O4043" s="32">
        <f>M4043*AA4043</f>
        <v>0</v>
      </c>
      <c r="P4043" s="1">
        <v>3</v>
      </c>
      <c r="AA4043" s="1">
        <f>IF(P4043=1,$O$3,IF(P4043=2,$O$4,$O$5))</f>
        <v>0</v>
      </c>
    </row>
    <row r="4044">
      <c r="A4044" s="1" t="s">
        <v>73</v>
      </c>
      <c r="E4044" s="27" t="s">
        <v>69</v>
      </c>
    </row>
    <row r="4045" ht="13">
      <c r="A4045" s="1" t="s">
        <v>74</v>
      </c>
      <c r="E4045" s="33" t="s">
        <v>229</v>
      </c>
    </row>
    <row r="4046">
      <c r="A4046" s="1" t="s">
        <v>76</v>
      </c>
      <c r="E4046" s="27" t="s">
        <v>69</v>
      </c>
    </row>
    <row r="4047" ht="37.5">
      <c r="A4047" s="1" t="s">
        <v>67</v>
      </c>
      <c r="B4047" s="1">
        <v>274</v>
      </c>
      <c r="C4047" s="26" t="s">
        <v>2943</v>
      </c>
      <c r="D4047" t="s">
        <v>69</v>
      </c>
      <c r="E4047" s="27" t="s">
        <v>2944</v>
      </c>
      <c r="F4047" s="28" t="s">
        <v>2837</v>
      </c>
      <c r="G4047" s="29">
        <v>20</v>
      </c>
      <c r="H4047" s="28">
        <v>0</v>
      </c>
      <c r="I4047" s="30">
        <f>ROUND(G4047*H4047,P4)</f>
        <v>0</v>
      </c>
      <c r="L4047" s="31">
        <v>0</v>
      </c>
      <c r="M4047" s="24">
        <f>ROUND(G4047*L4047,P4)</f>
        <v>0</v>
      </c>
      <c r="N4047" s="25" t="s">
        <v>69</v>
      </c>
      <c r="O4047" s="32">
        <f>M4047*AA4047</f>
        <v>0</v>
      </c>
      <c r="P4047" s="1">
        <v>3</v>
      </c>
      <c r="AA4047" s="1">
        <f>IF(P4047=1,$O$3,IF(P4047=2,$O$4,$O$5))</f>
        <v>0</v>
      </c>
    </row>
    <row r="4048">
      <c r="A4048" s="1" t="s">
        <v>73</v>
      </c>
      <c r="E4048" s="27" t="s">
        <v>69</v>
      </c>
    </row>
    <row r="4049" ht="13">
      <c r="A4049" s="1" t="s">
        <v>74</v>
      </c>
      <c r="E4049" s="33" t="s">
        <v>90</v>
      </c>
    </row>
    <row r="4050">
      <c r="A4050" s="1" t="s">
        <v>76</v>
      </c>
      <c r="E4050" s="27" t="s">
        <v>69</v>
      </c>
    </row>
    <row r="4051" ht="37.5">
      <c r="A4051" s="1" t="s">
        <v>67</v>
      </c>
      <c r="B4051" s="1">
        <v>275</v>
      </c>
      <c r="C4051" s="26" t="s">
        <v>2945</v>
      </c>
      <c r="D4051" t="s">
        <v>69</v>
      </c>
      <c r="E4051" s="27" t="s">
        <v>2905</v>
      </c>
      <c r="F4051" s="28" t="s">
        <v>2837</v>
      </c>
      <c r="G4051" s="29">
        <v>19</v>
      </c>
      <c r="H4051" s="28">
        <v>0</v>
      </c>
      <c r="I4051" s="30">
        <f>ROUND(G4051*H4051,P4)</f>
        <v>0</v>
      </c>
      <c r="L4051" s="31">
        <v>0</v>
      </c>
      <c r="M4051" s="24">
        <f>ROUND(G4051*L4051,P4)</f>
        <v>0</v>
      </c>
      <c r="N4051" s="25" t="s">
        <v>69</v>
      </c>
      <c r="O4051" s="32">
        <f>M4051*AA4051</f>
        <v>0</v>
      </c>
      <c r="P4051" s="1">
        <v>3</v>
      </c>
      <c r="AA4051" s="1">
        <f>IF(P4051=1,$O$3,IF(P4051=2,$O$4,$O$5))</f>
        <v>0</v>
      </c>
    </row>
    <row r="4052">
      <c r="A4052" s="1" t="s">
        <v>73</v>
      </c>
      <c r="E4052" s="27" t="s">
        <v>69</v>
      </c>
    </row>
    <row r="4053" ht="13">
      <c r="A4053" s="1" t="s">
        <v>74</v>
      </c>
      <c r="E4053" s="33" t="s">
        <v>969</v>
      </c>
    </row>
    <row r="4054">
      <c r="A4054" s="1" t="s">
        <v>76</v>
      </c>
      <c r="E4054" s="27" t="s">
        <v>69</v>
      </c>
    </row>
    <row r="4055" ht="37.5">
      <c r="A4055" s="1" t="s">
        <v>67</v>
      </c>
      <c r="B4055" s="1">
        <v>276</v>
      </c>
      <c r="C4055" s="26" t="s">
        <v>2946</v>
      </c>
      <c r="D4055" t="s">
        <v>69</v>
      </c>
      <c r="E4055" s="27" t="s">
        <v>2907</v>
      </c>
      <c r="F4055" s="28" t="s">
        <v>2837</v>
      </c>
      <c r="G4055" s="29">
        <v>19</v>
      </c>
      <c r="H4055" s="28">
        <v>0</v>
      </c>
      <c r="I4055" s="30">
        <f>ROUND(G4055*H4055,P4)</f>
        <v>0</v>
      </c>
      <c r="L4055" s="31">
        <v>0</v>
      </c>
      <c r="M4055" s="24">
        <f>ROUND(G4055*L4055,P4)</f>
        <v>0</v>
      </c>
      <c r="N4055" s="25" t="s">
        <v>69</v>
      </c>
      <c r="O4055" s="32">
        <f>M4055*AA4055</f>
        <v>0</v>
      </c>
      <c r="P4055" s="1">
        <v>3</v>
      </c>
      <c r="AA4055" s="1">
        <f>IF(P4055=1,$O$3,IF(P4055=2,$O$4,$O$5))</f>
        <v>0</v>
      </c>
    </row>
    <row r="4056">
      <c r="A4056" s="1" t="s">
        <v>73</v>
      </c>
      <c r="E4056" s="27" t="s">
        <v>69</v>
      </c>
    </row>
    <row r="4057" ht="13">
      <c r="A4057" s="1" t="s">
        <v>74</v>
      </c>
      <c r="E4057" s="33" t="s">
        <v>969</v>
      </c>
    </row>
    <row r="4058">
      <c r="A4058" s="1" t="s">
        <v>76</v>
      </c>
      <c r="E4058" s="27" t="s">
        <v>69</v>
      </c>
    </row>
    <row r="4059" ht="37.5">
      <c r="A4059" s="1" t="s">
        <v>67</v>
      </c>
      <c r="B4059" s="1">
        <v>277</v>
      </c>
      <c r="C4059" s="26" t="s">
        <v>2947</v>
      </c>
      <c r="D4059" t="s">
        <v>69</v>
      </c>
      <c r="E4059" s="27" t="s">
        <v>2850</v>
      </c>
      <c r="F4059" s="28" t="s">
        <v>81</v>
      </c>
      <c r="G4059" s="29">
        <v>1</v>
      </c>
      <c r="H4059" s="28">
        <v>0</v>
      </c>
      <c r="I4059" s="30">
        <f>ROUND(G4059*H4059,P4)</f>
        <v>0</v>
      </c>
      <c r="L4059" s="31">
        <v>0</v>
      </c>
      <c r="M4059" s="24">
        <f>ROUND(G4059*L4059,P4)</f>
        <v>0</v>
      </c>
      <c r="N4059" s="25" t="s">
        <v>69</v>
      </c>
      <c r="O4059" s="32">
        <f>M4059*AA4059</f>
        <v>0</v>
      </c>
      <c r="P4059" s="1">
        <v>3</v>
      </c>
      <c r="AA4059" s="1">
        <f>IF(P4059=1,$O$3,IF(P4059=2,$O$4,$O$5))</f>
        <v>0</v>
      </c>
    </row>
    <row r="4060">
      <c r="A4060" s="1" t="s">
        <v>73</v>
      </c>
      <c r="E4060" s="27" t="s">
        <v>69</v>
      </c>
    </row>
    <row r="4061" ht="13">
      <c r="A4061" s="1" t="s">
        <v>74</v>
      </c>
      <c r="E4061" s="33" t="s">
        <v>229</v>
      </c>
    </row>
    <row r="4062">
      <c r="A4062" s="1" t="s">
        <v>76</v>
      </c>
      <c r="E4062" s="27" t="s">
        <v>69</v>
      </c>
    </row>
    <row r="4063" ht="37.5">
      <c r="A4063" s="1" t="s">
        <v>67</v>
      </c>
      <c r="B4063" s="1">
        <v>278</v>
      </c>
      <c r="C4063" s="26" t="s">
        <v>2948</v>
      </c>
      <c r="D4063" t="s">
        <v>69</v>
      </c>
      <c r="E4063" s="27" t="s">
        <v>2852</v>
      </c>
      <c r="F4063" s="28" t="s">
        <v>81</v>
      </c>
      <c r="G4063" s="29">
        <v>4</v>
      </c>
      <c r="H4063" s="28">
        <v>0</v>
      </c>
      <c r="I4063" s="30">
        <f>ROUND(G4063*H4063,P4)</f>
        <v>0</v>
      </c>
      <c r="L4063" s="31">
        <v>0</v>
      </c>
      <c r="M4063" s="24">
        <f>ROUND(G4063*L4063,P4)</f>
        <v>0</v>
      </c>
      <c r="N4063" s="25" t="s">
        <v>69</v>
      </c>
      <c r="O4063" s="32">
        <f>M4063*AA4063</f>
        <v>0</v>
      </c>
      <c r="P4063" s="1">
        <v>3</v>
      </c>
      <c r="AA4063" s="1">
        <f>IF(P4063=1,$O$3,IF(P4063=2,$O$4,$O$5))</f>
        <v>0</v>
      </c>
    </row>
    <row r="4064">
      <c r="A4064" s="1" t="s">
        <v>73</v>
      </c>
      <c r="E4064" s="27" t="s">
        <v>69</v>
      </c>
    </row>
    <row r="4065" ht="13">
      <c r="A4065" s="1" t="s">
        <v>74</v>
      </c>
      <c r="E4065" s="33" t="s">
        <v>545</v>
      </c>
    </row>
    <row r="4066">
      <c r="A4066" s="1" t="s">
        <v>76</v>
      </c>
      <c r="E4066" s="27" t="s">
        <v>69</v>
      </c>
    </row>
    <row r="4067" ht="37.5">
      <c r="A4067" s="1" t="s">
        <v>67</v>
      </c>
      <c r="B4067" s="1">
        <v>279</v>
      </c>
      <c r="C4067" s="26" t="s">
        <v>2949</v>
      </c>
      <c r="D4067" t="s">
        <v>69</v>
      </c>
      <c r="E4067" s="27" t="s">
        <v>2857</v>
      </c>
      <c r="F4067" s="28" t="s">
        <v>81</v>
      </c>
      <c r="G4067" s="29">
        <v>17</v>
      </c>
      <c r="H4067" s="28">
        <v>0</v>
      </c>
      <c r="I4067" s="30">
        <f>ROUND(G4067*H4067,P4)</f>
        <v>0</v>
      </c>
      <c r="L4067" s="31">
        <v>0</v>
      </c>
      <c r="M4067" s="24">
        <f>ROUND(G4067*L4067,P4)</f>
        <v>0</v>
      </c>
      <c r="N4067" s="25" t="s">
        <v>69</v>
      </c>
      <c r="O4067" s="32">
        <f>M4067*AA4067</f>
        <v>0</v>
      </c>
      <c r="P4067" s="1">
        <v>3</v>
      </c>
      <c r="AA4067" s="1">
        <f>IF(P4067=1,$O$3,IF(P4067=2,$O$4,$O$5))</f>
        <v>0</v>
      </c>
    </row>
    <row r="4068">
      <c r="A4068" s="1" t="s">
        <v>73</v>
      </c>
      <c r="E4068" s="27" t="s">
        <v>69</v>
      </c>
    </row>
    <row r="4069" ht="13">
      <c r="A4069" s="1" t="s">
        <v>74</v>
      </c>
      <c r="E4069" s="33" t="s">
        <v>2480</v>
      </c>
    </row>
    <row r="4070">
      <c r="A4070" s="1" t="s">
        <v>76</v>
      </c>
      <c r="E4070" s="27" t="s">
        <v>69</v>
      </c>
    </row>
    <row r="4071" ht="37.5">
      <c r="A4071" s="1" t="s">
        <v>67</v>
      </c>
      <c r="B4071" s="1">
        <v>280</v>
      </c>
      <c r="C4071" s="26" t="s">
        <v>2950</v>
      </c>
      <c r="D4071" t="s">
        <v>69</v>
      </c>
      <c r="E4071" s="27" t="s">
        <v>2883</v>
      </c>
      <c r="F4071" s="28" t="s">
        <v>2837</v>
      </c>
      <c r="G4071" s="29">
        <v>5</v>
      </c>
      <c r="H4071" s="28">
        <v>0</v>
      </c>
      <c r="I4071" s="30">
        <f>ROUND(G4071*H4071,P4)</f>
        <v>0</v>
      </c>
      <c r="L4071" s="31">
        <v>0</v>
      </c>
      <c r="M4071" s="24">
        <f>ROUND(G4071*L4071,P4)</f>
        <v>0</v>
      </c>
      <c r="N4071" s="25" t="s">
        <v>69</v>
      </c>
      <c r="O4071" s="32">
        <f>M4071*AA4071</f>
        <v>0</v>
      </c>
      <c r="P4071" s="1">
        <v>3</v>
      </c>
      <c r="AA4071" s="1">
        <f>IF(P4071=1,$O$3,IF(P4071=2,$O$4,$O$5))</f>
        <v>0</v>
      </c>
    </row>
    <row r="4072">
      <c r="A4072" s="1" t="s">
        <v>73</v>
      </c>
      <c r="E4072" s="27" t="s">
        <v>69</v>
      </c>
    </row>
    <row r="4073" ht="13">
      <c r="A4073" s="1" t="s">
        <v>74</v>
      </c>
      <c r="E4073" s="33" t="s">
        <v>663</v>
      </c>
    </row>
    <row r="4074">
      <c r="A4074" s="1" t="s">
        <v>76</v>
      </c>
      <c r="E4074" s="27" t="s">
        <v>69</v>
      </c>
    </row>
    <row r="4075" ht="37.5">
      <c r="A4075" s="1" t="s">
        <v>67</v>
      </c>
      <c r="B4075" s="1">
        <v>258</v>
      </c>
      <c r="C4075" s="26" t="s">
        <v>2951</v>
      </c>
      <c r="D4075" t="s">
        <v>69</v>
      </c>
      <c r="E4075" s="27" t="s">
        <v>2952</v>
      </c>
      <c r="F4075" s="28" t="s">
        <v>1397</v>
      </c>
      <c r="G4075" s="29">
        <v>1</v>
      </c>
      <c r="H4075" s="28">
        <v>0</v>
      </c>
      <c r="I4075" s="30">
        <f>ROUND(G4075*H4075,P4)</f>
        <v>0</v>
      </c>
      <c r="L4075" s="31">
        <v>0</v>
      </c>
      <c r="M4075" s="24">
        <f>ROUND(G4075*L4075,P4)</f>
        <v>0</v>
      </c>
      <c r="N4075" s="25" t="s">
        <v>69</v>
      </c>
      <c r="O4075" s="32">
        <f>M4075*AA4075</f>
        <v>0</v>
      </c>
      <c r="P4075" s="1">
        <v>3</v>
      </c>
      <c r="AA4075" s="1">
        <f>IF(P4075=1,$O$3,IF(P4075=2,$O$4,$O$5))</f>
        <v>0</v>
      </c>
    </row>
    <row r="4076">
      <c r="A4076" s="1" t="s">
        <v>73</v>
      </c>
      <c r="E4076" s="27" t="s">
        <v>69</v>
      </c>
    </row>
    <row r="4077" ht="13">
      <c r="A4077" s="1" t="s">
        <v>74</v>
      </c>
      <c r="E4077" s="33" t="s">
        <v>229</v>
      </c>
    </row>
    <row r="4078">
      <c r="A4078" s="1" t="s">
        <v>76</v>
      </c>
      <c r="E4078" s="27" t="s">
        <v>69</v>
      </c>
    </row>
    <row r="4079" ht="37.5">
      <c r="A4079" s="1" t="s">
        <v>67</v>
      </c>
      <c r="B4079" s="1">
        <v>281</v>
      </c>
      <c r="C4079" s="26" t="s">
        <v>2953</v>
      </c>
      <c r="D4079" t="s">
        <v>69</v>
      </c>
      <c r="E4079" s="27" t="s">
        <v>2954</v>
      </c>
      <c r="F4079" s="28" t="s">
        <v>766</v>
      </c>
      <c r="G4079" s="29">
        <v>1</v>
      </c>
      <c r="H4079" s="28">
        <v>0</v>
      </c>
      <c r="I4079" s="30">
        <f>ROUND(G4079*H4079,P4)</f>
        <v>0</v>
      </c>
      <c r="L4079" s="31">
        <v>0</v>
      </c>
      <c r="M4079" s="24">
        <f>ROUND(G4079*L4079,P4)</f>
        <v>0</v>
      </c>
      <c r="N4079" s="25" t="s">
        <v>69</v>
      </c>
      <c r="O4079" s="32">
        <f>M4079*AA4079</f>
        <v>0</v>
      </c>
      <c r="P4079" s="1">
        <v>3</v>
      </c>
      <c r="AA4079" s="1">
        <f>IF(P4079=1,$O$3,IF(P4079=2,$O$4,$O$5))</f>
        <v>0</v>
      </c>
    </row>
    <row r="4080">
      <c r="A4080" s="1" t="s">
        <v>73</v>
      </c>
      <c r="E4080" s="27" t="s">
        <v>69</v>
      </c>
    </row>
    <row r="4081" ht="13">
      <c r="A4081" s="1" t="s">
        <v>74</v>
      </c>
      <c r="E4081" s="33" t="s">
        <v>229</v>
      </c>
    </row>
    <row r="4082">
      <c r="A4082" s="1" t="s">
        <v>76</v>
      </c>
      <c r="E4082" s="27" t="s">
        <v>69</v>
      </c>
    </row>
    <row r="4083" ht="37.5">
      <c r="A4083" s="1" t="s">
        <v>67</v>
      </c>
      <c r="B4083" s="1">
        <v>259</v>
      </c>
      <c r="C4083" s="26" t="s">
        <v>2955</v>
      </c>
      <c r="D4083" t="s">
        <v>69</v>
      </c>
      <c r="E4083" s="27" t="s">
        <v>2956</v>
      </c>
      <c r="F4083" s="28" t="s">
        <v>1397</v>
      </c>
      <c r="G4083" s="29">
        <v>1</v>
      </c>
      <c r="H4083" s="28">
        <v>0</v>
      </c>
      <c r="I4083" s="30">
        <f>ROUND(G4083*H4083,P4)</f>
        <v>0</v>
      </c>
      <c r="L4083" s="31">
        <v>0</v>
      </c>
      <c r="M4083" s="24">
        <f>ROUND(G4083*L4083,P4)</f>
        <v>0</v>
      </c>
      <c r="N4083" s="25" t="s">
        <v>69</v>
      </c>
      <c r="O4083" s="32">
        <f>M4083*AA4083</f>
        <v>0</v>
      </c>
      <c r="P4083" s="1">
        <v>3</v>
      </c>
      <c r="AA4083" s="1">
        <f>IF(P4083=1,$O$3,IF(P4083=2,$O$4,$O$5))</f>
        <v>0</v>
      </c>
    </row>
    <row r="4084">
      <c r="A4084" s="1" t="s">
        <v>73</v>
      </c>
      <c r="E4084" s="27" t="s">
        <v>69</v>
      </c>
    </row>
    <row r="4085" ht="13">
      <c r="A4085" s="1" t="s">
        <v>74</v>
      </c>
      <c r="E4085" s="33" t="s">
        <v>229</v>
      </c>
    </row>
    <row r="4086">
      <c r="A4086" s="1" t="s">
        <v>76</v>
      </c>
      <c r="E4086" s="27" t="s">
        <v>69</v>
      </c>
    </row>
    <row r="4087" ht="37.5">
      <c r="A4087" s="1" t="s">
        <v>67</v>
      </c>
      <c r="B4087" s="1">
        <v>260</v>
      </c>
      <c r="C4087" s="26" t="s">
        <v>2957</v>
      </c>
      <c r="D4087" t="s">
        <v>69</v>
      </c>
      <c r="E4087" s="27" t="s">
        <v>2958</v>
      </c>
      <c r="F4087" s="28" t="s">
        <v>1397</v>
      </c>
      <c r="G4087" s="29">
        <v>1</v>
      </c>
      <c r="H4087" s="28">
        <v>0</v>
      </c>
      <c r="I4087" s="30">
        <f>ROUND(G4087*H4087,P4)</f>
        <v>0</v>
      </c>
      <c r="L4087" s="31">
        <v>0</v>
      </c>
      <c r="M4087" s="24">
        <f>ROUND(G4087*L4087,P4)</f>
        <v>0</v>
      </c>
      <c r="N4087" s="25" t="s">
        <v>69</v>
      </c>
      <c r="O4087" s="32">
        <f>M4087*AA4087</f>
        <v>0</v>
      </c>
      <c r="P4087" s="1">
        <v>3</v>
      </c>
      <c r="AA4087" s="1">
        <f>IF(P4087=1,$O$3,IF(P4087=2,$O$4,$O$5))</f>
        <v>0</v>
      </c>
    </row>
    <row r="4088">
      <c r="A4088" s="1" t="s">
        <v>73</v>
      </c>
      <c r="E4088" s="27" t="s">
        <v>69</v>
      </c>
    </row>
    <row r="4089" ht="13">
      <c r="A4089" s="1" t="s">
        <v>74</v>
      </c>
      <c r="E4089" s="33" t="s">
        <v>229</v>
      </c>
    </row>
    <row r="4090">
      <c r="A4090" s="1" t="s">
        <v>76</v>
      </c>
      <c r="E4090" s="27" t="s">
        <v>69</v>
      </c>
    </row>
    <row r="4091" ht="37.5">
      <c r="A4091" s="1" t="s">
        <v>67</v>
      </c>
      <c r="B4091" s="1">
        <v>261</v>
      </c>
      <c r="C4091" s="26" t="s">
        <v>2959</v>
      </c>
      <c r="D4091" t="s">
        <v>69</v>
      </c>
      <c r="E4091" s="27" t="s">
        <v>2958</v>
      </c>
      <c r="F4091" s="28" t="s">
        <v>1397</v>
      </c>
      <c r="G4091" s="29">
        <v>1</v>
      </c>
      <c r="H4091" s="28">
        <v>0</v>
      </c>
      <c r="I4091" s="30">
        <f>ROUND(G4091*H4091,P4)</f>
        <v>0</v>
      </c>
      <c r="L4091" s="31">
        <v>0</v>
      </c>
      <c r="M4091" s="24">
        <f>ROUND(G4091*L4091,P4)</f>
        <v>0</v>
      </c>
      <c r="N4091" s="25" t="s">
        <v>69</v>
      </c>
      <c r="O4091" s="32">
        <f>M4091*AA4091</f>
        <v>0</v>
      </c>
      <c r="P4091" s="1">
        <v>3</v>
      </c>
      <c r="AA4091" s="1">
        <f>IF(P4091=1,$O$3,IF(P4091=2,$O$4,$O$5))</f>
        <v>0</v>
      </c>
    </row>
    <row r="4092">
      <c r="A4092" s="1" t="s">
        <v>73</v>
      </c>
      <c r="E4092" s="27" t="s">
        <v>69</v>
      </c>
    </row>
    <row r="4093" ht="13">
      <c r="A4093" s="1" t="s">
        <v>74</v>
      </c>
      <c r="E4093" s="33" t="s">
        <v>229</v>
      </c>
    </row>
    <row r="4094">
      <c r="A4094" s="1" t="s">
        <v>76</v>
      </c>
      <c r="E4094" s="27" t="s">
        <v>69</v>
      </c>
    </row>
    <row r="4095" ht="37.5">
      <c r="A4095" s="1" t="s">
        <v>67</v>
      </c>
      <c r="B4095" s="1">
        <v>262</v>
      </c>
      <c r="C4095" s="26" t="s">
        <v>2960</v>
      </c>
      <c r="D4095" t="s">
        <v>69</v>
      </c>
      <c r="E4095" s="27" t="s">
        <v>2961</v>
      </c>
      <c r="F4095" s="28" t="s">
        <v>1397</v>
      </c>
      <c r="G4095" s="29">
        <v>1</v>
      </c>
      <c r="H4095" s="28">
        <v>0</v>
      </c>
      <c r="I4095" s="30">
        <f>ROUND(G4095*H4095,P4)</f>
        <v>0</v>
      </c>
      <c r="L4095" s="31">
        <v>0</v>
      </c>
      <c r="M4095" s="24">
        <f>ROUND(G4095*L4095,P4)</f>
        <v>0</v>
      </c>
      <c r="N4095" s="25" t="s">
        <v>69</v>
      </c>
      <c r="O4095" s="32">
        <f>M4095*AA4095</f>
        <v>0</v>
      </c>
      <c r="P4095" s="1">
        <v>3</v>
      </c>
      <c r="AA4095" s="1">
        <f>IF(P4095=1,$O$3,IF(P4095=2,$O$4,$O$5))</f>
        <v>0</v>
      </c>
    </row>
    <row r="4096">
      <c r="A4096" s="1" t="s">
        <v>73</v>
      </c>
      <c r="E4096" s="27" t="s">
        <v>69</v>
      </c>
    </row>
    <row r="4097" ht="13">
      <c r="A4097" s="1" t="s">
        <v>74</v>
      </c>
      <c r="E4097" s="33" t="s">
        <v>229</v>
      </c>
    </row>
    <row r="4098">
      <c r="A4098" s="1" t="s">
        <v>76</v>
      </c>
      <c r="E4098" s="27" t="s">
        <v>69</v>
      </c>
    </row>
    <row r="4099" ht="37.5">
      <c r="A4099" s="1" t="s">
        <v>67</v>
      </c>
      <c r="B4099" s="1">
        <v>263</v>
      </c>
      <c r="C4099" s="26" t="s">
        <v>2962</v>
      </c>
      <c r="D4099" t="s">
        <v>69</v>
      </c>
      <c r="E4099" s="27" t="s">
        <v>2963</v>
      </c>
      <c r="F4099" s="28" t="s">
        <v>1397</v>
      </c>
      <c r="G4099" s="29">
        <v>1</v>
      </c>
      <c r="H4099" s="28">
        <v>0</v>
      </c>
      <c r="I4099" s="30">
        <f>ROUND(G4099*H4099,P4)</f>
        <v>0</v>
      </c>
      <c r="L4099" s="31">
        <v>0</v>
      </c>
      <c r="M4099" s="24">
        <f>ROUND(G4099*L4099,P4)</f>
        <v>0</v>
      </c>
      <c r="N4099" s="25" t="s">
        <v>69</v>
      </c>
      <c r="O4099" s="32">
        <f>M4099*AA4099</f>
        <v>0</v>
      </c>
      <c r="P4099" s="1">
        <v>3</v>
      </c>
      <c r="AA4099" s="1">
        <f>IF(P4099=1,$O$3,IF(P4099=2,$O$4,$O$5))</f>
        <v>0</v>
      </c>
    </row>
    <row r="4100">
      <c r="A4100" s="1" t="s">
        <v>73</v>
      </c>
      <c r="E4100" s="27" t="s">
        <v>69</v>
      </c>
    </row>
    <row r="4101" ht="13">
      <c r="A4101" s="1" t="s">
        <v>74</v>
      </c>
      <c r="E4101" s="33" t="s">
        <v>229</v>
      </c>
    </row>
    <row r="4102">
      <c r="A4102" s="1" t="s">
        <v>76</v>
      </c>
      <c r="E4102" s="27" t="s">
        <v>69</v>
      </c>
    </row>
    <row r="4103" ht="13">
      <c r="A4103" s="1" t="s">
        <v>64</v>
      </c>
      <c r="C4103" s="22" t="s">
        <v>2964</v>
      </c>
      <c r="E4103" s="23" t="s">
        <v>2965</v>
      </c>
      <c r="L4103" s="24">
        <f>SUMIFS(L4104:L4143,A4104:A4143,"P")</f>
        <v>0</v>
      </c>
      <c r="M4103" s="24">
        <f>SUMIFS(M4104:M4143,A4104:A4143,"P")</f>
        <v>0</v>
      </c>
      <c r="N4103" s="25"/>
    </row>
    <row r="4104" ht="37.5">
      <c r="A4104" s="1" t="s">
        <v>67</v>
      </c>
      <c r="B4104" s="1">
        <v>282</v>
      </c>
      <c r="C4104" s="26" t="s">
        <v>2966</v>
      </c>
      <c r="D4104" t="s">
        <v>69</v>
      </c>
      <c r="E4104" s="27" t="s">
        <v>2967</v>
      </c>
      <c r="F4104" s="28" t="s">
        <v>1397</v>
      </c>
      <c r="G4104" s="29">
        <v>1</v>
      </c>
      <c r="H4104" s="28">
        <v>0</v>
      </c>
      <c r="I4104" s="30">
        <f>ROUND(G4104*H4104,P4)</f>
        <v>0</v>
      </c>
      <c r="L4104" s="31">
        <v>0</v>
      </c>
      <c r="M4104" s="24">
        <f>ROUND(G4104*L4104,P4)</f>
        <v>0</v>
      </c>
      <c r="N4104" s="25" t="s">
        <v>69</v>
      </c>
      <c r="O4104" s="32">
        <f>M4104*AA4104</f>
        <v>0</v>
      </c>
      <c r="P4104" s="1">
        <v>3</v>
      </c>
      <c r="AA4104" s="1">
        <f>IF(P4104=1,$O$3,IF(P4104=2,$O$4,$O$5))</f>
        <v>0</v>
      </c>
    </row>
    <row r="4105">
      <c r="A4105" s="1" t="s">
        <v>73</v>
      </c>
      <c r="E4105" s="27" t="s">
        <v>69</v>
      </c>
    </row>
    <row r="4106" ht="13">
      <c r="A4106" s="1" t="s">
        <v>74</v>
      </c>
      <c r="E4106" s="33" t="s">
        <v>229</v>
      </c>
    </row>
    <row r="4107">
      <c r="A4107" s="1" t="s">
        <v>76</v>
      </c>
      <c r="E4107" s="27" t="s">
        <v>69</v>
      </c>
    </row>
    <row r="4108" ht="37.5">
      <c r="A4108" s="1" t="s">
        <v>67</v>
      </c>
      <c r="B4108" s="1">
        <v>288</v>
      </c>
      <c r="C4108" s="26" t="s">
        <v>2968</v>
      </c>
      <c r="D4108" t="s">
        <v>69</v>
      </c>
      <c r="E4108" s="27" t="s">
        <v>2969</v>
      </c>
      <c r="F4108" s="28" t="s">
        <v>81</v>
      </c>
      <c r="G4108" s="29">
        <v>15</v>
      </c>
      <c r="H4108" s="28">
        <v>0</v>
      </c>
      <c r="I4108" s="30">
        <f>ROUND(G4108*H4108,P4)</f>
        <v>0</v>
      </c>
      <c r="L4108" s="31">
        <v>0</v>
      </c>
      <c r="M4108" s="24">
        <f>ROUND(G4108*L4108,P4)</f>
        <v>0</v>
      </c>
      <c r="N4108" s="25" t="s">
        <v>69</v>
      </c>
      <c r="O4108" s="32">
        <f>M4108*AA4108</f>
        <v>0</v>
      </c>
      <c r="P4108" s="1">
        <v>3</v>
      </c>
      <c r="AA4108" s="1">
        <f>IF(P4108=1,$O$3,IF(P4108=2,$O$4,$O$5))</f>
        <v>0</v>
      </c>
    </row>
    <row r="4109">
      <c r="A4109" s="1" t="s">
        <v>73</v>
      </c>
      <c r="E4109" s="27" t="s">
        <v>69</v>
      </c>
    </row>
    <row r="4110" ht="13">
      <c r="A4110" s="1" t="s">
        <v>74</v>
      </c>
      <c r="E4110" s="33" t="s">
        <v>2210</v>
      </c>
    </row>
    <row r="4111">
      <c r="A4111" s="1" t="s">
        <v>76</v>
      </c>
      <c r="E4111" s="27" t="s">
        <v>69</v>
      </c>
    </row>
    <row r="4112" ht="37.5">
      <c r="A4112" s="1" t="s">
        <v>67</v>
      </c>
      <c r="B4112" s="1">
        <v>289</v>
      </c>
      <c r="C4112" s="26" t="s">
        <v>2970</v>
      </c>
      <c r="D4112" t="s">
        <v>69</v>
      </c>
      <c r="E4112" s="27" t="s">
        <v>2857</v>
      </c>
      <c r="F4112" s="28" t="s">
        <v>81</v>
      </c>
      <c r="G4112" s="29">
        <v>5</v>
      </c>
      <c r="H4112" s="28">
        <v>0</v>
      </c>
      <c r="I4112" s="30">
        <f>ROUND(G4112*H4112,P4)</f>
        <v>0</v>
      </c>
      <c r="L4112" s="31">
        <v>0</v>
      </c>
      <c r="M4112" s="24">
        <f>ROUND(G4112*L4112,P4)</f>
        <v>0</v>
      </c>
      <c r="N4112" s="25" t="s">
        <v>69</v>
      </c>
      <c r="O4112" s="32">
        <f>M4112*AA4112</f>
        <v>0</v>
      </c>
      <c r="P4112" s="1">
        <v>3</v>
      </c>
      <c r="AA4112" s="1">
        <f>IF(P4112=1,$O$3,IF(P4112=2,$O$4,$O$5))</f>
        <v>0</v>
      </c>
    </row>
    <row r="4113">
      <c r="A4113" s="1" t="s">
        <v>73</v>
      </c>
      <c r="E4113" s="27" t="s">
        <v>69</v>
      </c>
    </row>
    <row r="4114" ht="13">
      <c r="A4114" s="1" t="s">
        <v>74</v>
      </c>
      <c r="E4114" s="33" t="s">
        <v>663</v>
      </c>
    </row>
    <row r="4115">
      <c r="A4115" s="1" t="s">
        <v>76</v>
      </c>
      <c r="E4115" s="27" t="s">
        <v>69</v>
      </c>
    </row>
    <row r="4116" ht="37.5">
      <c r="A4116" s="1" t="s">
        <v>67</v>
      </c>
      <c r="B4116" s="1">
        <v>290</v>
      </c>
      <c r="C4116" s="26" t="s">
        <v>2971</v>
      </c>
      <c r="D4116" t="s">
        <v>69</v>
      </c>
      <c r="E4116" s="27" t="s">
        <v>2972</v>
      </c>
      <c r="F4116" s="28" t="s">
        <v>81</v>
      </c>
      <c r="G4116" s="29">
        <v>5</v>
      </c>
      <c r="H4116" s="28">
        <v>0</v>
      </c>
      <c r="I4116" s="30">
        <f>ROUND(G4116*H4116,P4)</f>
        <v>0</v>
      </c>
      <c r="L4116" s="31">
        <v>0</v>
      </c>
      <c r="M4116" s="24">
        <f>ROUND(G4116*L4116,P4)</f>
        <v>0</v>
      </c>
      <c r="N4116" s="25" t="s">
        <v>69</v>
      </c>
      <c r="O4116" s="32">
        <f>M4116*AA4116</f>
        <v>0</v>
      </c>
      <c r="P4116" s="1">
        <v>3</v>
      </c>
      <c r="AA4116" s="1">
        <f>IF(P4116=1,$O$3,IF(P4116=2,$O$4,$O$5))</f>
        <v>0</v>
      </c>
    </row>
    <row r="4117">
      <c r="A4117" s="1" t="s">
        <v>73</v>
      </c>
      <c r="E4117" s="27" t="s">
        <v>69</v>
      </c>
    </row>
    <row r="4118" ht="13">
      <c r="A4118" s="1" t="s">
        <v>74</v>
      </c>
      <c r="E4118" s="33" t="s">
        <v>663</v>
      </c>
    </row>
    <row r="4119">
      <c r="A4119" s="1" t="s">
        <v>76</v>
      </c>
      <c r="E4119" s="27" t="s">
        <v>69</v>
      </c>
    </row>
    <row r="4120" ht="37.5">
      <c r="A4120" s="1" t="s">
        <v>67</v>
      </c>
      <c r="B4120" s="1">
        <v>291</v>
      </c>
      <c r="C4120" s="26" t="s">
        <v>2973</v>
      </c>
      <c r="D4120" t="s">
        <v>69</v>
      </c>
      <c r="E4120" s="27" t="s">
        <v>2883</v>
      </c>
      <c r="F4120" s="28" t="s">
        <v>2837</v>
      </c>
      <c r="G4120" s="29">
        <v>3</v>
      </c>
      <c r="H4120" s="28">
        <v>0</v>
      </c>
      <c r="I4120" s="30">
        <f>ROUND(G4120*H4120,P4)</f>
        <v>0</v>
      </c>
      <c r="L4120" s="31">
        <v>0</v>
      </c>
      <c r="M4120" s="24">
        <f>ROUND(G4120*L4120,P4)</f>
        <v>0</v>
      </c>
      <c r="N4120" s="25" t="s">
        <v>69</v>
      </c>
      <c r="O4120" s="32">
        <f>M4120*AA4120</f>
        <v>0</v>
      </c>
      <c r="P4120" s="1">
        <v>3</v>
      </c>
      <c r="AA4120" s="1">
        <f>IF(P4120=1,$O$3,IF(P4120=2,$O$4,$O$5))</f>
        <v>0</v>
      </c>
    </row>
    <row r="4121">
      <c r="A4121" s="1" t="s">
        <v>73</v>
      </c>
      <c r="E4121" s="27" t="s">
        <v>69</v>
      </c>
    </row>
    <row r="4122" ht="13">
      <c r="A4122" s="1" t="s">
        <v>74</v>
      </c>
      <c r="E4122" s="33" t="s">
        <v>129</v>
      </c>
    </row>
    <row r="4123">
      <c r="A4123" s="1" t="s">
        <v>76</v>
      </c>
      <c r="E4123" s="27" t="s">
        <v>69</v>
      </c>
    </row>
    <row r="4124" ht="37.5">
      <c r="A4124" s="1" t="s">
        <v>67</v>
      </c>
      <c r="B4124" s="1">
        <v>283</v>
      </c>
      <c r="C4124" s="26" t="s">
        <v>2974</v>
      </c>
      <c r="D4124" t="s">
        <v>69</v>
      </c>
      <c r="E4124" s="27" t="s">
        <v>2916</v>
      </c>
      <c r="F4124" s="28" t="s">
        <v>1397</v>
      </c>
      <c r="G4124" s="29">
        <v>2</v>
      </c>
      <c r="H4124" s="28">
        <v>0</v>
      </c>
      <c r="I4124" s="30">
        <f>ROUND(G4124*H4124,P4)</f>
        <v>0</v>
      </c>
      <c r="L4124" s="31">
        <v>0</v>
      </c>
      <c r="M4124" s="24">
        <f>ROUND(G4124*L4124,P4)</f>
        <v>0</v>
      </c>
      <c r="N4124" s="25" t="s">
        <v>69</v>
      </c>
      <c r="O4124" s="32">
        <f>M4124*AA4124</f>
        <v>0</v>
      </c>
      <c r="P4124" s="1">
        <v>3</v>
      </c>
      <c r="AA4124" s="1">
        <f>IF(P4124=1,$O$3,IF(P4124=2,$O$4,$O$5))</f>
        <v>0</v>
      </c>
    </row>
    <row r="4125">
      <c r="A4125" s="1" t="s">
        <v>73</v>
      </c>
      <c r="E4125" s="27" t="s">
        <v>69</v>
      </c>
    </row>
    <row r="4126" ht="13">
      <c r="A4126" s="1" t="s">
        <v>74</v>
      </c>
      <c r="E4126" s="33" t="s">
        <v>75</v>
      </c>
    </row>
    <row r="4127">
      <c r="A4127" s="1" t="s">
        <v>76</v>
      </c>
      <c r="E4127" s="27" t="s">
        <v>69</v>
      </c>
    </row>
    <row r="4128" ht="37.5">
      <c r="A4128" s="1" t="s">
        <v>67</v>
      </c>
      <c r="B4128" s="1">
        <v>284</v>
      </c>
      <c r="C4128" s="26" t="s">
        <v>2975</v>
      </c>
      <c r="D4128" t="s">
        <v>69</v>
      </c>
      <c r="E4128" s="27" t="s">
        <v>2976</v>
      </c>
      <c r="F4128" s="28" t="s">
        <v>1397</v>
      </c>
      <c r="G4128" s="29">
        <v>5</v>
      </c>
      <c r="H4128" s="28">
        <v>0</v>
      </c>
      <c r="I4128" s="30">
        <f>ROUND(G4128*H4128,P4)</f>
        <v>0</v>
      </c>
      <c r="L4128" s="31">
        <v>0</v>
      </c>
      <c r="M4128" s="24">
        <f>ROUND(G4128*L4128,P4)</f>
        <v>0</v>
      </c>
      <c r="N4128" s="25" t="s">
        <v>69</v>
      </c>
      <c r="O4128" s="32">
        <f>M4128*AA4128</f>
        <v>0</v>
      </c>
      <c r="P4128" s="1">
        <v>3</v>
      </c>
      <c r="AA4128" s="1">
        <f>IF(P4128=1,$O$3,IF(P4128=2,$O$4,$O$5))</f>
        <v>0</v>
      </c>
    </row>
    <row r="4129">
      <c r="A4129" s="1" t="s">
        <v>73</v>
      </c>
      <c r="E4129" s="27" t="s">
        <v>69</v>
      </c>
    </row>
    <row r="4130" ht="13">
      <c r="A4130" s="1" t="s">
        <v>74</v>
      </c>
      <c r="E4130" s="33" t="s">
        <v>663</v>
      </c>
    </row>
    <row r="4131">
      <c r="A4131" s="1" t="s">
        <v>76</v>
      </c>
      <c r="E4131" s="27" t="s">
        <v>69</v>
      </c>
    </row>
    <row r="4132" ht="37.5">
      <c r="A4132" s="1" t="s">
        <v>67</v>
      </c>
      <c r="B4132" s="1">
        <v>285</v>
      </c>
      <c r="C4132" s="26" t="s">
        <v>2977</v>
      </c>
      <c r="D4132" t="s">
        <v>69</v>
      </c>
      <c r="E4132" s="27" t="s">
        <v>2920</v>
      </c>
      <c r="F4132" s="28" t="s">
        <v>1397</v>
      </c>
      <c r="G4132" s="29">
        <v>1</v>
      </c>
      <c r="H4132" s="28">
        <v>0</v>
      </c>
      <c r="I4132" s="30">
        <f>ROUND(G4132*H4132,P4)</f>
        <v>0</v>
      </c>
      <c r="L4132" s="31">
        <v>0</v>
      </c>
      <c r="M4132" s="24">
        <f>ROUND(G4132*L4132,P4)</f>
        <v>0</v>
      </c>
      <c r="N4132" s="25" t="s">
        <v>69</v>
      </c>
      <c r="O4132" s="32">
        <f>M4132*AA4132</f>
        <v>0</v>
      </c>
      <c r="P4132" s="1">
        <v>3</v>
      </c>
      <c r="AA4132" s="1">
        <f>IF(P4132=1,$O$3,IF(P4132=2,$O$4,$O$5))</f>
        <v>0</v>
      </c>
    </row>
    <row r="4133">
      <c r="A4133" s="1" t="s">
        <v>73</v>
      </c>
      <c r="E4133" s="27" t="s">
        <v>69</v>
      </c>
    </row>
    <row r="4134" ht="13">
      <c r="A4134" s="1" t="s">
        <v>74</v>
      </c>
      <c r="E4134" s="33" t="s">
        <v>229</v>
      </c>
    </row>
    <row r="4135">
      <c r="A4135" s="1" t="s">
        <v>76</v>
      </c>
      <c r="E4135" s="27" t="s">
        <v>69</v>
      </c>
    </row>
    <row r="4136">
      <c r="A4136" s="1" t="s">
        <v>67</v>
      </c>
      <c r="B4136" s="1">
        <v>286</v>
      </c>
      <c r="C4136" s="26" t="s">
        <v>2978</v>
      </c>
      <c r="D4136" t="s">
        <v>69</v>
      </c>
      <c r="E4136" s="27" t="s">
        <v>2979</v>
      </c>
      <c r="F4136" s="28" t="s">
        <v>1397</v>
      </c>
      <c r="G4136" s="29">
        <v>5</v>
      </c>
      <c r="H4136" s="28">
        <v>0</v>
      </c>
      <c r="I4136" s="30">
        <f>ROUND(G4136*H4136,P4)</f>
        <v>0</v>
      </c>
      <c r="L4136" s="31">
        <v>0</v>
      </c>
      <c r="M4136" s="24">
        <f>ROUND(G4136*L4136,P4)</f>
        <v>0</v>
      </c>
      <c r="N4136" s="25" t="s">
        <v>69</v>
      </c>
      <c r="O4136" s="32">
        <f>M4136*AA4136</f>
        <v>0</v>
      </c>
      <c r="P4136" s="1">
        <v>3</v>
      </c>
      <c r="AA4136" s="1">
        <f>IF(P4136=1,$O$3,IF(P4136=2,$O$4,$O$5))</f>
        <v>0</v>
      </c>
    </row>
    <row r="4137">
      <c r="A4137" s="1" t="s">
        <v>73</v>
      </c>
      <c r="E4137" s="27" t="s">
        <v>69</v>
      </c>
    </row>
    <row r="4138" ht="13">
      <c r="A4138" s="1" t="s">
        <v>74</v>
      </c>
      <c r="E4138" s="33" t="s">
        <v>663</v>
      </c>
    </row>
    <row r="4139">
      <c r="A4139" s="1" t="s">
        <v>76</v>
      </c>
      <c r="E4139" s="27" t="s">
        <v>69</v>
      </c>
    </row>
    <row r="4140" ht="37.5">
      <c r="A4140" s="1" t="s">
        <v>67</v>
      </c>
      <c r="B4140" s="1">
        <v>287</v>
      </c>
      <c r="C4140" s="26" t="s">
        <v>2980</v>
      </c>
      <c r="D4140" t="s">
        <v>69</v>
      </c>
      <c r="E4140" s="27" t="s">
        <v>2905</v>
      </c>
      <c r="F4140" s="28" t="s">
        <v>2837</v>
      </c>
      <c r="G4140" s="29">
        <v>52</v>
      </c>
      <c r="H4140" s="28">
        <v>0</v>
      </c>
      <c r="I4140" s="30">
        <f>ROUND(G4140*H4140,P4)</f>
        <v>0</v>
      </c>
      <c r="L4140" s="31">
        <v>0</v>
      </c>
      <c r="M4140" s="24">
        <f>ROUND(G4140*L4140,P4)</f>
        <v>0</v>
      </c>
      <c r="N4140" s="25" t="s">
        <v>69</v>
      </c>
      <c r="O4140" s="32">
        <f>M4140*AA4140</f>
        <v>0</v>
      </c>
      <c r="P4140" s="1">
        <v>3</v>
      </c>
      <c r="AA4140" s="1">
        <f>IF(P4140=1,$O$3,IF(P4140=2,$O$4,$O$5))</f>
        <v>0</v>
      </c>
    </row>
    <row r="4141">
      <c r="A4141" s="1" t="s">
        <v>73</v>
      </c>
      <c r="E4141" s="27" t="s">
        <v>69</v>
      </c>
    </row>
    <row r="4142" ht="13">
      <c r="A4142" s="1" t="s">
        <v>74</v>
      </c>
      <c r="E4142" s="33" t="s">
        <v>2764</v>
      </c>
    </row>
    <row r="4143">
      <c r="A4143" s="1" t="s">
        <v>76</v>
      </c>
      <c r="E4143" s="27" t="s">
        <v>69</v>
      </c>
    </row>
    <row r="4144" ht="13">
      <c r="A4144" s="1" t="s">
        <v>64</v>
      </c>
      <c r="C4144" s="22" t="s">
        <v>2981</v>
      </c>
      <c r="E4144" s="23" t="s">
        <v>2982</v>
      </c>
      <c r="L4144" s="24">
        <f>SUMIFS(L4145:L4272,A4145:A4272,"P")</f>
        <v>0</v>
      </c>
      <c r="M4144" s="24">
        <f>SUMIFS(M4145:M4272,A4145:A4272,"P")</f>
        <v>0</v>
      </c>
      <c r="N4144" s="25"/>
    </row>
    <row r="4145" ht="37.5">
      <c r="A4145" s="1" t="s">
        <v>67</v>
      </c>
      <c r="B4145" s="1">
        <v>292</v>
      </c>
      <c r="C4145" s="26" t="s">
        <v>2983</v>
      </c>
      <c r="D4145" t="s">
        <v>69</v>
      </c>
      <c r="E4145" s="27" t="s">
        <v>2984</v>
      </c>
      <c r="F4145" s="28" t="s">
        <v>1397</v>
      </c>
      <c r="G4145" s="29">
        <v>1</v>
      </c>
      <c r="H4145" s="28">
        <v>0</v>
      </c>
      <c r="I4145" s="30">
        <f>ROUND(G4145*H4145,P4)</f>
        <v>0</v>
      </c>
      <c r="L4145" s="31">
        <v>0</v>
      </c>
      <c r="M4145" s="24">
        <f>ROUND(G4145*L4145,P4)</f>
        <v>0</v>
      </c>
      <c r="N4145" s="25" t="s">
        <v>69</v>
      </c>
      <c r="O4145" s="32">
        <f>M4145*AA4145</f>
        <v>0</v>
      </c>
      <c r="P4145" s="1">
        <v>3</v>
      </c>
      <c r="AA4145" s="1">
        <f>IF(P4145=1,$O$3,IF(P4145=2,$O$4,$O$5))</f>
        <v>0</v>
      </c>
    </row>
    <row r="4146">
      <c r="A4146" s="1" t="s">
        <v>73</v>
      </c>
      <c r="E4146" s="27" t="s">
        <v>69</v>
      </c>
    </row>
    <row r="4147" ht="13">
      <c r="A4147" s="1" t="s">
        <v>74</v>
      </c>
      <c r="E4147" s="33" t="s">
        <v>229</v>
      </c>
    </row>
    <row r="4148">
      <c r="A4148" s="1" t="s">
        <v>76</v>
      </c>
      <c r="E4148" s="27" t="s">
        <v>69</v>
      </c>
    </row>
    <row r="4149" ht="37.5">
      <c r="A4149" s="1" t="s">
        <v>67</v>
      </c>
      <c r="B4149" s="1">
        <v>300</v>
      </c>
      <c r="C4149" s="26" t="s">
        <v>2985</v>
      </c>
      <c r="D4149" t="s">
        <v>69</v>
      </c>
      <c r="E4149" s="27" t="s">
        <v>2986</v>
      </c>
      <c r="F4149" s="28" t="s">
        <v>1397</v>
      </c>
      <c r="G4149" s="29">
        <v>2</v>
      </c>
      <c r="H4149" s="28">
        <v>0</v>
      </c>
      <c r="I4149" s="30">
        <f>ROUND(G4149*H4149,P4)</f>
        <v>0</v>
      </c>
      <c r="L4149" s="31">
        <v>0</v>
      </c>
      <c r="M4149" s="24">
        <f>ROUND(G4149*L4149,P4)</f>
        <v>0</v>
      </c>
      <c r="N4149" s="25" t="s">
        <v>69</v>
      </c>
      <c r="O4149" s="32">
        <f>M4149*AA4149</f>
        <v>0</v>
      </c>
      <c r="P4149" s="1">
        <v>3</v>
      </c>
      <c r="AA4149" s="1">
        <f>IF(P4149=1,$O$3,IF(P4149=2,$O$4,$O$5))</f>
        <v>0</v>
      </c>
    </row>
    <row r="4150">
      <c r="A4150" s="1" t="s">
        <v>73</v>
      </c>
      <c r="E4150" s="27" t="s">
        <v>69</v>
      </c>
    </row>
    <row r="4151" ht="13">
      <c r="A4151" s="1" t="s">
        <v>74</v>
      </c>
      <c r="E4151" s="33" t="s">
        <v>75</v>
      </c>
    </row>
    <row r="4152">
      <c r="A4152" s="1" t="s">
        <v>76</v>
      </c>
      <c r="E4152" s="27" t="s">
        <v>69</v>
      </c>
    </row>
    <row r="4153" ht="25">
      <c r="A4153" s="1" t="s">
        <v>67</v>
      </c>
      <c r="B4153" s="1">
        <v>301</v>
      </c>
      <c r="C4153" s="26" t="s">
        <v>2987</v>
      </c>
      <c r="D4153" t="s">
        <v>69</v>
      </c>
      <c r="E4153" s="27" t="s">
        <v>2988</v>
      </c>
      <c r="F4153" s="28" t="s">
        <v>1397</v>
      </c>
      <c r="G4153" s="29">
        <v>1</v>
      </c>
      <c r="H4153" s="28">
        <v>0</v>
      </c>
      <c r="I4153" s="30">
        <f>ROUND(G4153*H4153,P4)</f>
        <v>0</v>
      </c>
      <c r="L4153" s="31">
        <v>0</v>
      </c>
      <c r="M4153" s="24">
        <f>ROUND(G4153*L4153,P4)</f>
        <v>0</v>
      </c>
      <c r="N4153" s="25" t="s">
        <v>69</v>
      </c>
      <c r="O4153" s="32">
        <f>M4153*AA4153</f>
        <v>0</v>
      </c>
      <c r="P4153" s="1">
        <v>3</v>
      </c>
      <c r="AA4153" s="1">
        <f>IF(P4153=1,$O$3,IF(P4153=2,$O$4,$O$5))</f>
        <v>0</v>
      </c>
    </row>
    <row r="4154">
      <c r="A4154" s="1" t="s">
        <v>73</v>
      </c>
      <c r="E4154" s="27" t="s">
        <v>69</v>
      </c>
    </row>
    <row r="4155" ht="13">
      <c r="A4155" s="1" t="s">
        <v>74</v>
      </c>
      <c r="E4155" s="33" t="s">
        <v>229</v>
      </c>
    </row>
    <row r="4156">
      <c r="A4156" s="1" t="s">
        <v>76</v>
      </c>
      <c r="E4156" s="27" t="s">
        <v>69</v>
      </c>
    </row>
    <row r="4157" ht="25">
      <c r="A4157" s="1" t="s">
        <v>67</v>
      </c>
      <c r="B4157" s="1">
        <v>302</v>
      </c>
      <c r="C4157" s="26" t="s">
        <v>2989</v>
      </c>
      <c r="D4157" t="s">
        <v>69</v>
      </c>
      <c r="E4157" s="27" t="s">
        <v>2990</v>
      </c>
      <c r="F4157" s="28" t="s">
        <v>1397</v>
      </c>
      <c r="G4157" s="29">
        <v>1</v>
      </c>
      <c r="H4157" s="28">
        <v>0</v>
      </c>
      <c r="I4157" s="30">
        <f>ROUND(G4157*H4157,P4)</f>
        <v>0</v>
      </c>
      <c r="L4157" s="31">
        <v>0</v>
      </c>
      <c r="M4157" s="24">
        <f>ROUND(G4157*L4157,P4)</f>
        <v>0</v>
      </c>
      <c r="N4157" s="25" t="s">
        <v>69</v>
      </c>
      <c r="O4157" s="32">
        <f>M4157*AA4157</f>
        <v>0</v>
      </c>
      <c r="P4157" s="1">
        <v>3</v>
      </c>
      <c r="AA4157" s="1">
        <f>IF(P4157=1,$O$3,IF(P4157=2,$O$4,$O$5))</f>
        <v>0</v>
      </c>
    </row>
    <row r="4158">
      <c r="A4158" s="1" t="s">
        <v>73</v>
      </c>
      <c r="E4158" s="27" t="s">
        <v>69</v>
      </c>
    </row>
    <row r="4159" ht="13">
      <c r="A4159" s="1" t="s">
        <v>74</v>
      </c>
      <c r="E4159" s="33" t="s">
        <v>229</v>
      </c>
    </row>
    <row r="4160">
      <c r="A4160" s="1" t="s">
        <v>76</v>
      </c>
      <c r="E4160" s="27" t="s">
        <v>69</v>
      </c>
    </row>
    <row r="4161">
      <c r="A4161" s="1" t="s">
        <v>67</v>
      </c>
      <c r="B4161" s="1">
        <v>303</v>
      </c>
      <c r="C4161" s="26" t="s">
        <v>2991</v>
      </c>
      <c r="D4161" t="s">
        <v>69</v>
      </c>
      <c r="E4161" s="27" t="s">
        <v>2992</v>
      </c>
      <c r="F4161" s="28" t="s">
        <v>1397</v>
      </c>
      <c r="G4161" s="29">
        <v>1</v>
      </c>
      <c r="H4161" s="28">
        <v>0</v>
      </c>
      <c r="I4161" s="30">
        <f>ROUND(G4161*H4161,P4)</f>
        <v>0</v>
      </c>
      <c r="L4161" s="31">
        <v>0</v>
      </c>
      <c r="M4161" s="24">
        <f>ROUND(G4161*L4161,P4)</f>
        <v>0</v>
      </c>
      <c r="N4161" s="25" t="s">
        <v>69</v>
      </c>
      <c r="O4161" s="32">
        <f>M4161*AA4161</f>
        <v>0</v>
      </c>
      <c r="P4161" s="1">
        <v>3</v>
      </c>
      <c r="AA4161" s="1">
        <f>IF(P4161=1,$O$3,IF(P4161=2,$O$4,$O$5))</f>
        <v>0</v>
      </c>
    </row>
    <row r="4162">
      <c r="A4162" s="1" t="s">
        <v>73</v>
      </c>
      <c r="E4162" s="27" t="s">
        <v>69</v>
      </c>
    </row>
    <row r="4163" ht="13">
      <c r="A4163" s="1" t="s">
        <v>74</v>
      </c>
      <c r="E4163" s="33" t="s">
        <v>229</v>
      </c>
    </row>
    <row r="4164">
      <c r="A4164" s="1" t="s">
        <v>76</v>
      </c>
      <c r="E4164" s="27" t="s">
        <v>69</v>
      </c>
    </row>
    <row r="4165">
      <c r="A4165" s="1" t="s">
        <v>67</v>
      </c>
      <c r="B4165" s="1">
        <v>304</v>
      </c>
      <c r="C4165" s="26" t="s">
        <v>2993</v>
      </c>
      <c r="D4165" t="s">
        <v>69</v>
      </c>
      <c r="E4165" s="27" t="s">
        <v>2994</v>
      </c>
      <c r="F4165" s="28" t="s">
        <v>1397</v>
      </c>
      <c r="G4165" s="29">
        <v>1</v>
      </c>
      <c r="H4165" s="28">
        <v>0</v>
      </c>
      <c r="I4165" s="30">
        <f>ROUND(G4165*H4165,P4)</f>
        <v>0</v>
      </c>
      <c r="L4165" s="31">
        <v>0</v>
      </c>
      <c r="M4165" s="24">
        <f>ROUND(G4165*L4165,P4)</f>
        <v>0</v>
      </c>
      <c r="N4165" s="25" t="s">
        <v>69</v>
      </c>
      <c r="O4165" s="32">
        <f>M4165*AA4165</f>
        <v>0</v>
      </c>
      <c r="P4165" s="1">
        <v>3</v>
      </c>
      <c r="AA4165" s="1">
        <f>IF(P4165=1,$O$3,IF(P4165=2,$O$4,$O$5))</f>
        <v>0</v>
      </c>
    </row>
    <row r="4166">
      <c r="A4166" s="1" t="s">
        <v>73</v>
      </c>
      <c r="E4166" s="27" t="s">
        <v>69</v>
      </c>
    </row>
    <row r="4167" ht="13">
      <c r="A4167" s="1" t="s">
        <v>74</v>
      </c>
      <c r="E4167" s="33" t="s">
        <v>229</v>
      </c>
    </row>
    <row r="4168">
      <c r="A4168" s="1" t="s">
        <v>76</v>
      </c>
      <c r="E4168" s="27" t="s">
        <v>69</v>
      </c>
    </row>
    <row r="4169" ht="25">
      <c r="A4169" s="1" t="s">
        <v>67</v>
      </c>
      <c r="B4169" s="1">
        <v>305</v>
      </c>
      <c r="C4169" s="26" t="s">
        <v>2995</v>
      </c>
      <c r="D4169" t="s">
        <v>69</v>
      </c>
      <c r="E4169" s="27" t="s">
        <v>2996</v>
      </c>
      <c r="F4169" s="28" t="s">
        <v>1397</v>
      </c>
      <c r="G4169" s="29">
        <v>2</v>
      </c>
      <c r="H4169" s="28">
        <v>0</v>
      </c>
      <c r="I4169" s="30">
        <f>ROUND(G4169*H4169,P4)</f>
        <v>0</v>
      </c>
      <c r="L4169" s="31">
        <v>0</v>
      </c>
      <c r="M4169" s="24">
        <f>ROUND(G4169*L4169,P4)</f>
        <v>0</v>
      </c>
      <c r="N4169" s="25" t="s">
        <v>69</v>
      </c>
      <c r="O4169" s="32">
        <f>M4169*AA4169</f>
        <v>0</v>
      </c>
      <c r="P4169" s="1">
        <v>3</v>
      </c>
      <c r="AA4169" s="1">
        <f>IF(P4169=1,$O$3,IF(P4169=2,$O$4,$O$5))</f>
        <v>0</v>
      </c>
    </row>
    <row r="4170">
      <c r="A4170" s="1" t="s">
        <v>73</v>
      </c>
      <c r="E4170" s="27" t="s">
        <v>69</v>
      </c>
    </row>
    <row r="4171" ht="13">
      <c r="A4171" s="1" t="s">
        <v>74</v>
      </c>
      <c r="E4171" s="33" t="s">
        <v>75</v>
      </c>
    </row>
    <row r="4172">
      <c r="A4172" s="1" t="s">
        <v>76</v>
      </c>
      <c r="E4172" s="27" t="s">
        <v>69</v>
      </c>
    </row>
    <row r="4173" ht="25">
      <c r="A4173" s="1" t="s">
        <v>67</v>
      </c>
      <c r="B4173" s="1">
        <v>306</v>
      </c>
      <c r="C4173" s="26" t="s">
        <v>2997</v>
      </c>
      <c r="D4173" t="s">
        <v>69</v>
      </c>
      <c r="E4173" s="27" t="s">
        <v>2998</v>
      </c>
      <c r="F4173" s="28" t="s">
        <v>1397</v>
      </c>
      <c r="G4173" s="29">
        <v>18</v>
      </c>
      <c r="H4173" s="28">
        <v>0</v>
      </c>
      <c r="I4173" s="30">
        <f>ROUND(G4173*H4173,P4)</f>
        <v>0</v>
      </c>
      <c r="L4173" s="31">
        <v>0</v>
      </c>
      <c r="M4173" s="24">
        <f>ROUND(G4173*L4173,P4)</f>
        <v>0</v>
      </c>
      <c r="N4173" s="25" t="s">
        <v>69</v>
      </c>
      <c r="O4173" s="32">
        <f>M4173*AA4173</f>
        <v>0</v>
      </c>
      <c r="P4173" s="1">
        <v>3</v>
      </c>
      <c r="AA4173" s="1">
        <f>IF(P4173=1,$O$3,IF(P4173=2,$O$4,$O$5))</f>
        <v>0</v>
      </c>
    </row>
    <row r="4174">
      <c r="A4174" s="1" t="s">
        <v>73</v>
      </c>
      <c r="E4174" s="27" t="s">
        <v>69</v>
      </c>
    </row>
    <row r="4175" ht="13">
      <c r="A4175" s="1" t="s">
        <v>74</v>
      </c>
      <c r="E4175" s="33" t="s">
        <v>561</v>
      </c>
    </row>
    <row r="4176">
      <c r="A4176" s="1" t="s">
        <v>76</v>
      </c>
      <c r="E4176" s="27" t="s">
        <v>69</v>
      </c>
    </row>
    <row r="4177" ht="25">
      <c r="A4177" s="1" t="s">
        <v>67</v>
      </c>
      <c r="B4177" s="1">
        <v>307</v>
      </c>
      <c r="C4177" s="26" t="s">
        <v>2999</v>
      </c>
      <c r="D4177" t="s">
        <v>69</v>
      </c>
      <c r="E4177" s="27" t="s">
        <v>3000</v>
      </c>
      <c r="F4177" s="28" t="s">
        <v>1397</v>
      </c>
      <c r="G4177" s="29">
        <v>1</v>
      </c>
      <c r="H4177" s="28">
        <v>0</v>
      </c>
      <c r="I4177" s="30">
        <f>ROUND(G4177*H4177,P4)</f>
        <v>0</v>
      </c>
      <c r="L4177" s="31">
        <v>0</v>
      </c>
      <c r="M4177" s="24">
        <f>ROUND(G4177*L4177,P4)</f>
        <v>0</v>
      </c>
      <c r="N4177" s="25" t="s">
        <v>69</v>
      </c>
      <c r="O4177" s="32">
        <f>M4177*AA4177</f>
        <v>0</v>
      </c>
      <c r="P4177" s="1">
        <v>3</v>
      </c>
      <c r="AA4177" s="1">
        <f>IF(P4177=1,$O$3,IF(P4177=2,$O$4,$O$5))</f>
        <v>0</v>
      </c>
    </row>
    <row r="4178">
      <c r="A4178" s="1" t="s">
        <v>73</v>
      </c>
      <c r="E4178" s="27" t="s">
        <v>69</v>
      </c>
    </row>
    <row r="4179" ht="13">
      <c r="A4179" s="1" t="s">
        <v>74</v>
      </c>
      <c r="E4179" s="33" t="s">
        <v>229</v>
      </c>
    </row>
    <row r="4180">
      <c r="A4180" s="1" t="s">
        <v>76</v>
      </c>
      <c r="E4180" s="27" t="s">
        <v>69</v>
      </c>
    </row>
    <row r="4181" ht="37.5">
      <c r="A4181" s="1" t="s">
        <v>67</v>
      </c>
      <c r="B4181" s="1">
        <v>293</v>
      </c>
      <c r="C4181" s="26" t="s">
        <v>3001</v>
      </c>
      <c r="D4181" t="s">
        <v>69</v>
      </c>
      <c r="E4181" s="27" t="s">
        <v>3002</v>
      </c>
      <c r="F4181" s="28" t="s">
        <v>1397</v>
      </c>
      <c r="G4181" s="29">
        <v>1</v>
      </c>
      <c r="H4181" s="28">
        <v>0</v>
      </c>
      <c r="I4181" s="30">
        <f>ROUND(G4181*H4181,P4)</f>
        <v>0</v>
      </c>
      <c r="L4181" s="31">
        <v>0</v>
      </c>
      <c r="M4181" s="24">
        <f>ROUND(G4181*L4181,P4)</f>
        <v>0</v>
      </c>
      <c r="N4181" s="25" t="s">
        <v>69</v>
      </c>
      <c r="O4181" s="32">
        <f>M4181*AA4181</f>
        <v>0</v>
      </c>
      <c r="P4181" s="1">
        <v>3</v>
      </c>
      <c r="AA4181" s="1">
        <f>IF(P4181=1,$O$3,IF(P4181=2,$O$4,$O$5))</f>
        <v>0</v>
      </c>
    </row>
    <row r="4182">
      <c r="A4182" s="1" t="s">
        <v>73</v>
      </c>
      <c r="E4182" s="27" t="s">
        <v>69</v>
      </c>
    </row>
    <row r="4183" ht="13">
      <c r="A4183" s="1" t="s">
        <v>74</v>
      </c>
      <c r="E4183" s="33" t="s">
        <v>229</v>
      </c>
    </row>
    <row r="4184">
      <c r="A4184" s="1" t="s">
        <v>76</v>
      </c>
      <c r="E4184" s="27" t="s">
        <v>69</v>
      </c>
    </row>
    <row r="4185" ht="37.5">
      <c r="A4185" s="1" t="s">
        <v>67</v>
      </c>
      <c r="B4185" s="1">
        <v>308</v>
      </c>
      <c r="C4185" s="26" t="s">
        <v>3003</v>
      </c>
      <c r="D4185" t="s">
        <v>69</v>
      </c>
      <c r="E4185" s="27" t="s">
        <v>3004</v>
      </c>
      <c r="F4185" s="28" t="s">
        <v>1397</v>
      </c>
      <c r="G4185" s="29">
        <v>1</v>
      </c>
      <c r="H4185" s="28">
        <v>0</v>
      </c>
      <c r="I4185" s="30">
        <f>ROUND(G4185*H4185,P4)</f>
        <v>0</v>
      </c>
      <c r="L4185" s="31">
        <v>0</v>
      </c>
      <c r="M4185" s="24">
        <f>ROUND(G4185*L4185,P4)</f>
        <v>0</v>
      </c>
      <c r="N4185" s="25" t="s">
        <v>69</v>
      </c>
      <c r="O4185" s="32">
        <f>M4185*AA4185</f>
        <v>0</v>
      </c>
      <c r="P4185" s="1">
        <v>3</v>
      </c>
      <c r="AA4185" s="1">
        <f>IF(P4185=1,$O$3,IF(P4185=2,$O$4,$O$5))</f>
        <v>0</v>
      </c>
    </row>
    <row r="4186">
      <c r="A4186" s="1" t="s">
        <v>73</v>
      </c>
      <c r="E4186" s="27" t="s">
        <v>69</v>
      </c>
    </row>
    <row r="4187" ht="13">
      <c r="A4187" s="1" t="s">
        <v>74</v>
      </c>
      <c r="E4187" s="33" t="s">
        <v>229</v>
      </c>
    </row>
    <row r="4188">
      <c r="A4188" s="1" t="s">
        <v>76</v>
      </c>
      <c r="E4188" s="27" t="s">
        <v>69</v>
      </c>
    </row>
    <row r="4189" ht="25">
      <c r="A4189" s="1" t="s">
        <v>67</v>
      </c>
      <c r="B4189" s="1">
        <v>309</v>
      </c>
      <c r="C4189" s="26" t="s">
        <v>3005</v>
      </c>
      <c r="D4189" t="s">
        <v>69</v>
      </c>
      <c r="E4189" s="27" t="s">
        <v>3006</v>
      </c>
      <c r="F4189" s="28" t="s">
        <v>1397</v>
      </c>
      <c r="G4189" s="29">
        <v>2</v>
      </c>
      <c r="H4189" s="28">
        <v>0</v>
      </c>
      <c r="I4189" s="30">
        <f>ROUND(G4189*H4189,P4)</f>
        <v>0</v>
      </c>
      <c r="L4189" s="31">
        <v>0</v>
      </c>
      <c r="M4189" s="24">
        <f>ROUND(G4189*L4189,P4)</f>
        <v>0</v>
      </c>
      <c r="N4189" s="25" t="s">
        <v>69</v>
      </c>
      <c r="O4189" s="32">
        <f>M4189*AA4189</f>
        <v>0</v>
      </c>
      <c r="P4189" s="1">
        <v>3</v>
      </c>
      <c r="AA4189" s="1">
        <f>IF(P4189=1,$O$3,IF(P4189=2,$O$4,$O$5))</f>
        <v>0</v>
      </c>
    </row>
    <row r="4190">
      <c r="A4190" s="1" t="s">
        <v>73</v>
      </c>
      <c r="E4190" s="27" t="s">
        <v>69</v>
      </c>
    </row>
    <row r="4191" ht="13">
      <c r="A4191" s="1" t="s">
        <v>74</v>
      </c>
      <c r="E4191" s="33" t="s">
        <v>75</v>
      </c>
    </row>
    <row r="4192">
      <c r="A4192" s="1" t="s">
        <v>76</v>
      </c>
      <c r="E4192" s="27" t="s">
        <v>69</v>
      </c>
    </row>
    <row r="4193" ht="25">
      <c r="A4193" s="1" t="s">
        <v>67</v>
      </c>
      <c r="B4193" s="1">
        <v>310</v>
      </c>
      <c r="C4193" s="26" t="s">
        <v>3007</v>
      </c>
      <c r="D4193" t="s">
        <v>69</v>
      </c>
      <c r="E4193" s="27" t="s">
        <v>3008</v>
      </c>
      <c r="F4193" s="28" t="s">
        <v>1397</v>
      </c>
      <c r="G4193" s="29">
        <v>6</v>
      </c>
      <c r="H4193" s="28">
        <v>0</v>
      </c>
      <c r="I4193" s="30">
        <f>ROUND(G4193*H4193,P4)</f>
        <v>0</v>
      </c>
      <c r="L4193" s="31">
        <v>0</v>
      </c>
      <c r="M4193" s="24">
        <f>ROUND(G4193*L4193,P4)</f>
        <v>0</v>
      </c>
      <c r="N4193" s="25" t="s">
        <v>69</v>
      </c>
      <c r="O4193" s="32">
        <f>M4193*AA4193</f>
        <v>0</v>
      </c>
      <c r="P4193" s="1">
        <v>3</v>
      </c>
      <c r="AA4193" s="1">
        <f>IF(P4193=1,$O$3,IF(P4193=2,$O$4,$O$5))</f>
        <v>0</v>
      </c>
    </row>
    <row r="4194">
      <c r="A4194" s="1" t="s">
        <v>73</v>
      </c>
      <c r="E4194" s="27" t="s">
        <v>69</v>
      </c>
    </row>
    <row r="4195" ht="13">
      <c r="A4195" s="1" t="s">
        <v>74</v>
      </c>
      <c r="E4195" s="33" t="s">
        <v>1465</v>
      </c>
    </row>
    <row r="4196">
      <c r="A4196" s="1" t="s">
        <v>76</v>
      </c>
      <c r="E4196" s="27" t="s">
        <v>69</v>
      </c>
    </row>
    <row r="4197" ht="25">
      <c r="A4197" s="1" t="s">
        <v>67</v>
      </c>
      <c r="B4197" s="1">
        <v>311</v>
      </c>
      <c r="C4197" s="26" t="s">
        <v>3009</v>
      </c>
      <c r="D4197" t="s">
        <v>69</v>
      </c>
      <c r="E4197" s="27" t="s">
        <v>3010</v>
      </c>
      <c r="F4197" s="28" t="s">
        <v>1397</v>
      </c>
      <c r="G4197" s="29">
        <v>2</v>
      </c>
      <c r="H4197" s="28">
        <v>0</v>
      </c>
      <c r="I4197" s="30">
        <f>ROUND(G4197*H4197,P4)</f>
        <v>0</v>
      </c>
      <c r="L4197" s="31">
        <v>0</v>
      </c>
      <c r="M4197" s="24">
        <f>ROUND(G4197*L4197,P4)</f>
        <v>0</v>
      </c>
      <c r="N4197" s="25" t="s">
        <v>69</v>
      </c>
      <c r="O4197" s="32">
        <f>M4197*AA4197</f>
        <v>0</v>
      </c>
      <c r="P4197" s="1">
        <v>3</v>
      </c>
      <c r="AA4197" s="1">
        <f>IF(P4197=1,$O$3,IF(P4197=2,$O$4,$O$5))</f>
        <v>0</v>
      </c>
    </row>
    <row r="4198">
      <c r="A4198" s="1" t="s">
        <v>73</v>
      </c>
      <c r="E4198" s="27" t="s">
        <v>69</v>
      </c>
    </row>
    <row r="4199" ht="13">
      <c r="A4199" s="1" t="s">
        <v>74</v>
      </c>
      <c r="E4199" s="33" t="s">
        <v>75</v>
      </c>
    </row>
    <row r="4200">
      <c r="A4200" s="1" t="s">
        <v>76</v>
      </c>
      <c r="E4200" s="27" t="s">
        <v>69</v>
      </c>
    </row>
    <row r="4201" ht="37.5">
      <c r="A4201" s="1" t="s">
        <v>67</v>
      </c>
      <c r="B4201" s="1">
        <v>312</v>
      </c>
      <c r="C4201" s="26" t="s">
        <v>3011</v>
      </c>
      <c r="D4201" t="s">
        <v>69</v>
      </c>
      <c r="E4201" s="27" t="s">
        <v>3012</v>
      </c>
      <c r="F4201" s="28" t="s">
        <v>2837</v>
      </c>
      <c r="G4201" s="29">
        <v>4</v>
      </c>
      <c r="H4201" s="28">
        <v>0</v>
      </c>
      <c r="I4201" s="30">
        <f>ROUND(G4201*H4201,P4)</f>
        <v>0</v>
      </c>
      <c r="L4201" s="31">
        <v>0</v>
      </c>
      <c r="M4201" s="24">
        <f>ROUND(G4201*L4201,P4)</f>
        <v>0</v>
      </c>
      <c r="N4201" s="25" t="s">
        <v>69</v>
      </c>
      <c r="O4201" s="32">
        <f>M4201*AA4201</f>
        <v>0</v>
      </c>
      <c r="P4201" s="1">
        <v>3</v>
      </c>
      <c r="AA4201" s="1">
        <f>IF(P4201=1,$O$3,IF(P4201=2,$O$4,$O$5))</f>
        <v>0</v>
      </c>
    </row>
    <row r="4202">
      <c r="A4202" s="1" t="s">
        <v>73</v>
      </c>
      <c r="E4202" s="27" t="s">
        <v>69</v>
      </c>
    </row>
    <row r="4203" ht="13">
      <c r="A4203" s="1" t="s">
        <v>74</v>
      </c>
      <c r="E4203" s="33" t="s">
        <v>545</v>
      </c>
    </row>
    <row r="4204">
      <c r="A4204" s="1" t="s">
        <v>76</v>
      </c>
      <c r="E4204" s="27" t="s">
        <v>69</v>
      </c>
    </row>
    <row r="4205" ht="37.5">
      <c r="A4205" s="1" t="s">
        <v>67</v>
      </c>
      <c r="B4205" s="1">
        <v>313</v>
      </c>
      <c r="C4205" s="26" t="s">
        <v>3013</v>
      </c>
      <c r="D4205" t="s">
        <v>69</v>
      </c>
      <c r="E4205" s="27" t="s">
        <v>3014</v>
      </c>
      <c r="F4205" s="28" t="s">
        <v>2837</v>
      </c>
      <c r="G4205" s="29">
        <v>22</v>
      </c>
      <c r="H4205" s="28">
        <v>0</v>
      </c>
      <c r="I4205" s="30">
        <f>ROUND(G4205*H4205,P4)</f>
        <v>0</v>
      </c>
      <c r="L4205" s="31">
        <v>0</v>
      </c>
      <c r="M4205" s="24">
        <f>ROUND(G4205*L4205,P4)</f>
        <v>0</v>
      </c>
      <c r="N4205" s="25" t="s">
        <v>69</v>
      </c>
      <c r="O4205" s="32">
        <f>M4205*AA4205</f>
        <v>0</v>
      </c>
      <c r="P4205" s="1">
        <v>3</v>
      </c>
      <c r="AA4205" s="1">
        <f>IF(P4205=1,$O$3,IF(P4205=2,$O$4,$O$5))</f>
        <v>0</v>
      </c>
    </row>
    <row r="4206">
      <c r="A4206" s="1" t="s">
        <v>73</v>
      </c>
      <c r="E4206" s="27" t="s">
        <v>69</v>
      </c>
    </row>
    <row r="4207" ht="13">
      <c r="A4207" s="1" t="s">
        <v>74</v>
      </c>
      <c r="E4207" s="33" t="s">
        <v>1289</v>
      </c>
    </row>
    <row r="4208">
      <c r="A4208" s="1" t="s">
        <v>76</v>
      </c>
      <c r="E4208" s="27" t="s">
        <v>69</v>
      </c>
    </row>
    <row r="4209" ht="37.5">
      <c r="A4209" s="1" t="s">
        <v>67</v>
      </c>
      <c r="B4209" s="1">
        <v>314</v>
      </c>
      <c r="C4209" s="26" t="s">
        <v>3015</v>
      </c>
      <c r="D4209" t="s">
        <v>69</v>
      </c>
      <c r="E4209" s="27" t="s">
        <v>2905</v>
      </c>
      <c r="F4209" s="28" t="s">
        <v>2837</v>
      </c>
      <c r="G4209" s="29">
        <v>17</v>
      </c>
      <c r="H4209" s="28">
        <v>0</v>
      </c>
      <c r="I4209" s="30">
        <f>ROUND(G4209*H4209,P4)</f>
        <v>0</v>
      </c>
      <c r="L4209" s="31">
        <v>0</v>
      </c>
      <c r="M4209" s="24">
        <f>ROUND(G4209*L4209,P4)</f>
        <v>0</v>
      </c>
      <c r="N4209" s="25" t="s">
        <v>69</v>
      </c>
      <c r="O4209" s="32">
        <f>M4209*AA4209</f>
        <v>0</v>
      </c>
      <c r="P4209" s="1">
        <v>3</v>
      </c>
      <c r="AA4209" s="1">
        <f>IF(P4209=1,$O$3,IF(P4209=2,$O$4,$O$5))</f>
        <v>0</v>
      </c>
    </row>
    <row r="4210">
      <c r="A4210" s="1" t="s">
        <v>73</v>
      </c>
      <c r="E4210" s="27" t="s">
        <v>69</v>
      </c>
    </row>
    <row r="4211" ht="13">
      <c r="A4211" s="1" t="s">
        <v>74</v>
      </c>
      <c r="E4211" s="33" t="s">
        <v>2480</v>
      </c>
    </row>
    <row r="4212">
      <c r="A4212" s="1" t="s">
        <v>76</v>
      </c>
      <c r="E4212" s="27" t="s">
        <v>69</v>
      </c>
    </row>
    <row r="4213" ht="37.5">
      <c r="A4213" s="1" t="s">
        <v>67</v>
      </c>
      <c r="B4213" s="1">
        <v>315</v>
      </c>
      <c r="C4213" s="26" t="s">
        <v>3016</v>
      </c>
      <c r="D4213" t="s">
        <v>69</v>
      </c>
      <c r="E4213" s="27" t="s">
        <v>3017</v>
      </c>
      <c r="F4213" s="28" t="s">
        <v>2837</v>
      </c>
      <c r="G4213" s="29">
        <v>6</v>
      </c>
      <c r="H4213" s="28">
        <v>0</v>
      </c>
      <c r="I4213" s="30">
        <f>ROUND(G4213*H4213,P4)</f>
        <v>0</v>
      </c>
      <c r="L4213" s="31">
        <v>0</v>
      </c>
      <c r="M4213" s="24">
        <f>ROUND(G4213*L4213,P4)</f>
        <v>0</v>
      </c>
      <c r="N4213" s="25" t="s">
        <v>69</v>
      </c>
      <c r="O4213" s="32">
        <f>M4213*AA4213</f>
        <v>0</v>
      </c>
      <c r="P4213" s="1">
        <v>3</v>
      </c>
      <c r="AA4213" s="1">
        <f>IF(P4213=1,$O$3,IF(P4213=2,$O$4,$O$5))</f>
        <v>0</v>
      </c>
    </row>
    <row r="4214">
      <c r="A4214" s="1" t="s">
        <v>73</v>
      </c>
      <c r="E4214" s="27" t="s">
        <v>69</v>
      </c>
    </row>
    <row r="4215" ht="13">
      <c r="A4215" s="1" t="s">
        <v>74</v>
      </c>
      <c r="E4215" s="33" t="s">
        <v>1465</v>
      </c>
    </row>
    <row r="4216">
      <c r="A4216" s="1" t="s">
        <v>76</v>
      </c>
      <c r="E4216" s="27" t="s">
        <v>69</v>
      </c>
    </row>
    <row r="4217" ht="37.5">
      <c r="A4217" s="1" t="s">
        <v>67</v>
      </c>
      <c r="B4217" s="1">
        <v>316</v>
      </c>
      <c r="C4217" s="26" t="s">
        <v>3018</v>
      </c>
      <c r="D4217" t="s">
        <v>69</v>
      </c>
      <c r="E4217" s="27" t="s">
        <v>2907</v>
      </c>
      <c r="F4217" s="28" t="s">
        <v>2837</v>
      </c>
      <c r="G4217" s="29">
        <v>12</v>
      </c>
      <c r="H4217" s="28">
        <v>0</v>
      </c>
      <c r="I4217" s="30">
        <f>ROUND(G4217*H4217,P4)</f>
        <v>0</v>
      </c>
      <c r="L4217" s="31">
        <v>0</v>
      </c>
      <c r="M4217" s="24">
        <f>ROUND(G4217*L4217,P4)</f>
        <v>0</v>
      </c>
      <c r="N4217" s="25" t="s">
        <v>69</v>
      </c>
      <c r="O4217" s="32">
        <f>M4217*AA4217</f>
        <v>0</v>
      </c>
      <c r="P4217" s="1">
        <v>3</v>
      </c>
      <c r="AA4217" s="1">
        <f>IF(P4217=1,$O$3,IF(P4217=2,$O$4,$O$5))</f>
        <v>0</v>
      </c>
    </row>
    <row r="4218">
      <c r="A4218" s="1" t="s">
        <v>73</v>
      </c>
      <c r="E4218" s="27" t="s">
        <v>69</v>
      </c>
    </row>
    <row r="4219" ht="13">
      <c r="A4219" s="1" t="s">
        <v>74</v>
      </c>
      <c r="E4219" s="33" t="s">
        <v>1299</v>
      </c>
    </row>
    <row r="4220">
      <c r="A4220" s="1" t="s">
        <v>76</v>
      </c>
      <c r="E4220" s="27" t="s">
        <v>69</v>
      </c>
    </row>
    <row r="4221" ht="37.5">
      <c r="A4221" s="1" t="s">
        <v>67</v>
      </c>
      <c r="B4221" s="1">
        <v>294</v>
      </c>
      <c r="C4221" s="26" t="s">
        <v>3019</v>
      </c>
      <c r="D4221" t="s">
        <v>69</v>
      </c>
      <c r="E4221" s="27" t="s">
        <v>3020</v>
      </c>
      <c r="F4221" s="28" t="s">
        <v>1397</v>
      </c>
      <c r="G4221" s="29">
        <v>1</v>
      </c>
      <c r="H4221" s="28">
        <v>0</v>
      </c>
      <c r="I4221" s="30">
        <f>ROUND(G4221*H4221,P4)</f>
        <v>0</v>
      </c>
      <c r="L4221" s="31">
        <v>0</v>
      </c>
      <c r="M4221" s="24">
        <f>ROUND(G4221*L4221,P4)</f>
        <v>0</v>
      </c>
      <c r="N4221" s="25" t="s">
        <v>69</v>
      </c>
      <c r="O4221" s="32">
        <f>M4221*AA4221</f>
        <v>0</v>
      </c>
      <c r="P4221" s="1">
        <v>3</v>
      </c>
      <c r="AA4221" s="1">
        <f>IF(P4221=1,$O$3,IF(P4221=2,$O$4,$O$5))</f>
        <v>0</v>
      </c>
    </row>
    <row r="4222">
      <c r="A4222" s="1" t="s">
        <v>73</v>
      </c>
      <c r="E4222" s="27" t="s">
        <v>69</v>
      </c>
    </row>
    <row r="4223" ht="13">
      <c r="A4223" s="1" t="s">
        <v>74</v>
      </c>
      <c r="E4223" s="33" t="s">
        <v>229</v>
      </c>
    </row>
    <row r="4224">
      <c r="A4224" s="1" t="s">
        <v>76</v>
      </c>
      <c r="E4224" s="27" t="s">
        <v>69</v>
      </c>
    </row>
    <row r="4225" ht="37.5">
      <c r="A4225" s="1" t="s">
        <v>67</v>
      </c>
      <c r="B4225" s="1">
        <v>317</v>
      </c>
      <c r="C4225" s="26" t="s">
        <v>3021</v>
      </c>
      <c r="D4225" t="s">
        <v>69</v>
      </c>
      <c r="E4225" s="27" t="s">
        <v>2839</v>
      </c>
      <c r="F4225" s="28" t="s">
        <v>2837</v>
      </c>
      <c r="G4225" s="29">
        <v>2</v>
      </c>
      <c r="H4225" s="28">
        <v>0</v>
      </c>
      <c r="I4225" s="30">
        <f>ROUND(G4225*H4225,P4)</f>
        <v>0</v>
      </c>
      <c r="L4225" s="31">
        <v>0</v>
      </c>
      <c r="M4225" s="24">
        <f>ROUND(G4225*L4225,P4)</f>
        <v>0</v>
      </c>
      <c r="N4225" s="25" t="s">
        <v>69</v>
      </c>
      <c r="O4225" s="32">
        <f>M4225*AA4225</f>
        <v>0</v>
      </c>
      <c r="P4225" s="1">
        <v>3</v>
      </c>
      <c r="AA4225" s="1">
        <f>IF(P4225=1,$O$3,IF(P4225=2,$O$4,$O$5))</f>
        <v>0</v>
      </c>
    </row>
    <row r="4226">
      <c r="A4226" s="1" t="s">
        <v>73</v>
      </c>
      <c r="E4226" s="27" t="s">
        <v>69</v>
      </c>
    </row>
    <row r="4227" ht="13">
      <c r="A4227" s="1" t="s">
        <v>74</v>
      </c>
      <c r="E4227" s="33" t="s">
        <v>75</v>
      </c>
    </row>
    <row r="4228">
      <c r="A4228" s="1" t="s">
        <v>76</v>
      </c>
      <c r="E4228" s="27" t="s">
        <v>69</v>
      </c>
    </row>
    <row r="4229" ht="37.5">
      <c r="A4229" s="1" t="s">
        <v>67</v>
      </c>
      <c r="B4229" s="1">
        <v>318</v>
      </c>
      <c r="C4229" s="26" t="s">
        <v>3022</v>
      </c>
      <c r="D4229" t="s">
        <v>69</v>
      </c>
      <c r="E4229" s="27" t="s">
        <v>2841</v>
      </c>
      <c r="F4229" s="28" t="s">
        <v>2837</v>
      </c>
      <c r="G4229" s="29">
        <v>11</v>
      </c>
      <c r="H4229" s="28">
        <v>0</v>
      </c>
      <c r="I4229" s="30">
        <f>ROUND(G4229*H4229,P4)</f>
        <v>0</v>
      </c>
      <c r="L4229" s="31">
        <v>0</v>
      </c>
      <c r="M4229" s="24">
        <f>ROUND(G4229*L4229,P4)</f>
        <v>0</v>
      </c>
      <c r="N4229" s="25" t="s">
        <v>69</v>
      </c>
      <c r="O4229" s="32">
        <f>M4229*AA4229</f>
        <v>0</v>
      </c>
      <c r="P4229" s="1">
        <v>3</v>
      </c>
      <c r="AA4229" s="1">
        <f>IF(P4229=1,$O$3,IF(P4229=2,$O$4,$O$5))</f>
        <v>0</v>
      </c>
    </row>
    <row r="4230">
      <c r="A4230" s="1" t="s">
        <v>73</v>
      </c>
      <c r="E4230" s="27" t="s">
        <v>69</v>
      </c>
    </row>
    <row r="4231" ht="13">
      <c r="A4231" s="1" t="s">
        <v>74</v>
      </c>
      <c r="E4231" s="33" t="s">
        <v>2719</v>
      </c>
    </row>
    <row r="4232">
      <c r="A4232" s="1" t="s">
        <v>76</v>
      </c>
      <c r="E4232" s="27" t="s">
        <v>69</v>
      </c>
    </row>
    <row r="4233" ht="37.5">
      <c r="A4233" s="1" t="s">
        <v>67</v>
      </c>
      <c r="B4233" s="1">
        <v>319</v>
      </c>
      <c r="C4233" s="26" t="s">
        <v>3023</v>
      </c>
      <c r="D4233" t="s">
        <v>69</v>
      </c>
      <c r="E4233" s="27" t="s">
        <v>2850</v>
      </c>
      <c r="F4233" s="28" t="s">
        <v>81</v>
      </c>
      <c r="G4233" s="29">
        <v>10</v>
      </c>
      <c r="H4233" s="28">
        <v>0</v>
      </c>
      <c r="I4233" s="30">
        <f>ROUND(G4233*H4233,P4)</f>
        <v>0</v>
      </c>
      <c r="L4233" s="31">
        <v>0</v>
      </c>
      <c r="M4233" s="24">
        <f>ROUND(G4233*L4233,P4)</f>
        <v>0</v>
      </c>
      <c r="N4233" s="25" t="s">
        <v>69</v>
      </c>
      <c r="O4233" s="32">
        <f>M4233*AA4233</f>
        <v>0</v>
      </c>
      <c r="P4233" s="1">
        <v>3</v>
      </c>
      <c r="AA4233" s="1">
        <f>IF(P4233=1,$O$3,IF(P4233=2,$O$4,$O$5))</f>
        <v>0</v>
      </c>
    </row>
    <row r="4234">
      <c r="A4234" s="1" t="s">
        <v>73</v>
      </c>
      <c r="E4234" s="27" t="s">
        <v>69</v>
      </c>
    </row>
    <row r="4235" ht="13">
      <c r="A4235" s="1" t="s">
        <v>74</v>
      </c>
      <c r="E4235" s="33" t="s">
        <v>1475</v>
      </c>
    </row>
    <row r="4236">
      <c r="A4236" s="1" t="s">
        <v>76</v>
      </c>
      <c r="E4236" s="27" t="s">
        <v>69</v>
      </c>
    </row>
    <row r="4237" ht="37.5">
      <c r="A4237" s="1" t="s">
        <v>67</v>
      </c>
      <c r="B4237" s="1">
        <v>320</v>
      </c>
      <c r="C4237" s="26" t="s">
        <v>3024</v>
      </c>
      <c r="D4237" t="s">
        <v>69</v>
      </c>
      <c r="E4237" s="27" t="s">
        <v>2852</v>
      </c>
      <c r="F4237" s="28" t="s">
        <v>81</v>
      </c>
      <c r="G4237" s="29">
        <v>8</v>
      </c>
      <c r="H4237" s="28">
        <v>0</v>
      </c>
      <c r="I4237" s="30">
        <f>ROUND(G4237*H4237,P4)</f>
        <v>0</v>
      </c>
      <c r="L4237" s="31">
        <v>0</v>
      </c>
      <c r="M4237" s="24">
        <f>ROUND(G4237*L4237,P4)</f>
        <v>0</v>
      </c>
      <c r="N4237" s="25" t="s">
        <v>69</v>
      </c>
      <c r="O4237" s="32">
        <f>M4237*AA4237</f>
        <v>0</v>
      </c>
      <c r="P4237" s="1">
        <v>3</v>
      </c>
      <c r="AA4237" s="1">
        <f>IF(P4237=1,$O$3,IF(P4237=2,$O$4,$O$5))</f>
        <v>0</v>
      </c>
    </row>
    <row r="4238">
      <c r="A4238" s="1" t="s">
        <v>73</v>
      </c>
      <c r="E4238" s="27" t="s">
        <v>69</v>
      </c>
    </row>
    <row r="4239" ht="13">
      <c r="A4239" s="1" t="s">
        <v>74</v>
      </c>
      <c r="E4239" s="33" t="s">
        <v>167</v>
      </c>
    </row>
    <row r="4240">
      <c r="A4240" s="1" t="s">
        <v>76</v>
      </c>
      <c r="E4240" s="27" t="s">
        <v>69</v>
      </c>
    </row>
    <row r="4241" ht="37.5">
      <c r="A4241" s="1" t="s">
        <v>67</v>
      </c>
      <c r="B4241" s="1">
        <v>321</v>
      </c>
      <c r="C4241" s="26" t="s">
        <v>3025</v>
      </c>
      <c r="D4241" t="s">
        <v>69</v>
      </c>
      <c r="E4241" s="27" t="s">
        <v>2857</v>
      </c>
      <c r="F4241" s="28" t="s">
        <v>81</v>
      </c>
      <c r="G4241" s="29">
        <v>3</v>
      </c>
      <c r="H4241" s="28">
        <v>0</v>
      </c>
      <c r="I4241" s="30">
        <f>ROUND(G4241*H4241,P4)</f>
        <v>0</v>
      </c>
      <c r="L4241" s="31">
        <v>0</v>
      </c>
      <c r="M4241" s="24">
        <f>ROUND(G4241*L4241,P4)</f>
        <v>0</v>
      </c>
      <c r="N4241" s="25" t="s">
        <v>69</v>
      </c>
      <c r="O4241" s="32">
        <f>M4241*AA4241</f>
        <v>0</v>
      </c>
      <c r="P4241" s="1">
        <v>3</v>
      </c>
      <c r="AA4241" s="1">
        <f>IF(P4241=1,$O$3,IF(P4241=2,$O$4,$O$5))</f>
        <v>0</v>
      </c>
    </row>
    <row r="4242">
      <c r="A4242" s="1" t="s">
        <v>73</v>
      </c>
      <c r="E4242" s="27" t="s">
        <v>69</v>
      </c>
    </row>
    <row r="4243" ht="13">
      <c r="A4243" s="1" t="s">
        <v>74</v>
      </c>
      <c r="E4243" s="33" t="s">
        <v>129</v>
      </c>
    </row>
    <row r="4244">
      <c r="A4244" s="1" t="s">
        <v>76</v>
      </c>
      <c r="E4244" s="27" t="s">
        <v>69</v>
      </c>
    </row>
    <row r="4245" ht="25">
      <c r="A4245" s="1" t="s">
        <v>67</v>
      </c>
      <c r="B4245" s="1">
        <v>322</v>
      </c>
      <c r="C4245" s="26" t="s">
        <v>3026</v>
      </c>
      <c r="D4245" t="s">
        <v>69</v>
      </c>
      <c r="E4245" s="27" t="s">
        <v>3027</v>
      </c>
      <c r="F4245" s="28" t="s">
        <v>81</v>
      </c>
      <c r="G4245" s="29">
        <v>5</v>
      </c>
      <c r="H4245" s="28">
        <v>0</v>
      </c>
      <c r="I4245" s="30">
        <f>ROUND(G4245*H4245,P4)</f>
        <v>0</v>
      </c>
      <c r="L4245" s="31">
        <v>0</v>
      </c>
      <c r="M4245" s="24">
        <f>ROUND(G4245*L4245,P4)</f>
        <v>0</v>
      </c>
      <c r="N4245" s="25" t="s">
        <v>69</v>
      </c>
      <c r="O4245" s="32">
        <f>M4245*AA4245</f>
        <v>0</v>
      </c>
      <c r="P4245" s="1">
        <v>3</v>
      </c>
      <c r="AA4245" s="1">
        <f>IF(P4245=1,$O$3,IF(P4245=2,$O$4,$O$5))</f>
        <v>0</v>
      </c>
    </row>
    <row r="4246">
      <c r="A4246" s="1" t="s">
        <v>73</v>
      </c>
      <c r="E4246" s="27" t="s">
        <v>69</v>
      </c>
    </row>
    <row r="4247" ht="13">
      <c r="A4247" s="1" t="s">
        <v>74</v>
      </c>
      <c r="E4247" s="33" t="s">
        <v>663</v>
      </c>
    </row>
    <row r="4248">
      <c r="A4248" s="1" t="s">
        <v>76</v>
      </c>
      <c r="E4248" s="27" t="s">
        <v>69</v>
      </c>
    </row>
    <row r="4249" ht="37.5">
      <c r="A4249" s="1" t="s">
        <v>67</v>
      </c>
      <c r="B4249" s="1">
        <v>323</v>
      </c>
      <c r="C4249" s="26" t="s">
        <v>3028</v>
      </c>
      <c r="D4249" t="s">
        <v>69</v>
      </c>
      <c r="E4249" s="27" t="s">
        <v>2883</v>
      </c>
      <c r="F4249" s="28" t="s">
        <v>2837</v>
      </c>
      <c r="G4249" s="29">
        <v>4</v>
      </c>
      <c r="H4249" s="28">
        <v>0</v>
      </c>
      <c r="I4249" s="30">
        <f>ROUND(G4249*H4249,P4)</f>
        <v>0</v>
      </c>
      <c r="L4249" s="31">
        <v>0</v>
      </c>
      <c r="M4249" s="24">
        <f>ROUND(G4249*L4249,P4)</f>
        <v>0</v>
      </c>
      <c r="N4249" s="25" t="s">
        <v>69</v>
      </c>
      <c r="O4249" s="32">
        <f>M4249*AA4249</f>
        <v>0</v>
      </c>
      <c r="P4249" s="1">
        <v>3</v>
      </c>
      <c r="AA4249" s="1">
        <f>IF(P4249=1,$O$3,IF(P4249=2,$O$4,$O$5))</f>
        <v>0</v>
      </c>
    </row>
    <row r="4250">
      <c r="A4250" s="1" t="s">
        <v>73</v>
      </c>
      <c r="E4250" s="27" t="s">
        <v>69</v>
      </c>
    </row>
    <row r="4251" ht="13">
      <c r="A4251" s="1" t="s">
        <v>74</v>
      </c>
      <c r="E4251" s="33" t="s">
        <v>545</v>
      </c>
    </row>
    <row r="4252">
      <c r="A4252" s="1" t="s">
        <v>76</v>
      </c>
      <c r="E4252" s="27" t="s">
        <v>69</v>
      </c>
    </row>
    <row r="4253" ht="37.5">
      <c r="A4253" s="1" t="s">
        <v>67</v>
      </c>
      <c r="B4253" s="1">
        <v>295</v>
      </c>
      <c r="C4253" s="26" t="s">
        <v>3029</v>
      </c>
      <c r="D4253" t="s">
        <v>69</v>
      </c>
      <c r="E4253" s="27" t="s">
        <v>3030</v>
      </c>
      <c r="F4253" s="28" t="s">
        <v>1397</v>
      </c>
      <c r="G4253" s="29">
        <v>1</v>
      </c>
      <c r="H4253" s="28">
        <v>0</v>
      </c>
      <c r="I4253" s="30">
        <f>ROUND(G4253*H4253,P4)</f>
        <v>0</v>
      </c>
      <c r="L4253" s="31">
        <v>0</v>
      </c>
      <c r="M4253" s="24">
        <f>ROUND(G4253*L4253,P4)</f>
        <v>0</v>
      </c>
      <c r="N4253" s="25" t="s">
        <v>69</v>
      </c>
      <c r="O4253" s="32">
        <f>M4253*AA4253</f>
        <v>0</v>
      </c>
      <c r="P4253" s="1">
        <v>3</v>
      </c>
      <c r="AA4253" s="1">
        <f>IF(P4253=1,$O$3,IF(P4253=2,$O$4,$O$5))</f>
        <v>0</v>
      </c>
    </row>
    <row r="4254">
      <c r="A4254" s="1" t="s">
        <v>73</v>
      </c>
      <c r="E4254" s="27" t="s">
        <v>69</v>
      </c>
    </row>
    <row r="4255" ht="13">
      <c r="A4255" s="1" t="s">
        <v>74</v>
      </c>
      <c r="E4255" s="33" t="s">
        <v>229</v>
      </c>
    </row>
    <row r="4256">
      <c r="A4256" s="1" t="s">
        <v>76</v>
      </c>
      <c r="E4256" s="27" t="s">
        <v>69</v>
      </c>
    </row>
    <row r="4257" ht="25">
      <c r="A4257" s="1" t="s">
        <v>67</v>
      </c>
      <c r="B4257" s="1">
        <v>296</v>
      </c>
      <c r="C4257" s="26" t="s">
        <v>3031</v>
      </c>
      <c r="D4257" t="s">
        <v>69</v>
      </c>
      <c r="E4257" s="27" t="s">
        <v>3032</v>
      </c>
      <c r="F4257" s="28" t="s">
        <v>1397</v>
      </c>
      <c r="G4257" s="29">
        <v>1</v>
      </c>
      <c r="H4257" s="28">
        <v>0</v>
      </c>
      <c r="I4257" s="30">
        <f>ROUND(G4257*H4257,P4)</f>
        <v>0</v>
      </c>
      <c r="L4257" s="31">
        <v>0</v>
      </c>
      <c r="M4257" s="24">
        <f>ROUND(G4257*L4257,P4)</f>
        <v>0</v>
      </c>
      <c r="N4257" s="25" t="s">
        <v>69</v>
      </c>
      <c r="O4257" s="32">
        <f>M4257*AA4257</f>
        <v>0</v>
      </c>
      <c r="P4257" s="1">
        <v>3</v>
      </c>
      <c r="AA4257" s="1">
        <f>IF(P4257=1,$O$3,IF(P4257=2,$O$4,$O$5))</f>
        <v>0</v>
      </c>
    </row>
    <row r="4258">
      <c r="A4258" s="1" t="s">
        <v>73</v>
      </c>
      <c r="E4258" s="27" t="s">
        <v>69</v>
      </c>
    </row>
    <row r="4259" ht="13">
      <c r="A4259" s="1" t="s">
        <v>74</v>
      </c>
      <c r="E4259" s="33" t="s">
        <v>229</v>
      </c>
    </row>
    <row r="4260">
      <c r="A4260" s="1" t="s">
        <v>76</v>
      </c>
      <c r="E4260" s="27" t="s">
        <v>69</v>
      </c>
    </row>
    <row r="4261" ht="25">
      <c r="A4261" s="1" t="s">
        <v>67</v>
      </c>
      <c r="B4261" s="1">
        <v>297</v>
      </c>
      <c r="C4261" s="26" t="s">
        <v>3033</v>
      </c>
      <c r="D4261" t="s">
        <v>69</v>
      </c>
      <c r="E4261" s="27" t="s">
        <v>3034</v>
      </c>
      <c r="F4261" s="28" t="s">
        <v>1397</v>
      </c>
      <c r="G4261" s="29">
        <v>1</v>
      </c>
      <c r="H4261" s="28">
        <v>0</v>
      </c>
      <c r="I4261" s="30">
        <f>ROUND(G4261*H4261,P4)</f>
        <v>0</v>
      </c>
      <c r="L4261" s="31">
        <v>0</v>
      </c>
      <c r="M4261" s="24">
        <f>ROUND(G4261*L4261,P4)</f>
        <v>0</v>
      </c>
      <c r="N4261" s="25" t="s">
        <v>69</v>
      </c>
      <c r="O4261" s="32">
        <f>M4261*AA4261</f>
        <v>0</v>
      </c>
      <c r="P4261" s="1">
        <v>3</v>
      </c>
      <c r="AA4261" s="1">
        <f>IF(P4261=1,$O$3,IF(P4261=2,$O$4,$O$5))</f>
        <v>0</v>
      </c>
    </row>
    <row r="4262">
      <c r="A4262" s="1" t="s">
        <v>73</v>
      </c>
      <c r="E4262" s="27" t="s">
        <v>69</v>
      </c>
    </row>
    <row r="4263" ht="13">
      <c r="A4263" s="1" t="s">
        <v>74</v>
      </c>
      <c r="E4263" s="33" t="s">
        <v>229</v>
      </c>
    </row>
    <row r="4264">
      <c r="A4264" s="1" t="s">
        <v>76</v>
      </c>
      <c r="E4264" s="27" t="s">
        <v>69</v>
      </c>
    </row>
    <row r="4265" ht="37.5">
      <c r="A4265" s="1" t="s">
        <v>67</v>
      </c>
      <c r="B4265" s="1">
        <v>298</v>
      </c>
      <c r="C4265" s="26" t="s">
        <v>3035</v>
      </c>
      <c r="D4265" t="s">
        <v>69</v>
      </c>
      <c r="E4265" s="27" t="s">
        <v>2916</v>
      </c>
      <c r="F4265" s="28" t="s">
        <v>1397</v>
      </c>
      <c r="G4265" s="29">
        <v>1</v>
      </c>
      <c r="H4265" s="28">
        <v>0</v>
      </c>
      <c r="I4265" s="30">
        <f>ROUND(G4265*H4265,P4)</f>
        <v>0</v>
      </c>
      <c r="L4265" s="31">
        <v>0</v>
      </c>
      <c r="M4265" s="24">
        <f>ROUND(G4265*L4265,P4)</f>
        <v>0</v>
      </c>
      <c r="N4265" s="25" t="s">
        <v>69</v>
      </c>
      <c r="O4265" s="32">
        <f>M4265*AA4265</f>
        <v>0</v>
      </c>
      <c r="P4265" s="1">
        <v>3</v>
      </c>
      <c r="AA4265" s="1">
        <f>IF(P4265=1,$O$3,IF(P4265=2,$O$4,$O$5))</f>
        <v>0</v>
      </c>
    </row>
    <row r="4266">
      <c r="A4266" s="1" t="s">
        <v>73</v>
      </c>
      <c r="E4266" s="27" t="s">
        <v>69</v>
      </c>
    </row>
    <row r="4267" ht="13">
      <c r="A4267" s="1" t="s">
        <v>74</v>
      </c>
      <c r="E4267" s="33" t="s">
        <v>229</v>
      </c>
    </row>
    <row r="4268">
      <c r="A4268" s="1" t="s">
        <v>76</v>
      </c>
      <c r="E4268" s="27" t="s">
        <v>69</v>
      </c>
    </row>
    <row r="4269" ht="37.5">
      <c r="A4269" s="1" t="s">
        <v>67</v>
      </c>
      <c r="B4269" s="1">
        <v>299</v>
      </c>
      <c r="C4269" s="26" t="s">
        <v>3036</v>
      </c>
      <c r="D4269" t="s">
        <v>69</v>
      </c>
      <c r="E4269" s="27" t="s">
        <v>3037</v>
      </c>
      <c r="F4269" s="28" t="s">
        <v>1397</v>
      </c>
      <c r="G4269" s="29">
        <v>3</v>
      </c>
      <c r="H4269" s="28">
        <v>0</v>
      </c>
      <c r="I4269" s="30">
        <f>ROUND(G4269*H4269,P4)</f>
        <v>0</v>
      </c>
      <c r="L4269" s="31">
        <v>0</v>
      </c>
      <c r="M4269" s="24">
        <f>ROUND(G4269*L4269,P4)</f>
        <v>0</v>
      </c>
      <c r="N4269" s="25" t="s">
        <v>69</v>
      </c>
      <c r="O4269" s="32">
        <f>M4269*AA4269</f>
        <v>0</v>
      </c>
      <c r="P4269" s="1">
        <v>3</v>
      </c>
      <c r="AA4269" s="1">
        <f>IF(P4269=1,$O$3,IF(P4269=2,$O$4,$O$5))</f>
        <v>0</v>
      </c>
    </row>
    <row r="4270">
      <c r="A4270" s="1" t="s">
        <v>73</v>
      </c>
      <c r="E4270" s="27" t="s">
        <v>69</v>
      </c>
    </row>
    <row r="4271" ht="13">
      <c r="A4271" s="1" t="s">
        <v>74</v>
      </c>
      <c r="E4271" s="33" t="s">
        <v>129</v>
      </c>
    </row>
    <row r="4272">
      <c r="A4272" s="1" t="s">
        <v>76</v>
      </c>
      <c r="E4272" s="27" t="s">
        <v>69</v>
      </c>
    </row>
    <row r="4273" ht="13">
      <c r="A4273" s="1" t="s">
        <v>64</v>
      </c>
      <c r="C4273" s="22" t="s">
        <v>3038</v>
      </c>
      <c r="E4273" s="23" t="s">
        <v>3039</v>
      </c>
      <c r="L4273" s="24">
        <f>SUMIFS(L4274:L4309,A4274:A4309,"P")</f>
        <v>0</v>
      </c>
      <c r="M4273" s="24">
        <f>SUMIFS(M4274:M4309,A4274:A4309,"P")</f>
        <v>0</v>
      </c>
      <c r="N4273" s="25"/>
    </row>
    <row r="4274" ht="37.5">
      <c r="A4274" s="1" t="s">
        <v>67</v>
      </c>
      <c r="B4274" s="1">
        <v>324</v>
      </c>
      <c r="C4274" s="26" t="s">
        <v>3040</v>
      </c>
      <c r="D4274" t="s">
        <v>69</v>
      </c>
      <c r="E4274" s="27" t="s">
        <v>3041</v>
      </c>
      <c r="F4274" s="28" t="s">
        <v>1397</v>
      </c>
      <c r="G4274" s="29">
        <v>1</v>
      </c>
      <c r="H4274" s="28">
        <v>0</v>
      </c>
      <c r="I4274" s="30">
        <f>ROUND(G4274*H4274,P4)</f>
        <v>0</v>
      </c>
      <c r="L4274" s="31">
        <v>0</v>
      </c>
      <c r="M4274" s="24">
        <f>ROUND(G4274*L4274,P4)</f>
        <v>0</v>
      </c>
      <c r="N4274" s="25" t="s">
        <v>69</v>
      </c>
      <c r="O4274" s="32">
        <f>M4274*AA4274</f>
        <v>0</v>
      </c>
      <c r="P4274" s="1">
        <v>3</v>
      </c>
      <c r="AA4274" s="1">
        <f>IF(P4274=1,$O$3,IF(P4274=2,$O$4,$O$5))</f>
        <v>0</v>
      </c>
    </row>
    <row r="4275">
      <c r="A4275" s="1" t="s">
        <v>73</v>
      </c>
      <c r="E4275" s="27" t="s">
        <v>69</v>
      </c>
    </row>
    <row r="4276" ht="13">
      <c r="A4276" s="1" t="s">
        <v>74</v>
      </c>
      <c r="E4276" s="33" t="s">
        <v>229</v>
      </c>
    </row>
    <row r="4277">
      <c r="A4277" s="1" t="s">
        <v>76</v>
      </c>
      <c r="E4277" s="27" t="s">
        <v>69</v>
      </c>
    </row>
    <row r="4278" ht="37.5">
      <c r="A4278" s="1" t="s">
        <v>67</v>
      </c>
      <c r="B4278" s="1">
        <v>331</v>
      </c>
      <c r="C4278" s="26" t="s">
        <v>3042</v>
      </c>
      <c r="D4278" t="s">
        <v>69</v>
      </c>
      <c r="E4278" s="27" t="s">
        <v>2905</v>
      </c>
      <c r="F4278" s="28" t="s">
        <v>2837</v>
      </c>
      <c r="G4278" s="29">
        <v>1</v>
      </c>
      <c r="H4278" s="28">
        <v>0</v>
      </c>
      <c r="I4278" s="30">
        <f>ROUND(G4278*H4278,P4)</f>
        <v>0</v>
      </c>
      <c r="L4278" s="31">
        <v>0</v>
      </c>
      <c r="M4278" s="24">
        <f>ROUND(G4278*L4278,P4)</f>
        <v>0</v>
      </c>
      <c r="N4278" s="25" t="s">
        <v>69</v>
      </c>
      <c r="O4278" s="32">
        <f>M4278*AA4278</f>
        <v>0</v>
      </c>
      <c r="P4278" s="1">
        <v>3</v>
      </c>
      <c r="AA4278" s="1">
        <f>IF(P4278=1,$O$3,IF(P4278=2,$O$4,$O$5))</f>
        <v>0</v>
      </c>
    </row>
    <row r="4279">
      <c r="A4279" s="1" t="s">
        <v>73</v>
      </c>
      <c r="E4279" s="27" t="s">
        <v>69</v>
      </c>
    </row>
    <row r="4280" ht="13">
      <c r="A4280" s="1" t="s">
        <v>74</v>
      </c>
      <c r="E4280" s="33" t="s">
        <v>229</v>
      </c>
    </row>
    <row r="4281">
      <c r="A4281" s="1" t="s">
        <v>76</v>
      </c>
      <c r="E4281" s="27" t="s">
        <v>69</v>
      </c>
    </row>
    <row r="4282" ht="37.5">
      <c r="A4282" s="1" t="s">
        <v>67</v>
      </c>
      <c r="B4282" s="1">
        <v>332</v>
      </c>
      <c r="C4282" s="26" t="s">
        <v>3043</v>
      </c>
      <c r="D4282" t="s">
        <v>69</v>
      </c>
      <c r="E4282" s="27" t="s">
        <v>2878</v>
      </c>
      <c r="F4282" s="28" t="s">
        <v>2837</v>
      </c>
      <c r="G4282" s="29">
        <v>1</v>
      </c>
      <c r="H4282" s="28">
        <v>0</v>
      </c>
      <c r="I4282" s="30">
        <f>ROUND(G4282*H4282,P4)</f>
        <v>0</v>
      </c>
      <c r="L4282" s="31">
        <v>0</v>
      </c>
      <c r="M4282" s="24">
        <f>ROUND(G4282*L4282,P4)</f>
        <v>0</v>
      </c>
      <c r="N4282" s="25" t="s">
        <v>69</v>
      </c>
      <c r="O4282" s="32">
        <f>M4282*AA4282</f>
        <v>0</v>
      </c>
      <c r="P4282" s="1">
        <v>3</v>
      </c>
      <c r="AA4282" s="1">
        <f>IF(P4282=1,$O$3,IF(P4282=2,$O$4,$O$5))</f>
        <v>0</v>
      </c>
    </row>
    <row r="4283">
      <c r="A4283" s="1" t="s">
        <v>73</v>
      </c>
      <c r="E4283" s="27" t="s">
        <v>69</v>
      </c>
    </row>
    <row r="4284" ht="13">
      <c r="A4284" s="1" t="s">
        <v>74</v>
      </c>
      <c r="E4284" s="33" t="s">
        <v>229</v>
      </c>
    </row>
    <row r="4285">
      <c r="A4285" s="1" t="s">
        <v>76</v>
      </c>
      <c r="E4285" s="27" t="s">
        <v>69</v>
      </c>
    </row>
    <row r="4286" ht="37.5">
      <c r="A4286" s="1" t="s">
        <v>67</v>
      </c>
      <c r="B4286" s="1">
        <v>325</v>
      </c>
      <c r="C4286" s="26" t="s">
        <v>3044</v>
      </c>
      <c r="D4286" t="s">
        <v>69</v>
      </c>
      <c r="E4286" s="27" t="s">
        <v>2916</v>
      </c>
      <c r="F4286" s="28" t="s">
        <v>1397</v>
      </c>
      <c r="G4286" s="29">
        <v>2</v>
      </c>
      <c r="H4286" s="28">
        <v>0</v>
      </c>
      <c r="I4286" s="30">
        <f>ROUND(G4286*H4286,P4)</f>
        <v>0</v>
      </c>
      <c r="L4286" s="31">
        <v>0</v>
      </c>
      <c r="M4286" s="24">
        <f>ROUND(G4286*L4286,P4)</f>
        <v>0</v>
      </c>
      <c r="N4286" s="25" t="s">
        <v>69</v>
      </c>
      <c r="O4286" s="32">
        <f>M4286*AA4286</f>
        <v>0</v>
      </c>
      <c r="P4286" s="1">
        <v>3</v>
      </c>
      <c r="AA4286" s="1">
        <f>IF(P4286=1,$O$3,IF(P4286=2,$O$4,$O$5))</f>
        <v>0</v>
      </c>
    </row>
    <row r="4287">
      <c r="A4287" s="1" t="s">
        <v>73</v>
      </c>
      <c r="E4287" s="27" t="s">
        <v>69</v>
      </c>
    </row>
    <row r="4288" ht="13">
      <c r="A4288" s="1" t="s">
        <v>74</v>
      </c>
      <c r="E4288" s="33" t="s">
        <v>75</v>
      </c>
    </row>
    <row r="4289">
      <c r="A4289" s="1" t="s">
        <v>76</v>
      </c>
      <c r="E4289" s="27" t="s">
        <v>69</v>
      </c>
    </row>
    <row r="4290" ht="37.5">
      <c r="A4290" s="1" t="s">
        <v>67</v>
      </c>
      <c r="B4290" s="1">
        <v>326</v>
      </c>
      <c r="C4290" s="26" t="s">
        <v>3045</v>
      </c>
      <c r="D4290" t="s">
        <v>69</v>
      </c>
      <c r="E4290" s="27" t="s">
        <v>2920</v>
      </c>
      <c r="F4290" s="28" t="s">
        <v>1397</v>
      </c>
      <c r="G4290" s="29">
        <v>1</v>
      </c>
      <c r="H4290" s="28">
        <v>0</v>
      </c>
      <c r="I4290" s="30">
        <f>ROUND(G4290*H4290,P4)</f>
        <v>0</v>
      </c>
      <c r="L4290" s="31">
        <v>0</v>
      </c>
      <c r="M4290" s="24">
        <f>ROUND(G4290*L4290,P4)</f>
        <v>0</v>
      </c>
      <c r="N4290" s="25" t="s">
        <v>69</v>
      </c>
      <c r="O4290" s="32">
        <f>M4290*AA4290</f>
        <v>0</v>
      </c>
      <c r="P4290" s="1">
        <v>3</v>
      </c>
      <c r="AA4290" s="1">
        <f>IF(P4290=1,$O$3,IF(P4290=2,$O$4,$O$5))</f>
        <v>0</v>
      </c>
    </row>
    <row r="4291">
      <c r="A4291" s="1" t="s">
        <v>73</v>
      </c>
      <c r="E4291" s="27" t="s">
        <v>69</v>
      </c>
    </row>
    <row r="4292" ht="13">
      <c r="A4292" s="1" t="s">
        <v>74</v>
      </c>
      <c r="E4292" s="33" t="s">
        <v>229</v>
      </c>
    </row>
    <row r="4293">
      <c r="A4293" s="1" t="s">
        <v>76</v>
      </c>
      <c r="E4293" s="27" t="s">
        <v>69</v>
      </c>
    </row>
    <row r="4294" ht="25">
      <c r="A4294" s="1" t="s">
        <v>67</v>
      </c>
      <c r="B4294" s="1">
        <v>327</v>
      </c>
      <c r="C4294" s="26" t="s">
        <v>3046</v>
      </c>
      <c r="D4294" t="s">
        <v>69</v>
      </c>
      <c r="E4294" s="27" t="s">
        <v>2996</v>
      </c>
      <c r="F4294" s="28" t="s">
        <v>1397</v>
      </c>
      <c r="G4294" s="29">
        <v>2</v>
      </c>
      <c r="H4294" s="28">
        <v>0</v>
      </c>
      <c r="I4294" s="30">
        <f>ROUND(G4294*H4294,P4)</f>
        <v>0</v>
      </c>
      <c r="L4294" s="31">
        <v>0</v>
      </c>
      <c r="M4294" s="24">
        <f>ROUND(G4294*L4294,P4)</f>
        <v>0</v>
      </c>
      <c r="N4294" s="25" t="s">
        <v>69</v>
      </c>
      <c r="O4294" s="32">
        <f>M4294*AA4294</f>
        <v>0</v>
      </c>
      <c r="P4294" s="1">
        <v>3</v>
      </c>
      <c r="AA4294" s="1">
        <f>IF(P4294=1,$O$3,IF(P4294=2,$O$4,$O$5))</f>
        <v>0</v>
      </c>
    </row>
    <row r="4295">
      <c r="A4295" s="1" t="s">
        <v>73</v>
      </c>
      <c r="E4295" s="27" t="s">
        <v>69</v>
      </c>
    </row>
    <row r="4296" ht="13">
      <c r="A4296" s="1" t="s">
        <v>74</v>
      </c>
      <c r="E4296" s="33" t="s">
        <v>75</v>
      </c>
    </row>
    <row r="4297">
      <c r="A4297" s="1" t="s">
        <v>76</v>
      </c>
      <c r="E4297" s="27" t="s">
        <v>69</v>
      </c>
    </row>
    <row r="4298" ht="25">
      <c r="A4298" s="1" t="s">
        <v>67</v>
      </c>
      <c r="B4298" s="1">
        <v>328</v>
      </c>
      <c r="C4298" s="26" t="s">
        <v>3047</v>
      </c>
      <c r="D4298" t="s">
        <v>69</v>
      </c>
      <c r="E4298" s="27" t="s">
        <v>2998</v>
      </c>
      <c r="F4298" s="28" t="s">
        <v>1397</v>
      </c>
      <c r="G4298" s="29">
        <v>1</v>
      </c>
      <c r="H4298" s="28">
        <v>0</v>
      </c>
      <c r="I4298" s="30">
        <f>ROUND(G4298*H4298,P4)</f>
        <v>0</v>
      </c>
      <c r="L4298" s="31">
        <v>0</v>
      </c>
      <c r="M4298" s="24">
        <f>ROUND(G4298*L4298,P4)</f>
        <v>0</v>
      </c>
      <c r="N4298" s="25" t="s">
        <v>69</v>
      </c>
      <c r="O4298" s="32">
        <f>M4298*AA4298</f>
        <v>0</v>
      </c>
      <c r="P4298" s="1">
        <v>3</v>
      </c>
      <c r="AA4298" s="1">
        <f>IF(P4298=1,$O$3,IF(P4298=2,$O$4,$O$5))</f>
        <v>0</v>
      </c>
    </row>
    <row r="4299">
      <c r="A4299" s="1" t="s">
        <v>73</v>
      </c>
      <c r="E4299" s="27" t="s">
        <v>69</v>
      </c>
    </row>
    <row r="4300" ht="13">
      <c r="A4300" s="1" t="s">
        <v>74</v>
      </c>
      <c r="E4300" s="33" t="s">
        <v>229</v>
      </c>
    </row>
    <row r="4301">
      <c r="A4301" s="1" t="s">
        <v>76</v>
      </c>
      <c r="E4301" s="27" t="s">
        <v>69</v>
      </c>
    </row>
    <row r="4302" ht="37.5">
      <c r="A4302" s="1" t="s">
        <v>67</v>
      </c>
      <c r="B4302" s="1">
        <v>329</v>
      </c>
      <c r="C4302" s="26" t="s">
        <v>3048</v>
      </c>
      <c r="D4302" t="s">
        <v>69</v>
      </c>
      <c r="E4302" s="27" t="s">
        <v>3012</v>
      </c>
      <c r="F4302" s="28" t="s">
        <v>2837</v>
      </c>
      <c r="G4302" s="29">
        <v>4</v>
      </c>
      <c r="H4302" s="28">
        <v>0</v>
      </c>
      <c r="I4302" s="30">
        <f>ROUND(G4302*H4302,P4)</f>
        <v>0</v>
      </c>
      <c r="L4302" s="31">
        <v>0</v>
      </c>
      <c r="M4302" s="24">
        <f>ROUND(G4302*L4302,P4)</f>
        <v>0</v>
      </c>
      <c r="N4302" s="25" t="s">
        <v>69</v>
      </c>
      <c r="O4302" s="32">
        <f>M4302*AA4302</f>
        <v>0</v>
      </c>
      <c r="P4302" s="1">
        <v>3</v>
      </c>
      <c r="AA4302" s="1">
        <f>IF(P4302=1,$O$3,IF(P4302=2,$O$4,$O$5))</f>
        <v>0</v>
      </c>
    </row>
    <row r="4303">
      <c r="A4303" s="1" t="s">
        <v>73</v>
      </c>
      <c r="E4303" s="27" t="s">
        <v>69</v>
      </c>
    </row>
    <row r="4304" ht="13">
      <c r="A4304" s="1" t="s">
        <v>74</v>
      </c>
      <c r="E4304" s="33" t="s">
        <v>545</v>
      </c>
    </row>
    <row r="4305">
      <c r="A4305" s="1" t="s">
        <v>76</v>
      </c>
      <c r="E4305" s="27" t="s">
        <v>69</v>
      </c>
    </row>
    <row r="4306" ht="37.5">
      <c r="A4306" s="1" t="s">
        <v>67</v>
      </c>
      <c r="B4306" s="1">
        <v>330</v>
      </c>
      <c r="C4306" s="26" t="s">
        <v>3049</v>
      </c>
      <c r="D4306" t="s">
        <v>69</v>
      </c>
      <c r="E4306" s="27" t="s">
        <v>3014</v>
      </c>
      <c r="F4306" s="28" t="s">
        <v>2837</v>
      </c>
      <c r="G4306" s="29">
        <v>3</v>
      </c>
      <c r="H4306" s="28">
        <v>0</v>
      </c>
      <c r="I4306" s="30">
        <f>ROUND(G4306*H4306,P4)</f>
        <v>0</v>
      </c>
      <c r="L4306" s="31">
        <v>0</v>
      </c>
      <c r="M4306" s="24">
        <f>ROUND(G4306*L4306,P4)</f>
        <v>0</v>
      </c>
      <c r="N4306" s="25" t="s">
        <v>69</v>
      </c>
      <c r="O4306" s="32">
        <f>M4306*AA4306</f>
        <v>0</v>
      </c>
      <c r="P4306" s="1">
        <v>3</v>
      </c>
      <c r="AA4306" s="1">
        <f>IF(P4306=1,$O$3,IF(P4306=2,$O$4,$O$5))</f>
        <v>0</v>
      </c>
    </row>
    <row r="4307">
      <c r="A4307" s="1" t="s">
        <v>73</v>
      </c>
      <c r="E4307" s="27" t="s">
        <v>69</v>
      </c>
    </row>
    <row r="4308" ht="13">
      <c r="A4308" s="1" t="s">
        <v>74</v>
      </c>
      <c r="E4308" s="33" t="s">
        <v>129</v>
      </c>
    </row>
    <row r="4309">
      <c r="A4309" s="1" t="s">
        <v>76</v>
      </c>
      <c r="E4309" s="27" t="s">
        <v>69</v>
      </c>
    </row>
    <row r="4310" ht="13">
      <c r="A4310" s="1" t="s">
        <v>64</v>
      </c>
      <c r="C4310" s="22" t="s">
        <v>3050</v>
      </c>
      <c r="E4310" s="23" t="s">
        <v>3051</v>
      </c>
      <c r="L4310" s="24">
        <f>SUMIFS(L4311:L4382,A4311:A4382,"P")</f>
        <v>0</v>
      </c>
      <c r="M4310" s="24">
        <f>SUMIFS(M4311:M4382,A4311:A4382,"P")</f>
        <v>0</v>
      </c>
      <c r="N4310" s="25"/>
    </row>
    <row r="4311" ht="37.5">
      <c r="A4311" s="1" t="s">
        <v>67</v>
      </c>
      <c r="B4311" s="1">
        <v>333</v>
      </c>
      <c r="C4311" s="26" t="s">
        <v>3052</v>
      </c>
      <c r="D4311" t="s">
        <v>69</v>
      </c>
      <c r="E4311" s="27" t="s">
        <v>3053</v>
      </c>
      <c r="F4311" s="28" t="s">
        <v>1397</v>
      </c>
      <c r="G4311" s="29">
        <v>1</v>
      </c>
      <c r="H4311" s="28">
        <v>0</v>
      </c>
      <c r="I4311" s="30">
        <f>ROUND(G4311*H4311,P4)</f>
        <v>0</v>
      </c>
      <c r="L4311" s="31">
        <v>0</v>
      </c>
      <c r="M4311" s="24">
        <f>ROUND(G4311*L4311,P4)</f>
        <v>0</v>
      </c>
      <c r="N4311" s="25" t="s">
        <v>69</v>
      </c>
      <c r="O4311" s="32">
        <f>M4311*AA4311</f>
        <v>0</v>
      </c>
      <c r="P4311" s="1">
        <v>3</v>
      </c>
      <c r="AA4311" s="1">
        <f>IF(P4311=1,$O$3,IF(P4311=2,$O$4,$O$5))</f>
        <v>0</v>
      </c>
    </row>
    <row r="4312">
      <c r="A4312" s="1" t="s">
        <v>73</v>
      </c>
      <c r="E4312" s="27" t="s">
        <v>69</v>
      </c>
    </row>
    <row r="4313" ht="13">
      <c r="A4313" s="1" t="s">
        <v>74</v>
      </c>
      <c r="E4313" s="33" t="s">
        <v>229</v>
      </c>
    </row>
    <row r="4314">
      <c r="A4314" s="1" t="s">
        <v>76</v>
      </c>
      <c r="E4314" s="27" t="s">
        <v>69</v>
      </c>
    </row>
    <row r="4315" ht="25">
      <c r="A4315" s="1" t="s">
        <v>67</v>
      </c>
      <c r="B4315" s="1">
        <v>341</v>
      </c>
      <c r="C4315" s="26" t="s">
        <v>3054</v>
      </c>
      <c r="D4315" t="s">
        <v>69</v>
      </c>
      <c r="E4315" s="27" t="s">
        <v>3055</v>
      </c>
      <c r="F4315" s="28" t="s">
        <v>1397</v>
      </c>
      <c r="G4315" s="29">
        <v>1</v>
      </c>
      <c r="H4315" s="28">
        <v>0</v>
      </c>
      <c r="I4315" s="30">
        <f>ROUND(G4315*H4315,P4)</f>
        <v>0</v>
      </c>
      <c r="L4315" s="31">
        <v>0</v>
      </c>
      <c r="M4315" s="24">
        <f>ROUND(G4315*L4315,P4)</f>
        <v>0</v>
      </c>
      <c r="N4315" s="25" t="s">
        <v>69</v>
      </c>
      <c r="O4315" s="32">
        <f>M4315*AA4315</f>
        <v>0</v>
      </c>
      <c r="P4315" s="1">
        <v>3</v>
      </c>
      <c r="AA4315" s="1">
        <f>IF(P4315=1,$O$3,IF(P4315=2,$O$4,$O$5))</f>
        <v>0</v>
      </c>
    </row>
    <row r="4316">
      <c r="A4316" s="1" t="s">
        <v>73</v>
      </c>
      <c r="E4316" s="27" t="s">
        <v>69</v>
      </c>
    </row>
    <row r="4317" ht="13">
      <c r="A4317" s="1" t="s">
        <v>74</v>
      </c>
      <c r="E4317" s="33" t="s">
        <v>229</v>
      </c>
    </row>
    <row r="4318">
      <c r="A4318" s="1" t="s">
        <v>76</v>
      </c>
      <c r="E4318" s="27" t="s">
        <v>69</v>
      </c>
    </row>
    <row r="4319" ht="25">
      <c r="A4319" s="1" t="s">
        <v>67</v>
      </c>
      <c r="B4319" s="1">
        <v>342</v>
      </c>
      <c r="C4319" s="26" t="s">
        <v>3056</v>
      </c>
      <c r="D4319" t="s">
        <v>69</v>
      </c>
      <c r="E4319" s="27" t="s">
        <v>3057</v>
      </c>
      <c r="F4319" s="28" t="s">
        <v>1397</v>
      </c>
      <c r="G4319" s="29">
        <v>1</v>
      </c>
      <c r="H4319" s="28">
        <v>0</v>
      </c>
      <c r="I4319" s="30">
        <f>ROUND(G4319*H4319,P4)</f>
        <v>0</v>
      </c>
      <c r="L4319" s="31">
        <v>0</v>
      </c>
      <c r="M4319" s="24">
        <f>ROUND(G4319*L4319,P4)</f>
        <v>0</v>
      </c>
      <c r="N4319" s="25" t="s">
        <v>69</v>
      </c>
      <c r="O4319" s="32">
        <f>M4319*AA4319</f>
        <v>0</v>
      </c>
      <c r="P4319" s="1">
        <v>3</v>
      </c>
      <c r="AA4319" s="1">
        <f>IF(P4319=1,$O$3,IF(P4319=2,$O$4,$O$5))</f>
        <v>0</v>
      </c>
    </row>
    <row r="4320">
      <c r="A4320" s="1" t="s">
        <v>73</v>
      </c>
      <c r="E4320" s="27" t="s">
        <v>69</v>
      </c>
    </row>
    <row r="4321" ht="13">
      <c r="A4321" s="1" t="s">
        <v>74</v>
      </c>
      <c r="E4321" s="33" t="s">
        <v>229</v>
      </c>
    </row>
    <row r="4322">
      <c r="A4322" s="1" t="s">
        <v>76</v>
      </c>
      <c r="E4322" s="27" t="s">
        <v>69</v>
      </c>
    </row>
    <row r="4323">
      <c r="A4323" s="1" t="s">
        <v>67</v>
      </c>
      <c r="B4323" s="1">
        <v>343</v>
      </c>
      <c r="C4323" s="26" t="s">
        <v>3058</v>
      </c>
      <c r="D4323" t="s">
        <v>69</v>
      </c>
      <c r="E4323" s="27" t="s">
        <v>3059</v>
      </c>
      <c r="F4323" s="28" t="s">
        <v>1397</v>
      </c>
      <c r="G4323" s="29">
        <v>1</v>
      </c>
      <c r="H4323" s="28">
        <v>0</v>
      </c>
      <c r="I4323" s="30">
        <f>ROUND(G4323*H4323,P4)</f>
        <v>0</v>
      </c>
      <c r="L4323" s="31">
        <v>0</v>
      </c>
      <c r="M4323" s="24">
        <f>ROUND(G4323*L4323,P4)</f>
        <v>0</v>
      </c>
      <c r="N4323" s="25" t="s">
        <v>69</v>
      </c>
      <c r="O4323" s="32">
        <f>M4323*AA4323</f>
        <v>0</v>
      </c>
      <c r="P4323" s="1">
        <v>3</v>
      </c>
      <c r="AA4323" s="1">
        <f>IF(P4323=1,$O$3,IF(P4323=2,$O$4,$O$5))</f>
        <v>0</v>
      </c>
    </row>
    <row r="4324">
      <c r="A4324" s="1" t="s">
        <v>73</v>
      </c>
      <c r="E4324" s="27" t="s">
        <v>69</v>
      </c>
    </row>
    <row r="4325" ht="13">
      <c r="A4325" s="1" t="s">
        <v>74</v>
      </c>
      <c r="E4325" s="33" t="s">
        <v>229</v>
      </c>
    </row>
    <row r="4326">
      <c r="A4326" s="1" t="s">
        <v>76</v>
      </c>
      <c r="E4326" s="27" t="s">
        <v>69</v>
      </c>
    </row>
    <row r="4327">
      <c r="A4327" s="1" t="s">
        <v>67</v>
      </c>
      <c r="B4327" s="1">
        <v>344</v>
      </c>
      <c r="C4327" s="26" t="s">
        <v>3060</v>
      </c>
      <c r="D4327" t="s">
        <v>69</v>
      </c>
      <c r="E4327" s="27" t="s">
        <v>3061</v>
      </c>
      <c r="F4327" s="28" t="s">
        <v>1397</v>
      </c>
      <c r="G4327" s="29">
        <v>1</v>
      </c>
      <c r="H4327" s="28">
        <v>0</v>
      </c>
      <c r="I4327" s="30">
        <f>ROUND(G4327*H4327,P4)</f>
        <v>0</v>
      </c>
      <c r="L4327" s="31">
        <v>0</v>
      </c>
      <c r="M4327" s="24">
        <f>ROUND(G4327*L4327,P4)</f>
        <v>0</v>
      </c>
      <c r="N4327" s="25" t="s">
        <v>69</v>
      </c>
      <c r="O4327" s="32">
        <f>M4327*AA4327</f>
        <v>0</v>
      </c>
      <c r="P4327" s="1">
        <v>3</v>
      </c>
      <c r="AA4327" s="1">
        <f>IF(P4327=1,$O$3,IF(P4327=2,$O$4,$O$5))</f>
        <v>0</v>
      </c>
    </row>
    <row r="4328">
      <c r="A4328" s="1" t="s">
        <v>73</v>
      </c>
      <c r="E4328" s="27" t="s">
        <v>69</v>
      </c>
    </row>
    <row r="4329" ht="13">
      <c r="A4329" s="1" t="s">
        <v>74</v>
      </c>
      <c r="E4329" s="33" t="s">
        <v>229</v>
      </c>
    </row>
    <row r="4330">
      <c r="A4330" s="1" t="s">
        <v>76</v>
      </c>
      <c r="E4330" s="27" t="s">
        <v>69</v>
      </c>
    </row>
    <row r="4331">
      <c r="A4331" s="1" t="s">
        <v>67</v>
      </c>
      <c r="B4331" s="1">
        <v>345</v>
      </c>
      <c r="C4331" s="26" t="s">
        <v>3062</v>
      </c>
      <c r="D4331" t="s">
        <v>69</v>
      </c>
      <c r="E4331" s="27" t="s">
        <v>3063</v>
      </c>
      <c r="F4331" s="28" t="s">
        <v>1397</v>
      </c>
      <c r="G4331" s="29">
        <v>1</v>
      </c>
      <c r="H4331" s="28">
        <v>0</v>
      </c>
      <c r="I4331" s="30">
        <f>ROUND(G4331*H4331,P4)</f>
        <v>0</v>
      </c>
      <c r="L4331" s="31">
        <v>0</v>
      </c>
      <c r="M4331" s="24">
        <f>ROUND(G4331*L4331,P4)</f>
        <v>0</v>
      </c>
      <c r="N4331" s="25" t="s">
        <v>69</v>
      </c>
      <c r="O4331" s="32">
        <f>M4331*AA4331</f>
        <v>0</v>
      </c>
      <c r="P4331" s="1">
        <v>3</v>
      </c>
      <c r="AA4331" s="1">
        <f>IF(P4331=1,$O$3,IF(P4331=2,$O$4,$O$5))</f>
        <v>0</v>
      </c>
    </row>
    <row r="4332">
      <c r="A4332" s="1" t="s">
        <v>73</v>
      </c>
      <c r="E4332" s="27" t="s">
        <v>69</v>
      </c>
    </row>
    <row r="4333" ht="13">
      <c r="A4333" s="1" t="s">
        <v>74</v>
      </c>
      <c r="E4333" s="33" t="s">
        <v>229</v>
      </c>
    </row>
    <row r="4334">
      <c r="A4334" s="1" t="s">
        <v>76</v>
      </c>
      <c r="E4334" s="27" t="s">
        <v>69</v>
      </c>
    </row>
    <row r="4335">
      <c r="A4335" s="1" t="s">
        <v>67</v>
      </c>
      <c r="B4335" s="1">
        <v>346</v>
      </c>
      <c r="C4335" s="26" t="s">
        <v>3064</v>
      </c>
      <c r="D4335" t="s">
        <v>69</v>
      </c>
      <c r="E4335" s="27" t="s">
        <v>3065</v>
      </c>
      <c r="F4335" s="28" t="s">
        <v>1397</v>
      </c>
      <c r="G4335" s="29">
        <v>1</v>
      </c>
      <c r="H4335" s="28">
        <v>0</v>
      </c>
      <c r="I4335" s="30">
        <f>ROUND(G4335*H4335,P4)</f>
        <v>0</v>
      </c>
      <c r="L4335" s="31">
        <v>0</v>
      </c>
      <c r="M4335" s="24">
        <f>ROUND(G4335*L4335,P4)</f>
        <v>0</v>
      </c>
      <c r="N4335" s="25" t="s">
        <v>69</v>
      </c>
      <c r="O4335" s="32">
        <f>M4335*AA4335</f>
        <v>0</v>
      </c>
      <c r="P4335" s="1">
        <v>3</v>
      </c>
      <c r="AA4335" s="1">
        <f>IF(P4335=1,$O$3,IF(P4335=2,$O$4,$O$5))</f>
        <v>0</v>
      </c>
    </row>
    <row r="4336">
      <c r="A4336" s="1" t="s">
        <v>73</v>
      </c>
      <c r="E4336" s="27" t="s">
        <v>69</v>
      </c>
    </row>
    <row r="4337" ht="13">
      <c r="A4337" s="1" t="s">
        <v>74</v>
      </c>
      <c r="E4337" s="33" t="s">
        <v>229</v>
      </c>
    </row>
    <row r="4338">
      <c r="A4338" s="1" t="s">
        <v>76</v>
      </c>
      <c r="E4338" s="27" t="s">
        <v>69</v>
      </c>
    </row>
    <row r="4339" ht="37.5">
      <c r="A4339" s="1" t="s">
        <v>67</v>
      </c>
      <c r="B4339" s="1">
        <v>347</v>
      </c>
      <c r="C4339" s="26" t="s">
        <v>3066</v>
      </c>
      <c r="D4339" t="s">
        <v>69</v>
      </c>
      <c r="E4339" s="27" t="s">
        <v>2850</v>
      </c>
      <c r="F4339" s="28" t="s">
        <v>81</v>
      </c>
      <c r="G4339" s="29">
        <v>72</v>
      </c>
      <c r="H4339" s="28">
        <v>0</v>
      </c>
      <c r="I4339" s="30">
        <f>ROUND(G4339*H4339,P4)</f>
        <v>0</v>
      </c>
      <c r="L4339" s="31">
        <v>0</v>
      </c>
      <c r="M4339" s="24">
        <f>ROUND(G4339*L4339,P4)</f>
        <v>0</v>
      </c>
      <c r="N4339" s="25" t="s">
        <v>69</v>
      </c>
      <c r="O4339" s="32">
        <f>M4339*AA4339</f>
        <v>0</v>
      </c>
      <c r="P4339" s="1">
        <v>3</v>
      </c>
      <c r="AA4339" s="1">
        <f>IF(P4339=1,$O$3,IF(P4339=2,$O$4,$O$5))</f>
        <v>0</v>
      </c>
    </row>
    <row r="4340">
      <c r="A4340" s="1" t="s">
        <v>73</v>
      </c>
      <c r="E4340" s="27" t="s">
        <v>69</v>
      </c>
    </row>
    <row r="4341" ht="13">
      <c r="A4341" s="1" t="s">
        <v>74</v>
      </c>
      <c r="E4341" s="33" t="s">
        <v>3067</v>
      </c>
    </row>
    <row r="4342">
      <c r="A4342" s="1" t="s">
        <v>76</v>
      </c>
      <c r="E4342" s="27" t="s">
        <v>69</v>
      </c>
    </row>
    <row r="4343" ht="37.5">
      <c r="A4343" s="1" t="s">
        <v>67</v>
      </c>
      <c r="B4343" s="1">
        <v>334</v>
      </c>
      <c r="C4343" s="26" t="s">
        <v>3068</v>
      </c>
      <c r="D4343" t="s">
        <v>69</v>
      </c>
      <c r="E4343" s="27" t="s">
        <v>3069</v>
      </c>
      <c r="F4343" s="28" t="s">
        <v>1397</v>
      </c>
      <c r="G4343" s="29">
        <v>1</v>
      </c>
      <c r="H4343" s="28">
        <v>0</v>
      </c>
      <c r="I4343" s="30">
        <f>ROUND(G4343*H4343,P4)</f>
        <v>0</v>
      </c>
      <c r="L4343" s="31">
        <v>0</v>
      </c>
      <c r="M4343" s="24">
        <f>ROUND(G4343*L4343,P4)</f>
        <v>0</v>
      </c>
      <c r="N4343" s="25" t="s">
        <v>69</v>
      </c>
      <c r="O4343" s="32">
        <f>M4343*AA4343</f>
        <v>0</v>
      </c>
      <c r="P4343" s="1">
        <v>3</v>
      </c>
      <c r="AA4343" s="1">
        <f>IF(P4343=1,$O$3,IF(P4343=2,$O$4,$O$5))</f>
        <v>0</v>
      </c>
    </row>
    <row r="4344">
      <c r="A4344" s="1" t="s">
        <v>73</v>
      </c>
      <c r="E4344" s="27" t="s">
        <v>69</v>
      </c>
    </row>
    <row r="4345" ht="13">
      <c r="A4345" s="1" t="s">
        <v>74</v>
      </c>
      <c r="E4345" s="33" t="s">
        <v>229</v>
      </c>
    </row>
    <row r="4346">
      <c r="A4346" s="1" t="s">
        <v>76</v>
      </c>
      <c r="E4346" s="27" t="s">
        <v>69</v>
      </c>
    </row>
    <row r="4347" ht="37.5">
      <c r="A4347" s="1" t="s">
        <v>67</v>
      </c>
      <c r="B4347" s="1">
        <v>348</v>
      </c>
      <c r="C4347" s="26" t="s">
        <v>3070</v>
      </c>
      <c r="D4347" t="s">
        <v>69</v>
      </c>
      <c r="E4347" s="27" t="s">
        <v>2852</v>
      </c>
      <c r="F4347" s="28" t="s">
        <v>81</v>
      </c>
      <c r="G4347" s="29">
        <v>7</v>
      </c>
      <c r="H4347" s="28">
        <v>0</v>
      </c>
      <c r="I4347" s="30">
        <f>ROUND(G4347*H4347,P4)</f>
        <v>0</v>
      </c>
      <c r="L4347" s="31">
        <v>0</v>
      </c>
      <c r="M4347" s="24">
        <f>ROUND(G4347*L4347,P4)</f>
        <v>0</v>
      </c>
      <c r="N4347" s="25" t="s">
        <v>69</v>
      </c>
      <c r="O4347" s="32">
        <f>M4347*AA4347</f>
        <v>0</v>
      </c>
      <c r="P4347" s="1">
        <v>3</v>
      </c>
      <c r="AA4347" s="1">
        <f>IF(P4347=1,$O$3,IF(P4347=2,$O$4,$O$5))</f>
        <v>0</v>
      </c>
    </row>
    <row r="4348">
      <c r="A4348" s="1" t="s">
        <v>73</v>
      </c>
      <c r="E4348" s="27" t="s">
        <v>69</v>
      </c>
    </row>
    <row r="4349" ht="13">
      <c r="A4349" s="1" t="s">
        <v>74</v>
      </c>
      <c r="E4349" s="33" t="s">
        <v>814</v>
      </c>
    </row>
    <row r="4350">
      <c r="A4350" s="1" t="s">
        <v>76</v>
      </c>
      <c r="E4350" s="27" t="s">
        <v>69</v>
      </c>
    </row>
    <row r="4351" ht="37.5">
      <c r="A4351" s="1" t="s">
        <v>67</v>
      </c>
      <c r="B4351" s="1">
        <v>349</v>
      </c>
      <c r="C4351" s="26" t="s">
        <v>3071</v>
      </c>
      <c r="D4351" t="s">
        <v>69</v>
      </c>
      <c r="E4351" s="27" t="s">
        <v>3072</v>
      </c>
      <c r="F4351" s="28" t="s">
        <v>81</v>
      </c>
      <c r="G4351" s="29">
        <v>61</v>
      </c>
      <c r="H4351" s="28">
        <v>0</v>
      </c>
      <c r="I4351" s="30">
        <f>ROUND(G4351*H4351,P4)</f>
        <v>0</v>
      </c>
      <c r="L4351" s="31">
        <v>0</v>
      </c>
      <c r="M4351" s="24">
        <f>ROUND(G4351*L4351,P4)</f>
        <v>0</v>
      </c>
      <c r="N4351" s="25" t="s">
        <v>69</v>
      </c>
      <c r="O4351" s="32">
        <f>M4351*AA4351</f>
        <v>0</v>
      </c>
      <c r="P4351" s="1">
        <v>3</v>
      </c>
      <c r="AA4351" s="1">
        <f>IF(P4351=1,$O$3,IF(P4351=2,$O$4,$O$5))</f>
        <v>0</v>
      </c>
    </row>
    <row r="4352">
      <c r="A4352" s="1" t="s">
        <v>73</v>
      </c>
      <c r="E4352" s="27" t="s">
        <v>69</v>
      </c>
    </row>
    <row r="4353" ht="13">
      <c r="A4353" s="1" t="s">
        <v>74</v>
      </c>
      <c r="E4353" s="33" t="s">
        <v>3073</v>
      </c>
    </row>
    <row r="4354">
      <c r="A4354" s="1" t="s">
        <v>76</v>
      </c>
      <c r="E4354" s="27" t="s">
        <v>69</v>
      </c>
    </row>
    <row r="4355" ht="37.5">
      <c r="A4355" s="1" t="s">
        <v>67</v>
      </c>
      <c r="B4355" s="1">
        <v>350</v>
      </c>
      <c r="C4355" s="26" t="s">
        <v>3074</v>
      </c>
      <c r="D4355" t="s">
        <v>69</v>
      </c>
      <c r="E4355" s="27" t="s">
        <v>2883</v>
      </c>
      <c r="F4355" s="28" t="s">
        <v>2837</v>
      </c>
      <c r="G4355" s="29">
        <v>6</v>
      </c>
      <c r="H4355" s="28">
        <v>0</v>
      </c>
      <c r="I4355" s="30">
        <f>ROUND(G4355*H4355,P4)</f>
        <v>0</v>
      </c>
      <c r="L4355" s="31">
        <v>0</v>
      </c>
      <c r="M4355" s="24">
        <f>ROUND(G4355*L4355,P4)</f>
        <v>0</v>
      </c>
      <c r="N4355" s="25" t="s">
        <v>69</v>
      </c>
      <c r="O4355" s="32">
        <f>M4355*AA4355</f>
        <v>0</v>
      </c>
      <c r="P4355" s="1">
        <v>3</v>
      </c>
      <c r="AA4355" s="1">
        <f>IF(P4355=1,$O$3,IF(P4355=2,$O$4,$O$5))</f>
        <v>0</v>
      </c>
    </row>
    <row r="4356">
      <c r="A4356" s="1" t="s">
        <v>73</v>
      </c>
      <c r="E4356" s="27" t="s">
        <v>69</v>
      </c>
    </row>
    <row r="4357" ht="13">
      <c r="A4357" s="1" t="s">
        <v>74</v>
      </c>
      <c r="E4357" s="33" t="s">
        <v>1465</v>
      </c>
    </row>
    <row r="4358">
      <c r="A4358" s="1" t="s">
        <v>76</v>
      </c>
      <c r="E4358" s="27" t="s">
        <v>69</v>
      </c>
    </row>
    <row r="4359" ht="25">
      <c r="A4359" s="1" t="s">
        <v>67</v>
      </c>
      <c r="B4359" s="1">
        <v>335</v>
      </c>
      <c r="C4359" s="26" t="s">
        <v>3075</v>
      </c>
      <c r="D4359" t="s">
        <v>69</v>
      </c>
      <c r="E4359" s="27" t="s">
        <v>3076</v>
      </c>
      <c r="F4359" s="28" t="s">
        <v>1397</v>
      </c>
      <c r="G4359" s="29">
        <v>1</v>
      </c>
      <c r="H4359" s="28">
        <v>0</v>
      </c>
      <c r="I4359" s="30">
        <f>ROUND(G4359*H4359,P4)</f>
        <v>0</v>
      </c>
      <c r="L4359" s="31">
        <v>0</v>
      </c>
      <c r="M4359" s="24">
        <f>ROUND(G4359*L4359,P4)</f>
        <v>0</v>
      </c>
      <c r="N4359" s="25" t="s">
        <v>69</v>
      </c>
      <c r="O4359" s="32">
        <f>M4359*AA4359</f>
        <v>0</v>
      </c>
      <c r="P4359" s="1">
        <v>3</v>
      </c>
      <c r="AA4359" s="1">
        <f>IF(P4359=1,$O$3,IF(P4359=2,$O$4,$O$5))</f>
        <v>0</v>
      </c>
    </row>
    <row r="4360">
      <c r="A4360" s="1" t="s">
        <v>73</v>
      </c>
      <c r="E4360" s="27" t="s">
        <v>69</v>
      </c>
    </row>
    <row r="4361" ht="13">
      <c r="A4361" s="1" t="s">
        <v>74</v>
      </c>
      <c r="E4361" s="33" t="s">
        <v>229</v>
      </c>
    </row>
    <row r="4362">
      <c r="A4362" s="1" t="s">
        <v>76</v>
      </c>
      <c r="E4362" s="27" t="s">
        <v>69</v>
      </c>
    </row>
    <row r="4363" ht="25">
      <c r="A4363" s="1" t="s">
        <v>67</v>
      </c>
      <c r="B4363" s="1">
        <v>336</v>
      </c>
      <c r="C4363" s="26" t="s">
        <v>3077</v>
      </c>
      <c r="D4363" t="s">
        <v>69</v>
      </c>
      <c r="E4363" s="27" t="s">
        <v>3078</v>
      </c>
      <c r="F4363" s="28" t="s">
        <v>1397</v>
      </c>
      <c r="G4363" s="29">
        <v>2</v>
      </c>
      <c r="H4363" s="28">
        <v>0</v>
      </c>
      <c r="I4363" s="30">
        <f>ROUND(G4363*H4363,P4)</f>
        <v>0</v>
      </c>
      <c r="L4363" s="31">
        <v>0</v>
      </c>
      <c r="M4363" s="24">
        <f>ROUND(G4363*L4363,P4)</f>
        <v>0</v>
      </c>
      <c r="N4363" s="25" t="s">
        <v>69</v>
      </c>
      <c r="O4363" s="32">
        <f>M4363*AA4363</f>
        <v>0</v>
      </c>
      <c r="P4363" s="1">
        <v>3</v>
      </c>
      <c r="AA4363" s="1">
        <f>IF(P4363=1,$O$3,IF(P4363=2,$O$4,$O$5))</f>
        <v>0</v>
      </c>
    </row>
    <row r="4364">
      <c r="A4364" s="1" t="s">
        <v>73</v>
      </c>
      <c r="E4364" s="27" t="s">
        <v>69</v>
      </c>
    </row>
    <row r="4365" ht="13">
      <c r="A4365" s="1" t="s">
        <v>74</v>
      </c>
      <c r="E4365" s="33" t="s">
        <v>75</v>
      </c>
    </row>
    <row r="4366">
      <c r="A4366" s="1" t="s">
        <v>76</v>
      </c>
      <c r="E4366" s="27" t="s">
        <v>69</v>
      </c>
    </row>
    <row r="4367" ht="25">
      <c r="A4367" s="1" t="s">
        <v>67</v>
      </c>
      <c r="B4367" s="1">
        <v>337</v>
      </c>
      <c r="C4367" s="26" t="s">
        <v>3079</v>
      </c>
      <c r="D4367" t="s">
        <v>69</v>
      </c>
      <c r="E4367" s="27" t="s">
        <v>3080</v>
      </c>
      <c r="F4367" s="28" t="s">
        <v>1397</v>
      </c>
      <c r="G4367" s="29">
        <v>1</v>
      </c>
      <c r="H4367" s="28">
        <v>0</v>
      </c>
      <c r="I4367" s="30">
        <f>ROUND(G4367*H4367,P4)</f>
        <v>0</v>
      </c>
      <c r="L4367" s="31">
        <v>0</v>
      </c>
      <c r="M4367" s="24">
        <f>ROUND(G4367*L4367,P4)</f>
        <v>0</v>
      </c>
      <c r="N4367" s="25" t="s">
        <v>69</v>
      </c>
      <c r="O4367" s="32">
        <f>M4367*AA4367</f>
        <v>0</v>
      </c>
      <c r="P4367" s="1">
        <v>3</v>
      </c>
      <c r="AA4367" s="1">
        <f>IF(P4367=1,$O$3,IF(P4367=2,$O$4,$O$5))</f>
        <v>0</v>
      </c>
    </row>
    <row r="4368">
      <c r="A4368" s="1" t="s">
        <v>73</v>
      </c>
      <c r="E4368" s="27" t="s">
        <v>69</v>
      </c>
    </row>
    <row r="4369" ht="13">
      <c r="A4369" s="1" t="s">
        <v>74</v>
      </c>
      <c r="E4369" s="33" t="s">
        <v>229</v>
      </c>
    </row>
    <row r="4370">
      <c r="A4370" s="1" t="s">
        <v>76</v>
      </c>
      <c r="E4370" s="27" t="s">
        <v>69</v>
      </c>
    </row>
    <row r="4371" ht="25">
      <c r="A4371" s="1" t="s">
        <v>67</v>
      </c>
      <c r="B4371" s="1">
        <v>338</v>
      </c>
      <c r="C4371" s="26" t="s">
        <v>3081</v>
      </c>
      <c r="D4371" t="s">
        <v>69</v>
      </c>
      <c r="E4371" s="27" t="s">
        <v>3082</v>
      </c>
      <c r="F4371" s="28" t="s">
        <v>1397</v>
      </c>
      <c r="G4371" s="29">
        <v>1</v>
      </c>
      <c r="H4371" s="28">
        <v>0</v>
      </c>
      <c r="I4371" s="30">
        <f>ROUND(G4371*H4371,P4)</f>
        <v>0</v>
      </c>
      <c r="L4371" s="31">
        <v>0</v>
      </c>
      <c r="M4371" s="24">
        <f>ROUND(G4371*L4371,P4)</f>
        <v>0</v>
      </c>
      <c r="N4371" s="25" t="s">
        <v>69</v>
      </c>
      <c r="O4371" s="32">
        <f>M4371*AA4371</f>
        <v>0</v>
      </c>
      <c r="P4371" s="1">
        <v>3</v>
      </c>
      <c r="AA4371" s="1">
        <f>IF(P4371=1,$O$3,IF(P4371=2,$O$4,$O$5))</f>
        <v>0</v>
      </c>
    </row>
    <row r="4372">
      <c r="A4372" s="1" t="s">
        <v>73</v>
      </c>
      <c r="E4372" s="27" t="s">
        <v>69</v>
      </c>
    </row>
    <row r="4373" ht="13">
      <c r="A4373" s="1" t="s">
        <v>74</v>
      </c>
      <c r="E4373" s="33" t="s">
        <v>229</v>
      </c>
    </row>
    <row r="4374">
      <c r="A4374" s="1" t="s">
        <v>76</v>
      </c>
      <c r="E4374" s="27" t="s">
        <v>69</v>
      </c>
    </row>
    <row r="4375" ht="25">
      <c r="A4375" s="1" t="s">
        <v>67</v>
      </c>
      <c r="B4375" s="1">
        <v>339</v>
      </c>
      <c r="C4375" s="26" t="s">
        <v>3083</v>
      </c>
      <c r="D4375" t="s">
        <v>69</v>
      </c>
      <c r="E4375" s="27" t="s">
        <v>3084</v>
      </c>
      <c r="F4375" s="28" t="s">
        <v>1397</v>
      </c>
      <c r="G4375" s="29">
        <v>1</v>
      </c>
      <c r="H4375" s="28">
        <v>0</v>
      </c>
      <c r="I4375" s="30">
        <f>ROUND(G4375*H4375,P4)</f>
        <v>0</v>
      </c>
      <c r="L4375" s="31">
        <v>0</v>
      </c>
      <c r="M4375" s="24">
        <f>ROUND(G4375*L4375,P4)</f>
        <v>0</v>
      </c>
      <c r="N4375" s="25" t="s">
        <v>69</v>
      </c>
      <c r="O4375" s="32">
        <f>M4375*AA4375</f>
        <v>0</v>
      </c>
      <c r="P4375" s="1">
        <v>3</v>
      </c>
      <c r="AA4375" s="1">
        <f>IF(P4375=1,$O$3,IF(P4375=2,$O$4,$O$5))</f>
        <v>0</v>
      </c>
    </row>
    <row r="4376">
      <c r="A4376" s="1" t="s">
        <v>73</v>
      </c>
      <c r="E4376" s="27" t="s">
        <v>69</v>
      </c>
    </row>
    <row r="4377" ht="13">
      <c r="A4377" s="1" t="s">
        <v>74</v>
      </c>
      <c r="E4377" s="33" t="s">
        <v>229</v>
      </c>
    </row>
    <row r="4378">
      <c r="A4378" s="1" t="s">
        <v>76</v>
      </c>
      <c r="E4378" s="27" t="s">
        <v>69</v>
      </c>
    </row>
    <row r="4379" ht="25">
      <c r="A4379" s="1" t="s">
        <v>67</v>
      </c>
      <c r="B4379" s="1">
        <v>340</v>
      </c>
      <c r="C4379" s="26" t="s">
        <v>3085</v>
      </c>
      <c r="D4379" t="s">
        <v>69</v>
      </c>
      <c r="E4379" s="27" t="s">
        <v>3086</v>
      </c>
      <c r="F4379" s="28" t="s">
        <v>1397</v>
      </c>
      <c r="G4379" s="29">
        <v>1</v>
      </c>
      <c r="H4379" s="28">
        <v>0</v>
      </c>
      <c r="I4379" s="30">
        <f>ROUND(G4379*H4379,P4)</f>
        <v>0</v>
      </c>
      <c r="L4379" s="31">
        <v>0</v>
      </c>
      <c r="M4379" s="24">
        <f>ROUND(G4379*L4379,P4)</f>
        <v>0</v>
      </c>
      <c r="N4379" s="25" t="s">
        <v>69</v>
      </c>
      <c r="O4379" s="32">
        <f>M4379*AA4379</f>
        <v>0</v>
      </c>
      <c r="P4379" s="1">
        <v>3</v>
      </c>
      <c r="AA4379" s="1">
        <f>IF(P4379=1,$O$3,IF(P4379=2,$O$4,$O$5))</f>
        <v>0</v>
      </c>
    </row>
    <row r="4380">
      <c r="A4380" s="1" t="s">
        <v>73</v>
      </c>
      <c r="E4380" s="27" t="s">
        <v>69</v>
      </c>
    </row>
    <row r="4381" ht="13">
      <c r="A4381" s="1" t="s">
        <v>74</v>
      </c>
      <c r="E4381" s="33" t="s">
        <v>229</v>
      </c>
    </row>
    <row r="4382">
      <c r="A4382" s="1" t="s">
        <v>76</v>
      </c>
      <c r="E4382" s="27" t="s">
        <v>69</v>
      </c>
    </row>
    <row r="4383" ht="13">
      <c r="A4383" s="1" t="s">
        <v>64</v>
      </c>
      <c r="C4383" s="22" t="s">
        <v>3087</v>
      </c>
      <c r="E4383" s="23" t="s">
        <v>3088</v>
      </c>
      <c r="L4383" s="24">
        <f>SUMIFS(L4384:L4415,A4384:A4415,"P")</f>
        <v>0</v>
      </c>
      <c r="M4383" s="24">
        <f>SUMIFS(M4384:M4415,A4384:A4415,"P")</f>
        <v>0</v>
      </c>
      <c r="N4383" s="25"/>
    </row>
    <row r="4384" ht="37.5">
      <c r="A4384" s="1" t="s">
        <v>67</v>
      </c>
      <c r="B4384" s="1">
        <v>351</v>
      </c>
      <c r="C4384" s="26" t="s">
        <v>3089</v>
      </c>
      <c r="D4384" t="s">
        <v>69</v>
      </c>
      <c r="E4384" s="27" t="s">
        <v>3090</v>
      </c>
      <c r="F4384" s="28" t="s">
        <v>1397</v>
      </c>
      <c r="G4384" s="29">
        <v>1</v>
      </c>
      <c r="H4384" s="28">
        <v>0</v>
      </c>
      <c r="I4384" s="30">
        <f>ROUND(G4384*H4384,P4)</f>
        <v>0</v>
      </c>
      <c r="L4384" s="31">
        <v>0</v>
      </c>
      <c r="M4384" s="24">
        <f>ROUND(G4384*L4384,P4)</f>
        <v>0</v>
      </c>
      <c r="N4384" s="25" t="s">
        <v>69</v>
      </c>
      <c r="O4384" s="32">
        <f>M4384*AA4384</f>
        <v>0</v>
      </c>
      <c r="P4384" s="1">
        <v>3</v>
      </c>
      <c r="AA4384" s="1">
        <f>IF(P4384=1,$O$3,IF(P4384=2,$O$4,$O$5))</f>
        <v>0</v>
      </c>
    </row>
    <row r="4385">
      <c r="A4385" s="1" t="s">
        <v>73</v>
      </c>
      <c r="E4385" s="27" t="s">
        <v>69</v>
      </c>
    </row>
    <row r="4386" ht="13">
      <c r="A4386" s="1" t="s">
        <v>74</v>
      </c>
      <c r="E4386" s="33" t="s">
        <v>229</v>
      </c>
    </row>
    <row r="4387">
      <c r="A4387" s="1" t="s">
        <v>76</v>
      </c>
      <c r="E4387" s="27" t="s">
        <v>69</v>
      </c>
    </row>
    <row r="4388" ht="37.5">
      <c r="A4388" s="1" t="s">
        <v>67</v>
      </c>
      <c r="B4388" s="1">
        <v>358</v>
      </c>
      <c r="C4388" s="26" t="s">
        <v>3091</v>
      </c>
      <c r="D4388" t="s">
        <v>69</v>
      </c>
      <c r="E4388" s="27" t="s">
        <v>2883</v>
      </c>
      <c r="F4388" s="28" t="s">
        <v>2837</v>
      </c>
      <c r="G4388" s="29">
        <v>1</v>
      </c>
      <c r="H4388" s="28">
        <v>0</v>
      </c>
      <c r="I4388" s="30">
        <f>ROUND(G4388*H4388,P4)</f>
        <v>0</v>
      </c>
      <c r="L4388" s="31">
        <v>0</v>
      </c>
      <c r="M4388" s="24">
        <f>ROUND(G4388*L4388,P4)</f>
        <v>0</v>
      </c>
      <c r="N4388" s="25" t="s">
        <v>69</v>
      </c>
      <c r="O4388" s="32">
        <f>M4388*AA4388</f>
        <v>0</v>
      </c>
      <c r="P4388" s="1">
        <v>3</v>
      </c>
      <c r="AA4388" s="1">
        <f>IF(P4388=1,$O$3,IF(P4388=2,$O$4,$O$5))</f>
        <v>0</v>
      </c>
    </row>
    <row r="4389">
      <c r="A4389" s="1" t="s">
        <v>73</v>
      </c>
      <c r="E4389" s="27" t="s">
        <v>69</v>
      </c>
    </row>
    <row r="4390" ht="13">
      <c r="A4390" s="1" t="s">
        <v>74</v>
      </c>
      <c r="E4390" s="33" t="s">
        <v>229</v>
      </c>
    </row>
    <row r="4391">
      <c r="A4391" s="1" t="s">
        <v>76</v>
      </c>
      <c r="E4391" s="27" t="s">
        <v>69</v>
      </c>
    </row>
    <row r="4392" ht="37.5">
      <c r="A4392" s="1" t="s">
        <v>67</v>
      </c>
      <c r="B4392" s="1">
        <v>352</v>
      </c>
      <c r="C4392" s="26" t="s">
        <v>3092</v>
      </c>
      <c r="D4392" t="s">
        <v>69</v>
      </c>
      <c r="E4392" s="27" t="s">
        <v>2916</v>
      </c>
      <c r="F4392" s="28" t="s">
        <v>1397</v>
      </c>
      <c r="G4392" s="29">
        <v>1</v>
      </c>
      <c r="H4392" s="28">
        <v>0</v>
      </c>
      <c r="I4392" s="30">
        <f>ROUND(G4392*H4392,P4)</f>
        <v>0</v>
      </c>
      <c r="L4392" s="31">
        <v>0</v>
      </c>
      <c r="M4392" s="24">
        <f>ROUND(G4392*L4392,P4)</f>
        <v>0</v>
      </c>
      <c r="N4392" s="25" t="s">
        <v>69</v>
      </c>
      <c r="O4392" s="32">
        <f>M4392*AA4392</f>
        <v>0</v>
      </c>
      <c r="P4392" s="1">
        <v>3</v>
      </c>
      <c r="AA4392" s="1">
        <f>IF(P4392=1,$O$3,IF(P4392=2,$O$4,$O$5))</f>
        <v>0</v>
      </c>
    </row>
    <row r="4393">
      <c r="A4393" s="1" t="s">
        <v>73</v>
      </c>
      <c r="E4393" s="27" t="s">
        <v>69</v>
      </c>
    </row>
    <row r="4394" ht="13">
      <c r="A4394" s="1" t="s">
        <v>74</v>
      </c>
      <c r="E4394" s="33" t="s">
        <v>229</v>
      </c>
    </row>
    <row r="4395">
      <c r="A4395" s="1" t="s">
        <v>76</v>
      </c>
      <c r="E4395" s="27" t="s">
        <v>69</v>
      </c>
    </row>
    <row r="4396" ht="37.5">
      <c r="A4396" s="1" t="s">
        <v>67</v>
      </c>
      <c r="B4396" s="1">
        <v>353</v>
      </c>
      <c r="C4396" s="26" t="s">
        <v>3093</v>
      </c>
      <c r="D4396" t="s">
        <v>69</v>
      </c>
      <c r="E4396" s="27" t="s">
        <v>2920</v>
      </c>
      <c r="F4396" s="28" t="s">
        <v>1397</v>
      </c>
      <c r="G4396" s="29">
        <v>1</v>
      </c>
      <c r="H4396" s="28">
        <v>0</v>
      </c>
      <c r="I4396" s="30">
        <f>ROUND(G4396*H4396,P4)</f>
        <v>0</v>
      </c>
      <c r="L4396" s="31">
        <v>0</v>
      </c>
      <c r="M4396" s="24">
        <f>ROUND(G4396*L4396,P4)</f>
        <v>0</v>
      </c>
      <c r="N4396" s="25" t="s">
        <v>69</v>
      </c>
      <c r="O4396" s="32">
        <f>M4396*AA4396</f>
        <v>0</v>
      </c>
      <c r="P4396" s="1">
        <v>3</v>
      </c>
      <c r="AA4396" s="1">
        <f>IF(P4396=1,$O$3,IF(P4396=2,$O$4,$O$5))</f>
        <v>0</v>
      </c>
    </row>
    <row r="4397">
      <c r="A4397" s="1" t="s">
        <v>73</v>
      </c>
      <c r="E4397" s="27" t="s">
        <v>69</v>
      </c>
    </row>
    <row r="4398" ht="13">
      <c r="A4398" s="1" t="s">
        <v>74</v>
      </c>
      <c r="E4398" s="33" t="s">
        <v>229</v>
      </c>
    </row>
    <row r="4399">
      <c r="A4399" s="1" t="s">
        <v>76</v>
      </c>
      <c r="E4399" s="27" t="s">
        <v>69</v>
      </c>
    </row>
    <row r="4400">
      <c r="A4400" s="1" t="s">
        <v>67</v>
      </c>
      <c r="B4400" s="1">
        <v>354</v>
      </c>
      <c r="C4400" s="26" t="s">
        <v>3094</v>
      </c>
      <c r="D4400" t="s">
        <v>69</v>
      </c>
      <c r="E4400" s="27" t="s">
        <v>3095</v>
      </c>
      <c r="F4400" s="28" t="s">
        <v>1397</v>
      </c>
      <c r="G4400" s="29">
        <v>1</v>
      </c>
      <c r="H4400" s="28">
        <v>0</v>
      </c>
      <c r="I4400" s="30">
        <f>ROUND(G4400*H4400,P4)</f>
        <v>0</v>
      </c>
      <c r="L4400" s="31">
        <v>0</v>
      </c>
      <c r="M4400" s="24">
        <f>ROUND(G4400*L4400,P4)</f>
        <v>0</v>
      </c>
      <c r="N4400" s="25" t="s">
        <v>69</v>
      </c>
      <c r="O4400" s="32">
        <f>M4400*AA4400</f>
        <v>0</v>
      </c>
      <c r="P4400" s="1">
        <v>3</v>
      </c>
      <c r="AA4400" s="1">
        <f>IF(P4400=1,$O$3,IF(P4400=2,$O$4,$O$5))</f>
        <v>0</v>
      </c>
    </row>
    <row r="4401">
      <c r="A4401" s="1" t="s">
        <v>73</v>
      </c>
      <c r="E4401" s="27" t="s">
        <v>69</v>
      </c>
    </row>
    <row r="4402" ht="13">
      <c r="A4402" s="1" t="s">
        <v>74</v>
      </c>
      <c r="E4402" s="33" t="s">
        <v>229</v>
      </c>
    </row>
    <row r="4403">
      <c r="A4403" s="1" t="s">
        <v>76</v>
      </c>
      <c r="E4403" s="27" t="s">
        <v>69</v>
      </c>
    </row>
    <row r="4404" ht="37.5">
      <c r="A4404" s="1" t="s">
        <v>67</v>
      </c>
      <c r="B4404" s="1">
        <v>355</v>
      </c>
      <c r="C4404" s="26" t="s">
        <v>3096</v>
      </c>
      <c r="D4404" t="s">
        <v>69</v>
      </c>
      <c r="E4404" s="27" t="s">
        <v>2905</v>
      </c>
      <c r="F4404" s="28" t="s">
        <v>2837</v>
      </c>
      <c r="G4404" s="29">
        <v>10</v>
      </c>
      <c r="H4404" s="28">
        <v>0</v>
      </c>
      <c r="I4404" s="30">
        <f>ROUND(G4404*H4404,P4)</f>
        <v>0</v>
      </c>
      <c r="L4404" s="31">
        <v>0</v>
      </c>
      <c r="M4404" s="24">
        <f>ROUND(G4404*L4404,P4)</f>
        <v>0</v>
      </c>
      <c r="N4404" s="25" t="s">
        <v>69</v>
      </c>
      <c r="O4404" s="32">
        <f>M4404*AA4404</f>
        <v>0</v>
      </c>
      <c r="P4404" s="1">
        <v>3</v>
      </c>
      <c r="AA4404" s="1">
        <f>IF(P4404=1,$O$3,IF(P4404=2,$O$4,$O$5))</f>
        <v>0</v>
      </c>
    </row>
    <row r="4405">
      <c r="A4405" s="1" t="s">
        <v>73</v>
      </c>
      <c r="E4405" s="27" t="s">
        <v>69</v>
      </c>
    </row>
    <row r="4406" ht="13">
      <c r="A4406" s="1" t="s">
        <v>74</v>
      </c>
      <c r="E4406" s="33" t="s">
        <v>1475</v>
      </c>
    </row>
    <row r="4407">
      <c r="A4407" s="1" t="s">
        <v>76</v>
      </c>
      <c r="E4407" s="27" t="s">
        <v>69</v>
      </c>
    </row>
    <row r="4408" ht="37.5">
      <c r="A4408" s="1" t="s">
        <v>67</v>
      </c>
      <c r="B4408" s="1">
        <v>356</v>
      </c>
      <c r="C4408" s="26" t="s">
        <v>3097</v>
      </c>
      <c r="D4408" t="s">
        <v>69</v>
      </c>
      <c r="E4408" s="27" t="s">
        <v>2852</v>
      </c>
      <c r="F4408" s="28" t="s">
        <v>81</v>
      </c>
      <c r="G4408" s="29">
        <v>2</v>
      </c>
      <c r="H4408" s="28">
        <v>0</v>
      </c>
      <c r="I4408" s="30">
        <f>ROUND(G4408*H4408,P4)</f>
        <v>0</v>
      </c>
      <c r="L4408" s="31">
        <v>0</v>
      </c>
      <c r="M4408" s="24">
        <f>ROUND(G4408*L4408,P4)</f>
        <v>0</v>
      </c>
      <c r="N4408" s="25" t="s">
        <v>69</v>
      </c>
      <c r="O4408" s="32">
        <f>M4408*AA4408</f>
        <v>0</v>
      </c>
      <c r="P4408" s="1">
        <v>3</v>
      </c>
      <c r="AA4408" s="1">
        <f>IF(P4408=1,$O$3,IF(P4408=2,$O$4,$O$5))</f>
        <v>0</v>
      </c>
    </row>
    <row r="4409">
      <c r="A4409" s="1" t="s">
        <v>73</v>
      </c>
      <c r="E4409" s="27" t="s">
        <v>69</v>
      </c>
    </row>
    <row r="4410" ht="13">
      <c r="A4410" s="1" t="s">
        <v>74</v>
      </c>
      <c r="E4410" s="33" t="s">
        <v>75</v>
      </c>
    </row>
    <row r="4411">
      <c r="A4411" s="1" t="s">
        <v>76</v>
      </c>
      <c r="E4411" s="27" t="s">
        <v>69</v>
      </c>
    </row>
    <row r="4412" ht="37.5">
      <c r="A4412" s="1" t="s">
        <v>67</v>
      </c>
      <c r="B4412" s="1">
        <v>357</v>
      </c>
      <c r="C4412" s="26" t="s">
        <v>3098</v>
      </c>
      <c r="D4412" t="s">
        <v>69</v>
      </c>
      <c r="E4412" s="27" t="s">
        <v>2857</v>
      </c>
      <c r="F4412" s="28" t="s">
        <v>81</v>
      </c>
      <c r="G4412" s="29">
        <v>6</v>
      </c>
      <c r="H4412" s="28">
        <v>0</v>
      </c>
      <c r="I4412" s="30">
        <f>ROUND(G4412*H4412,P4)</f>
        <v>0</v>
      </c>
      <c r="L4412" s="31">
        <v>0</v>
      </c>
      <c r="M4412" s="24">
        <f>ROUND(G4412*L4412,P4)</f>
        <v>0</v>
      </c>
      <c r="N4412" s="25" t="s">
        <v>69</v>
      </c>
      <c r="O4412" s="32">
        <f>M4412*AA4412</f>
        <v>0</v>
      </c>
      <c r="P4412" s="1">
        <v>3</v>
      </c>
      <c r="AA4412" s="1">
        <f>IF(P4412=1,$O$3,IF(P4412=2,$O$4,$O$5))</f>
        <v>0</v>
      </c>
    </row>
    <row r="4413">
      <c r="A4413" s="1" t="s">
        <v>73</v>
      </c>
      <c r="E4413" s="27" t="s">
        <v>69</v>
      </c>
    </row>
    <row r="4414" ht="13">
      <c r="A4414" s="1" t="s">
        <v>74</v>
      </c>
      <c r="E4414" s="33" t="s">
        <v>1465</v>
      </c>
    </row>
    <row r="4415">
      <c r="A4415" s="1" t="s">
        <v>76</v>
      </c>
      <c r="E4415" s="27" t="s">
        <v>69</v>
      </c>
    </row>
    <row r="4416" ht="13">
      <c r="A4416" s="1" t="s">
        <v>64</v>
      </c>
      <c r="C4416" s="22" t="s">
        <v>3099</v>
      </c>
      <c r="E4416" s="23" t="s">
        <v>3100</v>
      </c>
      <c r="L4416" s="24">
        <f>SUMIFS(L4417:L4456,A4417:A4456,"P")</f>
        <v>0</v>
      </c>
      <c r="M4416" s="24">
        <f>SUMIFS(M4417:M4456,A4417:A4456,"P")</f>
        <v>0</v>
      </c>
      <c r="N4416" s="25"/>
    </row>
    <row r="4417" ht="25">
      <c r="A4417" s="1" t="s">
        <v>67</v>
      </c>
      <c r="B4417" s="1">
        <v>359</v>
      </c>
      <c r="C4417" s="26" t="s">
        <v>3101</v>
      </c>
      <c r="D4417" t="s">
        <v>69</v>
      </c>
      <c r="E4417" s="27" t="s">
        <v>3102</v>
      </c>
      <c r="F4417" s="28" t="s">
        <v>1397</v>
      </c>
      <c r="G4417" s="29">
        <v>1</v>
      </c>
      <c r="H4417" s="28">
        <v>0</v>
      </c>
      <c r="I4417" s="30">
        <f>ROUND(G4417*H4417,P4)</f>
        <v>0</v>
      </c>
      <c r="L4417" s="31">
        <v>0</v>
      </c>
      <c r="M4417" s="24">
        <f>ROUND(G4417*L4417,P4)</f>
        <v>0</v>
      </c>
      <c r="N4417" s="25" t="s">
        <v>69</v>
      </c>
      <c r="O4417" s="32">
        <f>M4417*AA4417</f>
        <v>0</v>
      </c>
      <c r="P4417" s="1">
        <v>3</v>
      </c>
      <c r="AA4417" s="1">
        <f>IF(P4417=1,$O$3,IF(P4417=2,$O$4,$O$5))</f>
        <v>0</v>
      </c>
    </row>
    <row r="4418">
      <c r="A4418" s="1" t="s">
        <v>73</v>
      </c>
      <c r="E4418" s="27" t="s">
        <v>69</v>
      </c>
    </row>
    <row r="4419" ht="13">
      <c r="A4419" s="1" t="s">
        <v>74</v>
      </c>
      <c r="E4419" s="33" t="s">
        <v>229</v>
      </c>
    </row>
    <row r="4420">
      <c r="A4420" s="1" t="s">
        <v>76</v>
      </c>
      <c r="E4420" s="27" t="s">
        <v>69</v>
      </c>
    </row>
    <row r="4421" ht="37.5">
      <c r="A4421" s="1" t="s">
        <v>67</v>
      </c>
      <c r="B4421" s="1">
        <v>366</v>
      </c>
      <c r="C4421" s="26" t="s">
        <v>3103</v>
      </c>
      <c r="D4421" t="s">
        <v>69</v>
      </c>
      <c r="E4421" s="27" t="s">
        <v>2852</v>
      </c>
      <c r="F4421" s="28" t="s">
        <v>81</v>
      </c>
      <c r="G4421" s="29">
        <v>9</v>
      </c>
      <c r="H4421" s="28">
        <v>0</v>
      </c>
      <c r="I4421" s="30">
        <f>ROUND(G4421*H4421,P4)</f>
        <v>0</v>
      </c>
      <c r="L4421" s="31">
        <v>0</v>
      </c>
      <c r="M4421" s="24">
        <f>ROUND(G4421*L4421,P4)</f>
        <v>0</v>
      </c>
      <c r="N4421" s="25" t="s">
        <v>69</v>
      </c>
      <c r="O4421" s="32">
        <f>M4421*AA4421</f>
        <v>0</v>
      </c>
      <c r="P4421" s="1">
        <v>3</v>
      </c>
      <c r="AA4421" s="1">
        <f>IF(P4421=1,$O$3,IF(P4421=2,$O$4,$O$5))</f>
        <v>0</v>
      </c>
    </row>
    <row r="4422">
      <c r="A4422" s="1" t="s">
        <v>73</v>
      </c>
      <c r="E4422" s="27" t="s">
        <v>69</v>
      </c>
    </row>
    <row r="4423" ht="13">
      <c r="A4423" s="1" t="s">
        <v>74</v>
      </c>
      <c r="E4423" s="33" t="s">
        <v>1198</v>
      </c>
    </row>
    <row r="4424">
      <c r="A4424" s="1" t="s">
        <v>76</v>
      </c>
      <c r="E4424" s="27" t="s">
        <v>69</v>
      </c>
    </row>
    <row r="4425" ht="37.5">
      <c r="A4425" s="1" t="s">
        <v>67</v>
      </c>
      <c r="B4425" s="1">
        <v>367</v>
      </c>
      <c r="C4425" s="26" t="s">
        <v>3104</v>
      </c>
      <c r="D4425" t="s">
        <v>69</v>
      </c>
      <c r="E4425" s="27" t="s">
        <v>3105</v>
      </c>
      <c r="F4425" s="28" t="s">
        <v>81</v>
      </c>
      <c r="G4425" s="29">
        <v>7</v>
      </c>
      <c r="H4425" s="28">
        <v>0</v>
      </c>
      <c r="I4425" s="30">
        <f>ROUND(G4425*H4425,P4)</f>
        <v>0</v>
      </c>
      <c r="L4425" s="31">
        <v>0</v>
      </c>
      <c r="M4425" s="24">
        <f>ROUND(G4425*L4425,P4)</f>
        <v>0</v>
      </c>
      <c r="N4425" s="25" t="s">
        <v>69</v>
      </c>
      <c r="O4425" s="32">
        <f>M4425*AA4425</f>
        <v>0</v>
      </c>
      <c r="P4425" s="1">
        <v>3</v>
      </c>
      <c r="AA4425" s="1">
        <f>IF(P4425=1,$O$3,IF(P4425=2,$O$4,$O$5))</f>
        <v>0</v>
      </c>
    </row>
    <row r="4426">
      <c r="A4426" s="1" t="s">
        <v>73</v>
      </c>
      <c r="E4426" s="27" t="s">
        <v>69</v>
      </c>
    </row>
    <row r="4427" ht="13">
      <c r="A4427" s="1" t="s">
        <v>74</v>
      </c>
      <c r="E4427" s="33" t="s">
        <v>814</v>
      </c>
    </row>
    <row r="4428">
      <c r="A4428" s="1" t="s">
        <v>76</v>
      </c>
      <c r="E4428" s="27" t="s">
        <v>69</v>
      </c>
    </row>
    <row r="4429" ht="37.5">
      <c r="A4429" s="1" t="s">
        <v>67</v>
      </c>
      <c r="B4429" s="1">
        <v>368</v>
      </c>
      <c r="C4429" s="26" t="s">
        <v>3106</v>
      </c>
      <c r="D4429" t="s">
        <v>69</v>
      </c>
      <c r="E4429" s="27" t="s">
        <v>2883</v>
      </c>
      <c r="F4429" s="28" t="s">
        <v>2837</v>
      </c>
      <c r="G4429" s="29">
        <v>3</v>
      </c>
      <c r="H4429" s="28">
        <v>0</v>
      </c>
      <c r="I4429" s="30">
        <f>ROUND(G4429*H4429,P4)</f>
        <v>0</v>
      </c>
      <c r="L4429" s="31">
        <v>0</v>
      </c>
      <c r="M4429" s="24">
        <f>ROUND(G4429*L4429,P4)</f>
        <v>0</v>
      </c>
      <c r="N4429" s="25" t="s">
        <v>69</v>
      </c>
      <c r="O4429" s="32">
        <f>M4429*AA4429</f>
        <v>0</v>
      </c>
      <c r="P4429" s="1">
        <v>3</v>
      </c>
      <c r="AA4429" s="1">
        <f>IF(P4429=1,$O$3,IF(P4429=2,$O$4,$O$5))</f>
        <v>0</v>
      </c>
    </row>
    <row r="4430">
      <c r="A4430" s="1" t="s">
        <v>73</v>
      </c>
      <c r="E4430" s="27" t="s">
        <v>69</v>
      </c>
    </row>
    <row r="4431" ht="13">
      <c r="A4431" s="1" t="s">
        <v>74</v>
      </c>
      <c r="E4431" s="33" t="s">
        <v>129</v>
      </c>
    </row>
    <row r="4432">
      <c r="A4432" s="1" t="s">
        <v>76</v>
      </c>
      <c r="E4432" s="27" t="s">
        <v>69</v>
      </c>
    </row>
    <row r="4433" ht="25">
      <c r="A4433" s="1" t="s">
        <v>67</v>
      </c>
      <c r="B4433" s="1">
        <v>360</v>
      </c>
      <c r="C4433" s="26" t="s">
        <v>3107</v>
      </c>
      <c r="D4433" t="s">
        <v>69</v>
      </c>
      <c r="E4433" s="27" t="s">
        <v>3108</v>
      </c>
      <c r="F4433" s="28" t="s">
        <v>1397</v>
      </c>
      <c r="G4433" s="29">
        <v>1</v>
      </c>
      <c r="H4433" s="28">
        <v>0</v>
      </c>
      <c r="I4433" s="30">
        <f>ROUND(G4433*H4433,P4)</f>
        <v>0</v>
      </c>
      <c r="L4433" s="31">
        <v>0</v>
      </c>
      <c r="M4433" s="24">
        <f>ROUND(G4433*L4433,P4)</f>
        <v>0</v>
      </c>
      <c r="N4433" s="25" t="s">
        <v>69</v>
      </c>
      <c r="O4433" s="32">
        <f>M4433*AA4433</f>
        <v>0</v>
      </c>
      <c r="P4433" s="1">
        <v>3</v>
      </c>
      <c r="AA4433" s="1">
        <f>IF(P4433=1,$O$3,IF(P4433=2,$O$4,$O$5))</f>
        <v>0</v>
      </c>
    </row>
    <row r="4434">
      <c r="A4434" s="1" t="s">
        <v>73</v>
      </c>
      <c r="E4434" s="27" t="s">
        <v>69</v>
      </c>
    </row>
    <row r="4435" ht="13">
      <c r="A4435" s="1" t="s">
        <v>74</v>
      </c>
      <c r="E4435" s="33" t="s">
        <v>229</v>
      </c>
    </row>
    <row r="4436">
      <c r="A4436" s="1" t="s">
        <v>76</v>
      </c>
      <c r="E4436" s="27" t="s">
        <v>69</v>
      </c>
    </row>
    <row r="4437">
      <c r="A4437" s="1" t="s">
        <v>67</v>
      </c>
      <c r="B4437" s="1">
        <v>361</v>
      </c>
      <c r="C4437" s="26" t="s">
        <v>3109</v>
      </c>
      <c r="D4437" t="s">
        <v>69</v>
      </c>
      <c r="E4437" s="27" t="s">
        <v>3110</v>
      </c>
      <c r="F4437" s="28" t="s">
        <v>1397</v>
      </c>
      <c r="G4437" s="29">
        <v>1</v>
      </c>
      <c r="H4437" s="28">
        <v>0</v>
      </c>
      <c r="I4437" s="30">
        <f>ROUND(G4437*H4437,P4)</f>
        <v>0</v>
      </c>
      <c r="L4437" s="31">
        <v>0</v>
      </c>
      <c r="M4437" s="24">
        <f>ROUND(G4437*L4437,P4)</f>
        <v>0</v>
      </c>
      <c r="N4437" s="25" t="s">
        <v>69</v>
      </c>
      <c r="O4437" s="32">
        <f>M4437*AA4437</f>
        <v>0</v>
      </c>
      <c r="P4437" s="1">
        <v>3</v>
      </c>
      <c r="AA4437" s="1">
        <f>IF(P4437=1,$O$3,IF(P4437=2,$O$4,$O$5))</f>
        <v>0</v>
      </c>
    </row>
    <row r="4438">
      <c r="A4438" s="1" t="s">
        <v>73</v>
      </c>
      <c r="E4438" s="27" t="s">
        <v>69</v>
      </c>
    </row>
    <row r="4439" ht="13">
      <c r="A4439" s="1" t="s">
        <v>74</v>
      </c>
      <c r="E4439" s="33" t="s">
        <v>229</v>
      </c>
    </row>
    <row r="4440">
      <c r="A4440" s="1" t="s">
        <v>76</v>
      </c>
      <c r="E4440" s="27" t="s">
        <v>69</v>
      </c>
    </row>
    <row r="4441">
      <c r="A4441" s="1" t="s">
        <v>67</v>
      </c>
      <c r="B4441" s="1">
        <v>362</v>
      </c>
      <c r="C4441" s="26" t="s">
        <v>3111</v>
      </c>
      <c r="D4441" t="s">
        <v>69</v>
      </c>
      <c r="E4441" s="27" t="s">
        <v>3112</v>
      </c>
      <c r="F4441" s="28" t="s">
        <v>1397</v>
      </c>
      <c r="G4441" s="29">
        <v>1</v>
      </c>
      <c r="H4441" s="28">
        <v>0</v>
      </c>
      <c r="I4441" s="30">
        <f>ROUND(G4441*H4441,P4)</f>
        <v>0</v>
      </c>
      <c r="L4441" s="31">
        <v>0</v>
      </c>
      <c r="M4441" s="24">
        <f>ROUND(G4441*L4441,P4)</f>
        <v>0</v>
      </c>
      <c r="N4441" s="25" t="s">
        <v>69</v>
      </c>
      <c r="O4441" s="32">
        <f>M4441*AA4441</f>
        <v>0</v>
      </c>
      <c r="P4441" s="1">
        <v>3</v>
      </c>
      <c r="AA4441" s="1">
        <f>IF(P4441=1,$O$3,IF(P4441=2,$O$4,$O$5))</f>
        <v>0</v>
      </c>
    </row>
    <row r="4442">
      <c r="A4442" s="1" t="s">
        <v>73</v>
      </c>
      <c r="E4442" s="27" t="s">
        <v>69</v>
      </c>
    </row>
    <row r="4443" ht="13">
      <c r="A4443" s="1" t="s">
        <v>74</v>
      </c>
      <c r="E4443" s="33" t="s">
        <v>229</v>
      </c>
    </row>
    <row r="4444">
      <c r="A4444" s="1" t="s">
        <v>76</v>
      </c>
      <c r="E4444" s="27" t="s">
        <v>69</v>
      </c>
    </row>
    <row r="4445" ht="37.5">
      <c r="A4445" s="1" t="s">
        <v>67</v>
      </c>
      <c r="B4445" s="1">
        <v>363</v>
      </c>
      <c r="C4445" s="26" t="s">
        <v>3113</v>
      </c>
      <c r="D4445" t="s">
        <v>69</v>
      </c>
      <c r="E4445" s="27" t="s">
        <v>2841</v>
      </c>
      <c r="F4445" s="28" t="s">
        <v>2837</v>
      </c>
      <c r="G4445" s="29">
        <v>8</v>
      </c>
      <c r="H4445" s="28">
        <v>0</v>
      </c>
      <c r="I4445" s="30">
        <f>ROUND(G4445*H4445,P4)</f>
        <v>0</v>
      </c>
      <c r="L4445" s="31">
        <v>0</v>
      </c>
      <c r="M4445" s="24">
        <f>ROUND(G4445*L4445,P4)</f>
        <v>0</v>
      </c>
      <c r="N4445" s="25" t="s">
        <v>69</v>
      </c>
      <c r="O4445" s="32">
        <f>M4445*AA4445</f>
        <v>0</v>
      </c>
      <c r="P4445" s="1">
        <v>3</v>
      </c>
      <c r="AA4445" s="1">
        <f>IF(P4445=1,$O$3,IF(P4445=2,$O$4,$O$5))</f>
        <v>0</v>
      </c>
    </row>
    <row r="4446">
      <c r="A4446" s="1" t="s">
        <v>73</v>
      </c>
      <c r="E4446" s="27" t="s">
        <v>69</v>
      </c>
    </row>
    <row r="4447" ht="13">
      <c r="A4447" s="1" t="s">
        <v>74</v>
      </c>
      <c r="E4447" s="33" t="s">
        <v>167</v>
      </c>
    </row>
    <row r="4448">
      <c r="A4448" s="1" t="s">
        <v>76</v>
      </c>
      <c r="E4448" s="27" t="s">
        <v>69</v>
      </c>
    </row>
    <row r="4449" ht="37.5">
      <c r="A4449" s="1" t="s">
        <v>67</v>
      </c>
      <c r="B4449" s="1">
        <v>364</v>
      </c>
      <c r="C4449" s="26" t="s">
        <v>3114</v>
      </c>
      <c r="D4449" t="s">
        <v>69</v>
      </c>
      <c r="E4449" s="27" t="s">
        <v>2848</v>
      </c>
      <c r="F4449" s="28" t="s">
        <v>2837</v>
      </c>
      <c r="G4449" s="29">
        <v>3</v>
      </c>
      <c r="H4449" s="28">
        <v>0</v>
      </c>
      <c r="I4449" s="30">
        <f>ROUND(G4449*H4449,P4)</f>
        <v>0</v>
      </c>
      <c r="L4449" s="31">
        <v>0</v>
      </c>
      <c r="M4449" s="24">
        <f>ROUND(G4449*L4449,P4)</f>
        <v>0</v>
      </c>
      <c r="N4449" s="25" t="s">
        <v>69</v>
      </c>
      <c r="O4449" s="32">
        <f>M4449*AA4449</f>
        <v>0</v>
      </c>
      <c r="P4449" s="1">
        <v>3</v>
      </c>
      <c r="AA4449" s="1">
        <f>IF(P4449=1,$O$3,IF(P4449=2,$O$4,$O$5))</f>
        <v>0</v>
      </c>
    </row>
    <row r="4450">
      <c r="A4450" s="1" t="s">
        <v>73</v>
      </c>
      <c r="E4450" s="27" t="s">
        <v>69</v>
      </c>
    </row>
    <row r="4451" ht="13">
      <c r="A4451" s="1" t="s">
        <v>74</v>
      </c>
      <c r="E4451" s="33" t="s">
        <v>129</v>
      </c>
    </row>
    <row r="4452">
      <c r="A4452" s="1" t="s">
        <v>76</v>
      </c>
      <c r="E4452" s="27" t="s">
        <v>69</v>
      </c>
    </row>
    <row r="4453" ht="37.5">
      <c r="A4453" s="1" t="s">
        <v>67</v>
      </c>
      <c r="B4453" s="1">
        <v>365</v>
      </c>
      <c r="C4453" s="26" t="s">
        <v>3115</v>
      </c>
      <c r="D4453" t="s">
        <v>69</v>
      </c>
      <c r="E4453" s="27" t="s">
        <v>2850</v>
      </c>
      <c r="F4453" s="28" t="s">
        <v>81</v>
      </c>
      <c r="G4453" s="29">
        <v>5</v>
      </c>
      <c r="H4453" s="28">
        <v>0</v>
      </c>
      <c r="I4453" s="30">
        <f>ROUND(G4453*H4453,P4)</f>
        <v>0</v>
      </c>
      <c r="L4453" s="31">
        <v>0</v>
      </c>
      <c r="M4453" s="24">
        <f>ROUND(G4453*L4453,P4)</f>
        <v>0</v>
      </c>
      <c r="N4453" s="25" t="s">
        <v>69</v>
      </c>
      <c r="O4453" s="32">
        <f>M4453*AA4453</f>
        <v>0</v>
      </c>
      <c r="P4453" s="1">
        <v>3</v>
      </c>
      <c r="AA4453" s="1">
        <f>IF(P4453=1,$O$3,IF(P4453=2,$O$4,$O$5))</f>
        <v>0</v>
      </c>
    </row>
    <row r="4454">
      <c r="A4454" s="1" t="s">
        <v>73</v>
      </c>
      <c r="E4454" s="27" t="s">
        <v>69</v>
      </c>
    </row>
    <row r="4455" ht="13">
      <c r="A4455" s="1" t="s">
        <v>74</v>
      </c>
      <c r="E4455" s="33" t="s">
        <v>663</v>
      </c>
    </row>
    <row r="4456">
      <c r="A4456" s="1" t="s">
        <v>76</v>
      </c>
      <c r="E4456" s="27" t="s">
        <v>69</v>
      </c>
    </row>
    <row r="4457" ht="13">
      <c r="A4457" s="1" t="s">
        <v>64</v>
      </c>
      <c r="C4457" s="22" t="s">
        <v>132</v>
      </c>
      <c r="E4457" s="23" t="s">
        <v>3116</v>
      </c>
      <c r="L4457" s="24">
        <f>SUMIFS(L4458:L4741,A4458:A4741,"P")</f>
        <v>0</v>
      </c>
      <c r="M4457" s="24">
        <f>SUMIFS(M4458:M4741,A4458:A4741,"P")</f>
        <v>0</v>
      </c>
      <c r="N4457" s="25"/>
    </row>
    <row r="4458" ht="25">
      <c r="A4458" s="1" t="s">
        <v>67</v>
      </c>
      <c r="B4458" s="1">
        <v>19</v>
      </c>
      <c r="C4458" s="26" t="s">
        <v>3117</v>
      </c>
      <c r="D4458" t="s">
        <v>69</v>
      </c>
      <c r="E4458" s="27" t="s">
        <v>2834</v>
      </c>
      <c r="F4458" s="28" t="s">
        <v>766</v>
      </c>
      <c r="G4458" s="29">
        <v>1</v>
      </c>
      <c r="H4458" s="28">
        <v>0</v>
      </c>
      <c r="I4458" s="30">
        <f>ROUND(G4458*H4458,P4)</f>
        <v>0</v>
      </c>
      <c r="L4458" s="31">
        <v>0</v>
      </c>
      <c r="M4458" s="24">
        <f>ROUND(G4458*L4458,P4)</f>
        <v>0</v>
      </c>
      <c r="N4458" s="25" t="s">
        <v>69</v>
      </c>
      <c r="O4458" s="32">
        <f>M4458*AA4458</f>
        <v>0</v>
      </c>
      <c r="P4458" s="1">
        <v>3</v>
      </c>
      <c r="AA4458" s="1">
        <f>IF(P4458=1,$O$3,IF(P4458=2,$O$4,$O$5))</f>
        <v>0</v>
      </c>
    </row>
    <row r="4459">
      <c r="A4459" s="1" t="s">
        <v>73</v>
      </c>
      <c r="E4459" s="27" t="s">
        <v>69</v>
      </c>
    </row>
    <row r="4460" ht="13">
      <c r="A4460" s="1" t="s">
        <v>74</v>
      </c>
      <c r="E4460" s="33" t="s">
        <v>229</v>
      </c>
    </row>
    <row r="4461">
      <c r="A4461" s="1" t="s">
        <v>76</v>
      </c>
      <c r="E4461" s="27" t="s">
        <v>69</v>
      </c>
    </row>
    <row r="4462" ht="37.5">
      <c r="A4462" s="1" t="s">
        <v>67</v>
      </c>
      <c r="B4462" s="1">
        <v>28</v>
      </c>
      <c r="C4462" s="26" t="s">
        <v>3118</v>
      </c>
      <c r="D4462" t="s">
        <v>69</v>
      </c>
      <c r="E4462" s="27" t="s">
        <v>3119</v>
      </c>
      <c r="F4462" s="28" t="s">
        <v>1397</v>
      </c>
      <c r="G4462" s="29">
        <v>1</v>
      </c>
      <c r="H4462" s="28">
        <v>0</v>
      </c>
      <c r="I4462" s="30">
        <f>ROUND(G4462*H4462,P4)</f>
        <v>0</v>
      </c>
      <c r="L4462" s="31">
        <v>0</v>
      </c>
      <c r="M4462" s="24">
        <f>ROUND(G4462*L4462,P4)</f>
        <v>0</v>
      </c>
      <c r="N4462" s="25" t="s">
        <v>69</v>
      </c>
      <c r="O4462" s="32">
        <f>M4462*AA4462</f>
        <v>0</v>
      </c>
      <c r="P4462" s="1">
        <v>3</v>
      </c>
      <c r="AA4462" s="1">
        <f>IF(P4462=1,$O$3,IF(P4462=2,$O$4,$O$5))</f>
        <v>0</v>
      </c>
    </row>
    <row r="4463">
      <c r="A4463" s="1" t="s">
        <v>73</v>
      </c>
      <c r="E4463" s="27" t="s">
        <v>69</v>
      </c>
    </row>
    <row r="4464" ht="13">
      <c r="A4464" s="1" t="s">
        <v>74</v>
      </c>
      <c r="E4464" s="33" t="s">
        <v>229</v>
      </c>
    </row>
    <row r="4465">
      <c r="A4465" s="1" t="s">
        <v>76</v>
      </c>
      <c r="E4465" s="27" t="s">
        <v>69</v>
      </c>
    </row>
    <row r="4466" ht="37.5">
      <c r="A4466" s="1" t="s">
        <v>67</v>
      </c>
      <c r="B4466" s="1">
        <v>29</v>
      </c>
      <c r="C4466" s="26" t="s">
        <v>3120</v>
      </c>
      <c r="D4466" t="s">
        <v>69</v>
      </c>
      <c r="E4466" s="27" t="s">
        <v>3121</v>
      </c>
      <c r="F4466" s="28" t="s">
        <v>1397</v>
      </c>
      <c r="G4466" s="29">
        <v>1</v>
      </c>
      <c r="H4466" s="28">
        <v>0</v>
      </c>
      <c r="I4466" s="30">
        <f>ROUND(G4466*H4466,P4)</f>
        <v>0</v>
      </c>
      <c r="L4466" s="31">
        <v>0</v>
      </c>
      <c r="M4466" s="24">
        <f>ROUND(G4466*L4466,P4)</f>
        <v>0</v>
      </c>
      <c r="N4466" s="25" t="s">
        <v>69</v>
      </c>
      <c r="O4466" s="32">
        <f>M4466*AA4466</f>
        <v>0</v>
      </c>
      <c r="P4466" s="1">
        <v>3</v>
      </c>
      <c r="AA4466" s="1">
        <f>IF(P4466=1,$O$3,IF(P4466=2,$O$4,$O$5))</f>
        <v>0</v>
      </c>
    </row>
    <row r="4467">
      <c r="A4467" s="1" t="s">
        <v>73</v>
      </c>
      <c r="E4467" s="27" t="s">
        <v>69</v>
      </c>
    </row>
    <row r="4468" ht="13">
      <c r="A4468" s="1" t="s">
        <v>74</v>
      </c>
      <c r="E4468" s="33" t="s">
        <v>229</v>
      </c>
    </row>
    <row r="4469">
      <c r="A4469" s="1" t="s">
        <v>76</v>
      </c>
      <c r="E4469" s="27" t="s">
        <v>69</v>
      </c>
    </row>
    <row r="4470" ht="37.5">
      <c r="A4470" s="1" t="s">
        <v>67</v>
      </c>
      <c r="B4470" s="1">
        <v>30</v>
      </c>
      <c r="C4470" s="26" t="s">
        <v>3122</v>
      </c>
      <c r="D4470" t="s">
        <v>69</v>
      </c>
      <c r="E4470" s="27" t="s">
        <v>3123</v>
      </c>
      <c r="F4470" s="28" t="s">
        <v>1397</v>
      </c>
      <c r="G4470" s="29">
        <v>1</v>
      </c>
      <c r="H4470" s="28">
        <v>0</v>
      </c>
      <c r="I4470" s="30">
        <f>ROUND(G4470*H4470,P4)</f>
        <v>0</v>
      </c>
      <c r="L4470" s="31">
        <v>0</v>
      </c>
      <c r="M4470" s="24">
        <f>ROUND(G4470*L4470,P4)</f>
        <v>0</v>
      </c>
      <c r="N4470" s="25" t="s">
        <v>69</v>
      </c>
      <c r="O4470" s="32">
        <f>M4470*AA4470</f>
        <v>0</v>
      </c>
      <c r="P4470" s="1">
        <v>3</v>
      </c>
      <c r="AA4470" s="1">
        <f>IF(P4470=1,$O$3,IF(P4470=2,$O$4,$O$5))</f>
        <v>0</v>
      </c>
    </row>
    <row r="4471">
      <c r="A4471" s="1" t="s">
        <v>73</v>
      </c>
      <c r="E4471" s="27" t="s">
        <v>69</v>
      </c>
    </row>
    <row r="4472" ht="13">
      <c r="A4472" s="1" t="s">
        <v>74</v>
      </c>
      <c r="E4472" s="33" t="s">
        <v>229</v>
      </c>
    </row>
    <row r="4473">
      <c r="A4473" s="1" t="s">
        <v>76</v>
      </c>
      <c r="E4473" s="27" t="s">
        <v>69</v>
      </c>
    </row>
    <row r="4474" ht="37.5">
      <c r="A4474" s="1" t="s">
        <v>67</v>
      </c>
      <c r="B4474" s="1">
        <v>31</v>
      </c>
      <c r="C4474" s="26" t="s">
        <v>3124</v>
      </c>
      <c r="D4474" t="s">
        <v>69</v>
      </c>
      <c r="E4474" s="27" t="s">
        <v>3125</v>
      </c>
      <c r="F4474" s="28" t="s">
        <v>1397</v>
      </c>
      <c r="G4474" s="29">
        <v>1</v>
      </c>
      <c r="H4474" s="28">
        <v>0</v>
      </c>
      <c r="I4474" s="30">
        <f>ROUND(G4474*H4474,P4)</f>
        <v>0</v>
      </c>
      <c r="L4474" s="31">
        <v>0</v>
      </c>
      <c r="M4474" s="24">
        <f>ROUND(G4474*L4474,P4)</f>
        <v>0</v>
      </c>
      <c r="N4474" s="25" t="s">
        <v>69</v>
      </c>
      <c r="O4474" s="32">
        <f>M4474*AA4474</f>
        <v>0</v>
      </c>
      <c r="P4474" s="1">
        <v>3</v>
      </c>
      <c r="AA4474" s="1">
        <f>IF(P4474=1,$O$3,IF(P4474=2,$O$4,$O$5))</f>
        <v>0</v>
      </c>
    </row>
    <row r="4475">
      <c r="A4475" s="1" t="s">
        <v>73</v>
      </c>
      <c r="E4475" s="27" t="s">
        <v>69</v>
      </c>
    </row>
    <row r="4476" ht="13">
      <c r="A4476" s="1" t="s">
        <v>74</v>
      </c>
      <c r="E4476" s="33" t="s">
        <v>229</v>
      </c>
    </row>
    <row r="4477">
      <c r="A4477" s="1" t="s">
        <v>76</v>
      </c>
      <c r="E4477" s="27" t="s">
        <v>69</v>
      </c>
    </row>
    <row r="4478" ht="37.5">
      <c r="A4478" s="1" t="s">
        <v>67</v>
      </c>
      <c r="B4478" s="1">
        <v>32</v>
      </c>
      <c r="C4478" s="26" t="s">
        <v>3126</v>
      </c>
      <c r="D4478" t="s">
        <v>69</v>
      </c>
      <c r="E4478" s="27" t="s">
        <v>3127</v>
      </c>
      <c r="F4478" s="28" t="s">
        <v>1397</v>
      </c>
      <c r="G4478" s="29">
        <v>1</v>
      </c>
      <c r="H4478" s="28">
        <v>0</v>
      </c>
      <c r="I4478" s="30">
        <f>ROUND(G4478*H4478,P4)</f>
        <v>0</v>
      </c>
      <c r="L4478" s="31">
        <v>0</v>
      </c>
      <c r="M4478" s="24">
        <f>ROUND(G4478*L4478,P4)</f>
        <v>0</v>
      </c>
      <c r="N4478" s="25" t="s">
        <v>69</v>
      </c>
      <c r="O4478" s="32">
        <f>M4478*AA4478</f>
        <v>0</v>
      </c>
      <c r="P4478" s="1">
        <v>3</v>
      </c>
      <c r="AA4478" s="1">
        <f>IF(P4478=1,$O$3,IF(P4478=2,$O$4,$O$5))</f>
        <v>0</v>
      </c>
    </row>
    <row r="4479">
      <c r="A4479" s="1" t="s">
        <v>73</v>
      </c>
      <c r="E4479" s="27" t="s">
        <v>69</v>
      </c>
    </row>
    <row r="4480" ht="13">
      <c r="A4480" s="1" t="s">
        <v>74</v>
      </c>
      <c r="E4480" s="33" t="s">
        <v>229</v>
      </c>
    </row>
    <row r="4481">
      <c r="A4481" s="1" t="s">
        <v>76</v>
      </c>
      <c r="E4481" s="27" t="s">
        <v>69</v>
      </c>
    </row>
    <row r="4482" ht="37.5">
      <c r="A4482" s="1" t="s">
        <v>67</v>
      </c>
      <c r="B4482" s="1">
        <v>33</v>
      </c>
      <c r="C4482" s="26" t="s">
        <v>3128</v>
      </c>
      <c r="D4482" t="s">
        <v>69</v>
      </c>
      <c r="E4482" s="27" t="s">
        <v>3129</v>
      </c>
      <c r="F4482" s="28" t="s">
        <v>1397</v>
      </c>
      <c r="G4482" s="29">
        <v>1</v>
      </c>
      <c r="H4482" s="28">
        <v>0</v>
      </c>
      <c r="I4482" s="30">
        <f>ROUND(G4482*H4482,P4)</f>
        <v>0</v>
      </c>
      <c r="L4482" s="31">
        <v>0</v>
      </c>
      <c r="M4482" s="24">
        <f>ROUND(G4482*L4482,P4)</f>
        <v>0</v>
      </c>
      <c r="N4482" s="25" t="s">
        <v>69</v>
      </c>
      <c r="O4482" s="32">
        <f>M4482*AA4482</f>
        <v>0</v>
      </c>
      <c r="P4482" s="1">
        <v>3</v>
      </c>
      <c r="AA4482" s="1">
        <f>IF(P4482=1,$O$3,IF(P4482=2,$O$4,$O$5))</f>
        <v>0</v>
      </c>
    </row>
    <row r="4483">
      <c r="A4483" s="1" t="s">
        <v>73</v>
      </c>
      <c r="E4483" s="27" t="s">
        <v>69</v>
      </c>
    </row>
    <row r="4484" ht="13">
      <c r="A4484" s="1" t="s">
        <v>74</v>
      </c>
      <c r="E4484" s="33" t="s">
        <v>229</v>
      </c>
    </row>
    <row r="4485">
      <c r="A4485" s="1" t="s">
        <v>76</v>
      </c>
      <c r="E4485" s="27" t="s">
        <v>69</v>
      </c>
    </row>
    <row r="4486" ht="37.5">
      <c r="A4486" s="1" t="s">
        <v>67</v>
      </c>
      <c r="B4486" s="1">
        <v>34</v>
      </c>
      <c r="C4486" s="26" t="s">
        <v>3130</v>
      </c>
      <c r="D4486" t="s">
        <v>69</v>
      </c>
      <c r="E4486" s="27" t="s">
        <v>3131</v>
      </c>
      <c r="F4486" s="28" t="s">
        <v>1397</v>
      </c>
      <c r="G4486" s="29">
        <v>1</v>
      </c>
      <c r="H4486" s="28">
        <v>0</v>
      </c>
      <c r="I4486" s="30">
        <f>ROUND(G4486*H4486,P4)</f>
        <v>0</v>
      </c>
      <c r="L4486" s="31">
        <v>0</v>
      </c>
      <c r="M4486" s="24">
        <f>ROUND(G4486*L4486,P4)</f>
        <v>0</v>
      </c>
      <c r="N4486" s="25" t="s">
        <v>69</v>
      </c>
      <c r="O4486" s="32">
        <f>M4486*AA4486</f>
        <v>0</v>
      </c>
      <c r="P4486" s="1">
        <v>3</v>
      </c>
      <c r="AA4486" s="1">
        <f>IF(P4486=1,$O$3,IF(P4486=2,$O$4,$O$5))</f>
        <v>0</v>
      </c>
    </row>
    <row r="4487">
      <c r="A4487" s="1" t="s">
        <v>73</v>
      </c>
      <c r="E4487" s="27" t="s">
        <v>69</v>
      </c>
    </row>
    <row r="4488" ht="13">
      <c r="A4488" s="1" t="s">
        <v>74</v>
      </c>
      <c r="E4488" s="33" t="s">
        <v>229</v>
      </c>
    </row>
    <row r="4489">
      <c r="A4489" s="1" t="s">
        <v>76</v>
      </c>
      <c r="E4489" s="27" t="s">
        <v>69</v>
      </c>
    </row>
    <row r="4490" ht="37.5">
      <c r="A4490" s="1" t="s">
        <v>67</v>
      </c>
      <c r="B4490" s="1">
        <v>35</v>
      </c>
      <c r="C4490" s="26" t="s">
        <v>3132</v>
      </c>
      <c r="D4490" t="s">
        <v>69</v>
      </c>
      <c r="E4490" s="27" t="s">
        <v>3133</v>
      </c>
      <c r="F4490" s="28" t="s">
        <v>1397</v>
      </c>
      <c r="G4490" s="29">
        <v>1</v>
      </c>
      <c r="H4490" s="28">
        <v>0</v>
      </c>
      <c r="I4490" s="30">
        <f>ROUND(G4490*H4490,P4)</f>
        <v>0</v>
      </c>
      <c r="L4490" s="31">
        <v>0</v>
      </c>
      <c r="M4490" s="24">
        <f>ROUND(G4490*L4490,P4)</f>
        <v>0</v>
      </c>
      <c r="N4490" s="25" t="s">
        <v>69</v>
      </c>
      <c r="O4490" s="32">
        <f>M4490*AA4490</f>
        <v>0</v>
      </c>
      <c r="P4490" s="1">
        <v>3</v>
      </c>
      <c r="AA4490" s="1">
        <f>IF(P4490=1,$O$3,IF(P4490=2,$O$4,$O$5))</f>
        <v>0</v>
      </c>
    </row>
    <row r="4491">
      <c r="A4491" s="1" t="s">
        <v>73</v>
      </c>
      <c r="E4491" s="27" t="s">
        <v>69</v>
      </c>
    </row>
    <row r="4492" ht="13">
      <c r="A4492" s="1" t="s">
        <v>74</v>
      </c>
      <c r="E4492" s="33" t="s">
        <v>229</v>
      </c>
    </row>
    <row r="4493">
      <c r="A4493" s="1" t="s">
        <v>76</v>
      </c>
      <c r="E4493" s="27" t="s">
        <v>69</v>
      </c>
    </row>
    <row r="4494" ht="25">
      <c r="A4494" s="1" t="s">
        <v>67</v>
      </c>
      <c r="B4494" s="1">
        <v>36</v>
      </c>
      <c r="C4494" s="26" t="s">
        <v>3134</v>
      </c>
      <c r="D4494" t="s">
        <v>69</v>
      </c>
      <c r="E4494" s="27" t="s">
        <v>3135</v>
      </c>
      <c r="F4494" s="28" t="s">
        <v>1397</v>
      </c>
      <c r="G4494" s="29">
        <v>2</v>
      </c>
      <c r="H4494" s="28">
        <v>0</v>
      </c>
      <c r="I4494" s="30">
        <f>ROUND(G4494*H4494,P4)</f>
        <v>0</v>
      </c>
      <c r="L4494" s="31">
        <v>0</v>
      </c>
      <c r="M4494" s="24">
        <f>ROUND(G4494*L4494,P4)</f>
        <v>0</v>
      </c>
      <c r="N4494" s="25" t="s">
        <v>69</v>
      </c>
      <c r="O4494" s="32">
        <f>M4494*AA4494</f>
        <v>0</v>
      </c>
      <c r="P4494" s="1">
        <v>3</v>
      </c>
      <c r="AA4494" s="1">
        <f>IF(P4494=1,$O$3,IF(P4494=2,$O$4,$O$5))</f>
        <v>0</v>
      </c>
    </row>
    <row r="4495">
      <c r="A4495" s="1" t="s">
        <v>73</v>
      </c>
      <c r="E4495" s="27" t="s">
        <v>69</v>
      </c>
    </row>
    <row r="4496" ht="13">
      <c r="A4496" s="1" t="s">
        <v>74</v>
      </c>
      <c r="E4496" s="33" t="s">
        <v>75</v>
      </c>
    </row>
    <row r="4497">
      <c r="A4497" s="1" t="s">
        <v>76</v>
      </c>
      <c r="E4497" s="27" t="s">
        <v>69</v>
      </c>
    </row>
    <row r="4498">
      <c r="A4498" s="1" t="s">
        <v>67</v>
      </c>
      <c r="B4498" s="1">
        <v>37</v>
      </c>
      <c r="C4498" s="26" t="s">
        <v>3136</v>
      </c>
      <c r="D4498" t="s">
        <v>69</v>
      </c>
      <c r="E4498" s="27" t="s">
        <v>3137</v>
      </c>
      <c r="F4498" s="28" t="s">
        <v>1397</v>
      </c>
      <c r="G4498" s="29">
        <v>1</v>
      </c>
      <c r="H4498" s="28">
        <v>0</v>
      </c>
      <c r="I4498" s="30">
        <f>ROUND(G4498*H4498,P4)</f>
        <v>0</v>
      </c>
      <c r="L4498" s="31">
        <v>0</v>
      </c>
      <c r="M4498" s="24">
        <f>ROUND(G4498*L4498,P4)</f>
        <v>0</v>
      </c>
      <c r="N4498" s="25" t="s">
        <v>69</v>
      </c>
      <c r="O4498" s="32">
        <f>M4498*AA4498</f>
        <v>0</v>
      </c>
      <c r="P4498" s="1">
        <v>3</v>
      </c>
      <c r="AA4498" s="1">
        <f>IF(P4498=1,$O$3,IF(P4498=2,$O$4,$O$5))</f>
        <v>0</v>
      </c>
    </row>
    <row r="4499">
      <c r="A4499" s="1" t="s">
        <v>73</v>
      </c>
      <c r="E4499" s="27" t="s">
        <v>69</v>
      </c>
    </row>
    <row r="4500" ht="13">
      <c r="A4500" s="1" t="s">
        <v>74</v>
      </c>
      <c r="E4500" s="33" t="s">
        <v>229</v>
      </c>
    </row>
    <row r="4501">
      <c r="A4501" s="1" t="s">
        <v>76</v>
      </c>
      <c r="E4501" s="27" t="s">
        <v>69</v>
      </c>
    </row>
    <row r="4502" ht="25">
      <c r="A4502" s="1" t="s">
        <v>67</v>
      </c>
      <c r="B4502" s="1">
        <v>38</v>
      </c>
      <c r="C4502" s="26" t="s">
        <v>3138</v>
      </c>
      <c r="D4502" t="s">
        <v>69</v>
      </c>
      <c r="E4502" s="27" t="s">
        <v>3139</v>
      </c>
      <c r="F4502" s="28" t="s">
        <v>1397</v>
      </c>
      <c r="G4502" s="29">
        <v>2</v>
      </c>
      <c r="H4502" s="28">
        <v>0</v>
      </c>
      <c r="I4502" s="30">
        <f>ROUND(G4502*H4502,P4)</f>
        <v>0</v>
      </c>
      <c r="L4502" s="31">
        <v>0</v>
      </c>
      <c r="M4502" s="24">
        <f>ROUND(G4502*L4502,P4)</f>
        <v>0</v>
      </c>
      <c r="N4502" s="25" t="s">
        <v>69</v>
      </c>
      <c r="O4502" s="32">
        <f>M4502*AA4502</f>
        <v>0</v>
      </c>
      <c r="P4502" s="1">
        <v>3</v>
      </c>
      <c r="AA4502" s="1">
        <f>IF(P4502=1,$O$3,IF(P4502=2,$O$4,$O$5))</f>
        <v>0</v>
      </c>
    </row>
    <row r="4503">
      <c r="A4503" s="1" t="s">
        <v>73</v>
      </c>
      <c r="E4503" s="27" t="s">
        <v>69</v>
      </c>
    </row>
    <row r="4504" ht="13">
      <c r="A4504" s="1" t="s">
        <v>74</v>
      </c>
      <c r="E4504" s="33" t="s">
        <v>75</v>
      </c>
    </row>
    <row r="4505">
      <c r="A4505" s="1" t="s">
        <v>76</v>
      </c>
      <c r="E4505" s="27" t="s">
        <v>69</v>
      </c>
    </row>
    <row r="4506" ht="25">
      <c r="A4506" s="1" t="s">
        <v>67</v>
      </c>
      <c r="B4506" s="1">
        <v>39</v>
      </c>
      <c r="C4506" s="26" t="s">
        <v>3140</v>
      </c>
      <c r="D4506" t="s">
        <v>69</v>
      </c>
      <c r="E4506" s="27" t="s">
        <v>3141</v>
      </c>
      <c r="F4506" s="28" t="s">
        <v>1397</v>
      </c>
      <c r="G4506" s="29">
        <v>1</v>
      </c>
      <c r="H4506" s="28">
        <v>0</v>
      </c>
      <c r="I4506" s="30">
        <f>ROUND(G4506*H4506,P4)</f>
        <v>0</v>
      </c>
      <c r="L4506" s="31">
        <v>0</v>
      </c>
      <c r="M4506" s="24">
        <f>ROUND(G4506*L4506,P4)</f>
        <v>0</v>
      </c>
      <c r="N4506" s="25" t="s">
        <v>69</v>
      </c>
      <c r="O4506" s="32">
        <f>M4506*AA4506</f>
        <v>0</v>
      </c>
      <c r="P4506" s="1">
        <v>3</v>
      </c>
      <c r="AA4506" s="1">
        <f>IF(P4506=1,$O$3,IF(P4506=2,$O$4,$O$5))</f>
        <v>0</v>
      </c>
    </row>
    <row r="4507">
      <c r="A4507" s="1" t="s">
        <v>73</v>
      </c>
      <c r="E4507" s="27" t="s">
        <v>69</v>
      </c>
    </row>
    <row r="4508" ht="13">
      <c r="A4508" s="1" t="s">
        <v>74</v>
      </c>
      <c r="E4508" s="33" t="s">
        <v>229</v>
      </c>
    </row>
    <row r="4509">
      <c r="A4509" s="1" t="s">
        <v>76</v>
      </c>
      <c r="E4509" s="27" t="s">
        <v>69</v>
      </c>
    </row>
    <row r="4510">
      <c r="A4510" s="1" t="s">
        <v>67</v>
      </c>
      <c r="B4510" s="1">
        <v>20</v>
      </c>
      <c r="C4510" s="26" t="s">
        <v>3142</v>
      </c>
      <c r="D4510" t="s">
        <v>69</v>
      </c>
      <c r="E4510" s="27" t="s">
        <v>3143</v>
      </c>
      <c r="F4510" s="28" t="s">
        <v>766</v>
      </c>
      <c r="G4510" s="29">
        <v>1</v>
      </c>
      <c r="H4510" s="28">
        <v>0</v>
      </c>
      <c r="I4510" s="30">
        <f>ROUND(G4510*H4510,P4)</f>
        <v>0</v>
      </c>
      <c r="L4510" s="31">
        <v>0</v>
      </c>
      <c r="M4510" s="24">
        <f>ROUND(G4510*L4510,P4)</f>
        <v>0</v>
      </c>
      <c r="N4510" s="25" t="s">
        <v>69</v>
      </c>
      <c r="O4510" s="32">
        <f>M4510*AA4510</f>
        <v>0</v>
      </c>
      <c r="P4510" s="1">
        <v>3</v>
      </c>
      <c r="AA4510" s="1">
        <f>IF(P4510=1,$O$3,IF(P4510=2,$O$4,$O$5))</f>
        <v>0</v>
      </c>
    </row>
    <row r="4511">
      <c r="A4511" s="1" t="s">
        <v>73</v>
      </c>
      <c r="E4511" s="27" t="s">
        <v>69</v>
      </c>
    </row>
    <row r="4512" ht="13">
      <c r="A4512" s="1" t="s">
        <v>74</v>
      </c>
      <c r="E4512" s="33" t="s">
        <v>229</v>
      </c>
    </row>
    <row r="4513">
      <c r="A4513" s="1" t="s">
        <v>76</v>
      </c>
      <c r="E4513" s="27" t="s">
        <v>69</v>
      </c>
    </row>
    <row r="4514" ht="25">
      <c r="A4514" s="1" t="s">
        <v>67</v>
      </c>
      <c r="B4514" s="1">
        <v>40</v>
      </c>
      <c r="C4514" s="26" t="s">
        <v>3144</v>
      </c>
      <c r="D4514" t="s">
        <v>69</v>
      </c>
      <c r="E4514" s="27" t="s">
        <v>3145</v>
      </c>
      <c r="F4514" s="28" t="s">
        <v>1397</v>
      </c>
      <c r="G4514" s="29">
        <v>1</v>
      </c>
      <c r="H4514" s="28">
        <v>0</v>
      </c>
      <c r="I4514" s="30">
        <f>ROUND(G4514*H4514,P4)</f>
        <v>0</v>
      </c>
      <c r="L4514" s="31">
        <v>0</v>
      </c>
      <c r="M4514" s="24">
        <f>ROUND(G4514*L4514,P4)</f>
        <v>0</v>
      </c>
      <c r="N4514" s="25" t="s">
        <v>69</v>
      </c>
      <c r="O4514" s="32">
        <f>M4514*AA4514</f>
        <v>0</v>
      </c>
      <c r="P4514" s="1">
        <v>3</v>
      </c>
      <c r="AA4514" s="1">
        <f>IF(P4514=1,$O$3,IF(P4514=2,$O$4,$O$5))</f>
        <v>0</v>
      </c>
    </row>
    <row r="4515">
      <c r="A4515" s="1" t="s">
        <v>73</v>
      </c>
      <c r="E4515" s="27" t="s">
        <v>69</v>
      </c>
    </row>
    <row r="4516" ht="13">
      <c r="A4516" s="1" t="s">
        <v>74</v>
      </c>
      <c r="E4516" s="33" t="s">
        <v>229</v>
      </c>
    </row>
    <row r="4517">
      <c r="A4517" s="1" t="s">
        <v>76</v>
      </c>
      <c r="E4517" s="27" t="s">
        <v>69</v>
      </c>
    </row>
    <row r="4518" ht="25">
      <c r="A4518" s="1" t="s">
        <v>67</v>
      </c>
      <c r="B4518" s="1">
        <v>41</v>
      </c>
      <c r="C4518" s="26" t="s">
        <v>3146</v>
      </c>
      <c r="D4518" t="s">
        <v>69</v>
      </c>
      <c r="E4518" s="27" t="s">
        <v>3145</v>
      </c>
      <c r="F4518" s="28" t="s">
        <v>1397</v>
      </c>
      <c r="G4518" s="29">
        <v>1</v>
      </c>
      <c r="H4518" s="28">
        <v>0</v>
      </c>
      <c r="I4518" s="30">
        <f>ROUND(G4518*H4518,P4)</f>
        <v>0</v>
      </c>
      <c r="L4518" s="31">
        <v>0</v>
      </c>
      <c r="M4518" s="24">
        <f>ROUND(G4518*L4518,P4)</f>
        <v>0</v>
      </c>
      <c r="N4518" s="25" t="s">
        <v>69</v>
      </c>
      <c r="O4518" s="32">
        <f>M4518*AA4518</f>
        <v>0</v>
      </c>
      <c r="P4518" s="1">
        <v>3</v>
      </c>
      <c r="AA4518" s="1">
        <f>IF(P4518=1,$O$3,IF(P4518=2,$O$4,$O$5))</f>
        <v>0</v>
      </c>
    </row>
    <row r="4519">
      <c r="A4519" s="1" t="s">
        <v>73</v>
      </c>
      <c r="E4519" s="27" t="s">
        <v>69</v>
      </c>
    </row>
    <row r="4520" ht="13">
      <c r="A4520" s="1" t="s">
        <v>74</v>
      </c>
      <c r="E4520" s="33" t="s">
        <v>229</v>
      </c>
    </row>
    <row r="4521">
      <c r="A4521" s="1" t="s">
        <v>76</v>
      </c>
      <c r="E4521" s="27" t="s">
        <v>69</v>
      </c>
    </row>
    <row r="4522" ht="37.5">
      <c r="A4522" s="1" t="s">
        <v>67</v>
      </c>
      <c r="B4522" s="1">
        <v>42</v>
      </c>
      <c r="C4522" s="26" t="s">
        <v>3147</v>
      </c>
      <c r="D4522" t="s">
        <v>69</v>
      </c>
      <c r="E4522" s="27" t="s">
        <v>3004</v>
      </c>
      <c r="F4522" s="28" t="s">
        <v>1397</v>
      </c>
      <c r="G4522" s="29">
        <v>1</v>
      </c>
      <c r="H4522" s="28">
        <v>0</v>
      </c>
      <c r="I4522" s="30">
        <f>ROUND(G4522*H4522,P4)</f>
        <v>0</v>
      </c>
      <c r="L4522" s="31">
        <v>0</v>
      </c>
      <c r="M4522" s="24">
        <f>ROUND(G4522*L4522,P4)</f>
        <v>0</v>
      </c>
      <c r="N4522" s="25" t="s">
        <v>69</v>
      </c>
      <c r="O4522" s="32">
        <f>M4522*AA4522</f>
        <v>0</v>
      </c>
      <c r="P4522" s="1">
        <v>3</v>
      </c>
      <c r="AA4522" s="1">
        <f>IF(P4522=1,$O$3,IF(P4522=2,$O$4,$O$5))</f>
        <v>0</v>
      </c>
    </row>
    <row r="4523">
      <c r="A4523" s="1" t="s">
        <v>73</v>
      </c>
      <c r="E4523" s="27" t="s">
        <v>69</v>
      </c>
    </row>
    <row r="4524" ht="13">
      <c r="A4524" s="1" t="s">
        <v>74</v>
      </c>
      <c r="E4524" s="33" t="s">
        <v>229</v>
      </c>
    </row>
    <row r="4525">
      <c r="A4525" s="1" t="s">
        <v>76</v>
      </c>
      <c r="E4525" s="27" t="s">
        <v>69</v>
      </c>
    </row>
    <row r="4526" ht="25">
      <c r="A4526" s="1" t="s">
        <v>67</v>
      </c>
      <c r="B4526" s="1">
        <v>43</v>
      </c>
      <c r="C4526" s="26" t="s">
        <v>3148</v>
      </c>
      <c r="D4526" t="s">
        <v>69</v>
      </c>
      <c r="E4526" s="27" t="s">
        <v>3149</v>
      </c>
      <c r="F4526" s="28" t="s">
        <v>1397</v>
      </c>
      <c r="G4526" s="29">
        <v>1</v>
      </c>
      <c r="H4526" s="28">
        <v>0</v>
      </c>
      <c r="I4526" s="30">
        <f>ROUND(G4526*H4526,P4)</f>
        <v>0</v>
      </c>
      <c r="L4526" s="31">
        <v>0</v>
      </c>
      <c r="M4526" s="24">
        <f>ROUND(G4526*L4526,P4)</f>
        <v>0</v>
      </c>
      <c r="N4526" s="25" t="s">
        <v>69</v>
      </c>
      <c r="O4526" s="32">
        <f>M4526*AA4526</f>
        <v>0</v>
      </c>
      <c r="P4526" s="1">
        <v>3</v>
      </c>
      <c r="AA4526" s="1">
        <f>IF(P4526=1,$O$3,IF(P4526=2,$O$4,$O$5))</f>
        <v>0</v>
      </c>
    </row>
    <row r="4527">
      <c r="A4527" s="1" t="s">
        <v>73</v>
      </c>
      <c r="E4527" s="27" t="s">
        <v>69</v>
      </c>
    </row>
    <row r="4528" ht="13">
      <c r="A4528" s="1" t="s">
        <v>74</v>
      </c>
      <c r="E4528" s="33" t="s">
        <v>229</v>
      </c>
    </row>
    <row r="4529">
      <c r="A4529" s="1" t="s">
        <v>76</v>
      </c>
      <c r="E4529" s="27" t="s">
        <v>69</v>
      </c>
    </row>
    <row r="4530" ht="25">
      <c r="A4530" s="1" t="s">
        <v>67</v>
      </c>
      <c r="B4530" s="1">
        <v>44</v>
      </c>
      <c r="C4530" s="26" t="s">
        <v>3150</v>
      </c>
      <c r="D4530" t="s">
        <v>69</v>
      </c>
      <c r="E4530" s="27" t="s">
        <v>3151</v>
      </c>
      <c r="F4530" s="28" t="s">
        <v>1397</v>
      </c>
      <c r="G4530" s="29">
        <v>1</v>
      </c>
      <c r="H4530" s="28">
        <v>0</v>
      </c>
      <c r="I4530" s="30">
        <f>ROUND(G4530*H4530,P4)</f>
        <v>0</v>
      </c>
      <c r="L4530" s="31">
        <v>0</v>
      </c>
      <c r="M4530" s="24">
        <f>ROUND(G4530*L4530,P4)</f>
        <v>0</v>
      </c>
      <c r="N4530" s="25" t="s">
        <v>69</v>
      </c>
      <c r="O4530" s="32">
        <f>M4530*AA4530</f>
        <v>0</v>
      </c>
      <c r="P4530" s="1">
        <v>3</v>
      </c>
      <c r="AA4530" s="1">
        <f>IF(P4530=1,$O$3,IF(P4530=2,$O$4,$O$5))</f>
        <v>0</v>
      </c>
    </row>
    <row r="4531">
      <c r="A4531" s="1" t="s">
        <v>73</v>
      </c>
      <c r="E4531" s="27" t="s">
        <v>69</v>
      </c>
    </row>
    <row r="4532" ht="13">
      <c r="A4532" s="1" t="s">
        <v>74</v>
      </c>
      <c r="E4532" s="33" t="s">
        <v>229</v>
      </c>
    </row>
    <row r="4533">
      <c r="A4533" s="1" t="s">
        <v>76</v>
      </c>
      <c r="E4533" s="27" t="s">
        <v>69</v>
      </c>
    </row>
    <row r="4534" ht="25">
      <c r="A4534" s="1" t="s">
        <v>67</v>
      </c>
      <c r="B4534" s="1">
        <v>45</v>
      </c>
      <c r="C4534" s="26" t="s">
        <v>3152</v>
      </c>
      <c r="D4534" t="s">
        <v>69</v>
      </c>
      <c r="E4534" s="27" t="s">
        <v>3153</v>
      </c>
      <c r="F4534" s="28" t="s">
        <v>1397</v>
      </c>
      <c r="G4534" s="29">
        <v>1</v>
      </c>
      <c r="H4534" s="28">
        <v>0</v>
      </c>
      <c r="I4534" s="30">
        <f>ROUND(G4534*H4534,P4)</f>
        <v>0</v>
      </c>
      <c r="L4534" s="31">
        <v>0</v>
      </c>
      <c r="M4534" s="24">
        <f>ROUND(G4534*L4534,P4)</f>
        <v>0</v>
      </c>
      <c r="N4534" s="25" t="s">
        <v>69</v>
      </c>
      <c r="O4534" s="32">
        <f>M4534*AA4534</f>
        <v>0</v>
      </c>
      <c r="P4534" s="1">
        <v>3</v>
      </c>
      <c r="AA4534" s="1">
        <f>IF(P4534=1,$O$3,IF(P4534=2,$O$4,$O$5))</f>
        <v>0</v>
      </c>
    </row>
    <row r="4535">
      <c r="A4535" s="1" t="s">
        <v>73</v>
      </c>
      <c r="E4535" s="27" t="s">
        <v>69</v>
      </c>
    </row>
    <row r="4536" ht="13">
      <c r="A4536" s="1" t="s">
        <v>74</v>
      </c>
      <c r="E4536" s="33" t="s">
        <v>229</v>
      </c>
    </row>
    <row r="4537">
      <c r="A4537" s="1" t="s">
        <v>76</v>
      </c>
      <c r="E4537" s="27" t="s">
        <v>69</v>
      </c>
    </row>
    <row r="4538" ht="37.5">
      <c r="A4538" s="1" t="s">
        <v>67</v>
      </c>
      <c r="B4538" s="1">
        <v>46</v>
      </c>
      <c r="C4538" s="26" t="s">
        <v>3154</v>
      </c>
      <c r="D4538" t="s">
        <v>69</v>
      </c>
      <c r="E4538" s="27" t="s">
        <v>3155</v>
      </c>
      <c r="F4538" s="28" t="s">
        <v>1397</v>
      </c>
      <c r="G4538" s="29">
        <v>2</v>
      </c>
      <c r="H4538" s="28">
        <v>0</v>
      </c>
      <c r="I4538" s="30">
        <f>ROUND(G4538*H4538,P4)</f>
        <v>0</v>
      </c>
      <c r="L4538" s="31">
        <v>0</v>
      </c>
      <c r="M4538" s="24">
        <f>ROUND(G4538*L4538,P4)</f>
        <v>0</v>
      </c>
      <c r="N4538" s="25" t="s">
        <v>69</v>
      </c>
      <c r="O4538" s="32">
        <f>M4538*AA4538</f>
        <v>0</v>
      </c>
      <c r="P4538" s="1">
        <v>3</v>
      </c>
      <c r="AA4538" s="1">
        <f>IF(P4538=1,$O$3,IF(P4538=2,$O$4,$O$5))</f>
        <v>0</v>
      </c>
    </row>
    <row r="4539">
      <c r="A4539" s="1" t="s">
        <v>73</v>
      </c>
      <c r="E4539" s="27" t="s">
        <v>69</v>
      </c>
    </row>
    <row r="4540" ht="13">
      <c r="A4540" s="1" t="s">
        <v>74</v>
      </c>
      <c r="E4540" s="33" t="s">
        <v>75</v>
      </c>
    </row>
    <row r="4541">
      <c r="A4541" s="1" t="s">
        <v>76</v>
      </c>
      <c r="E4541" s="27" t="s">
        <v>69</v>
      </c>
    </row>
    <row r="4542" ht="37.5">
      <c r="A4542" s="1" t="s">
        <v>67</v>
      </c>
      <c r="B4542" s="1">
        <v>47</v>
      </c>
      <c r="C4542" s="26" t="s">
        <v>3156</v>
      </c>
      <c r="D4542" t="s">
        <v>69</v>
      </c>
      <c r="E4542" s="27" t="s">
        <v>3157</v>
      </c>
      <c r="F4542" s="28" t="s">
        <v>1397</v>
      </c>
      <c r="G4542" s="29">
        <v>1</v>
      </c>
      <c r="H4542" s="28">
        <v>0</v>
      </c>
      <c r="I4542" s="30">
        <f>ROUND(G4542*H4542,P4)</f>
        <v>0</v>
      </c>
      <c r="L4542" s="31">
        <v>0</v>
      </c>
      <c r="M4542" s="24">
        <f>ROUND(G4542*L4542,P4)</f>
        <v>0</v>
      </c>
      <c r="N4542" s="25" t="s">
        <v>69</v>
      </c>
      <c r="O4542" s="32">
        <f>M4542*AA4542</f>
        <v>0</v>
      </c>
      <c r="P4542" s="1">
        <v>3</v>
      </c>
      <c r="AA4542" s="1">
        <f>IF(P4542=1,$O$3,IF(P4542=2,$O$4,$O$5))</f>
        <v>0</v>
      </c>
    </row>
    <row r="4543">
      <c r="A4543" s="1" t="s">
        <v>73</v>
      </c>
      <c r="E4543" s="27" t="s">
        <v>69</v>
      </c>
    </row>
    <row r="4544" ht="13">
      <c r="A4544" s="1" t="s">
        <v>74</v>
      </c>
      <c r="E4544" s="33" t="s">
        <v>229</v>
      </c>
    </row>
    <row r="4545">
      <c r="A4545" s="1" t="s">
        <v>76</v>
      </c>
      <c r="E4545" s="27" t="s">
        <v>69</v>
      </c>
    </row>
    <row r="4546" ht="37.5">
      <c r="A4546" s="1" t="s">
        <v>67</v>
      </c>
      <c r="B4546" s="1">
        <v>48</v>
      </c>
      <c r="C4546" s="26" t="s">
        <v>3158</v>
      </c>
      <c r="D4546" t="s">
        <v>69</v>
      </c>
      <c r="E4546" s="27" t="s">
        <v>3159</v>
      </c>
      <c r="F4546" s="28" t="s">
        <v>1397</v>
      </c>
      <c r="G4546" s="29">
        <v>1</v>
      </c>
      <c r="H4546" s="28">
        <v>0</v>
      </c>
      <c r="I4546" s="30">
        <f>ROUND(G4546*H4546,P4)</f>
        <v>0</v>
      </c>
      <c r="L4546" s="31">
        <v>0</v>
      </c>
      <c r="M4546" s="24">
        <f>ROUND(G4546*L4546,P4)</f>
        <v>0</v>
      </c>
      <c r="N4546" s="25" t="s">
        <v>69</v>
      </c>
      <c r="O4546" s="32">
        <f>M4546*AA4546</f>
        <v>0</v>
      </c>
      <c r="P4546" s="1">
        <v>3</v>
      </c>
      <c r="AA4546" s="1">
        <f>IF(P4546=1,$O$3,IF(P4546=2,$O$4,$O$5))</f>
        <v>0</v>
      </c>
    </row>
    <row r="4547">
      <c r="A4547" s="1" t="s">
        <v>73</v>
      </c>
      <c r="E4547" s="27" t="s">
        <v>69</v>
      </c>
    </row>
    <row r="4548" ht="13">
      <c r="A4548" s="1" t="s">
        <v>74</v>
      </c>
      <c r="E4548" s="33" t="s">
        <v>229</v>
      </c>
    </row>
    <row r="4549">
      <c r="A4549" s="1" t="s">
        <v>76</v>
      </c>
      <c r="E4549" s="27" t="s">
        <v>69</v>
      </c>
    </row>
    <row r="4550">
      <c r="A4550" s="1" t="s">
        <v>67</v>
      </c>
      <c r="B4550" s="1">
        <v>21</v>
      </c>
      <c r="C4550" s="26" t="s">
        <v>3160</v>
      </c>
      <c r="D4550" t="s">
        <v>69</v>
      </c>
      <c r="E4550" s="27" t="s">
        <v>3161</v>
      </c>
      <c r="F4550" s="28" t="s">
        <v>1397</v>
      </c>
      <c r="G4550" s="29">
        <v>2</v>
      </c>
      <c r="H4550" s="28">
        <v>0</v>
      </c>
      <c r="I4550" s="30">
        <f>ROUND(G4550*H4550,P4)</f>
        <v>0</v>
      </c>
      <c r="L4550" s="31">
        <v>0</v>
      </c>
      <c r="M4550" s="24">
        <f>ROUND(G4550*L4550,P4)</f>
        <v>0</v>
      </c>
      <c r="N4550" s="25" t="s">
        <v>69</v>
      </c>
      <c r="O4550" s="32">
        <f>M4550*AA4550</f>
        <v>0</v>
      </c>
      <c r="P4550" s="1">
        <v>3</v>
      </c>
      <c r="AA4550" s="1">
        <f>IF(P4550=1,$O$3,IF(P4550=2,$O$4,$O$5))</f>
        <v>0</v>
      </c>
    </row>
    <row r="4551">
      <c r="A4551" s="1" t="s">
        <v>73</v>
      </c>
      <c r="E4551" s="27" t="s">
        <v>69</v>
      </c>
    </row>
    <row r="4552" ht="13">
      <c r="A4552" s="1" t="s">
        <v>74</v>
      </c>
      <c r="E4552" s="33" t="s">
        <v>75</v>
      </c>
    </row>
    <row r="4553">
      <c r="A4553" s="1" t="s">
        <v>76</v>
      </c>
      <c r="E4553" s="27" t="s">
        <v>69</v>
      </c>
    </row>
    <row r="4554" ht="37.5">
      <c r="A4554" s="1" t="s">
        <v>67</v>
      </c>
      <c r="B4554" s="1">
        <v>49</v>
      </c>
      <c r="C4554" s="26" t="s">
        <v>3162</v>
      </c>
      <c r="D4554" t="s">
        <v>69</v>
      </c>
      <c r="E4554" s="27" t="s">
        <v>3163</v>
      </c>
      <c r="F4554" s="28" t="s">
        <v>766</v>
      </c>
      <c r="G4554" s="29">
        <v>4</v>
      </c>
      <c r="H4554" s="28">
        <v>0</v>
      </c>
      <c r="I4554" s="30">
        <f>ROUND(G4554*H4554,P4)</f>
        <v>0</v>
      </c>
      <c r="L4554" s="31">
        <v>0</v>
      </c>
      <c r="M4554" s="24">
        <f>ROUND(G4554*L4554,P4)</f>
        <v>0</v>
      </c>
      <c r="N4554" s="25" t="s">
        <v>69</v>
      </c>
      <c r="O4554" s="32">
        <f>M4554*AA4554</f>
        <v>0</v>
      </c>
      <c r="P4554" s="1">
        <v>3</v>
      </c>
      <c r="AA4554" s="1">
        <f>IF(P4554=1,$O$3,IF(P4554=2,$O$4,$O$5))</f>
        <v>0</v>
      </c>
    </row>
    <row r="4555">
      <c r="A4555" s="1" t="s">
        <v>73</v>
      </c>
      <c r="E4555" s="27" t="s">
        <v>69</v>
      </c>
    </row>
    <row r="4556" ht="13">
      <c r="A4556" s="1" t="s">
        <v>74</v>
      </c>
      <c r="E4556" s="33" t="s">
        <v>545</v>
      </c>
    </row>
    <row r="4557">
      <c r="A4557" s="1" t="s">
        <v>76</v>
      </c>
      <c r="E4557" s="27" t="s">
        <v>69</v>
      </c>
    </row>
    <row r="4558" ht="37.5">
      <c r="A4558" s="1" t="s">
        <v>67</v>
      </c>
      <c r="B4558" s="1">
        <v>50</v>
      </c>
      <c r="C4558" s="26" t="s">
        <v>3164</v>
      </c>
      <c r="D4558" t="s">
        <v>69</v>
      </c>
      <c r="E4558" s="27" t="s">
        <v>3165</v>
      </c>
      <c r="F4558" s="28" t="s">
        <v>766</v>
      </c>
      <c r="G4558" s="29">
        <v>4</v>
      </c>
      <c r="H4558" s="28">
        <v>0</v>
      </c>
      <c r="I4558" s="30">
        <f>ROUND(G4558*H4558,P4)</f>
        <v>0</v>
      </c>
      <c r="L4558" s="31">
        <v>0</v>
      </c>
      <c r="M4558" s="24">
        <f>ROUND(G4558*L4558,P4)</f>
        <v>0</v>
      </c>
      <c r="N4558" s="25" t="s">
        <v>69</v>
      </c>
      <c r="O4558" s="32">
        <f>M4558*AA4558</f>
        <v>0</v>
      </c>
      <c r="P4558" s="1">
        <v>3</v>
      </c>
      <c r="AA4558" s="1">
        <f>IF(P4558=1,$O$3,IF(P4558=2,$O$4,$O$5))</f>
        <v>0</v>
      </c>
    </row>
    <row r="4559">
      <c r="A4559" s="1" t="s">
        <v>73</v>
      </c>
      <c r="E4559" s="27" t="s">
        <v>69</v>
      </c>
    </row>
    <row r="4560" ht="13">
      <c r="A4560" s="1" t="s">
        <v>74</v>
      </c>
      <c r="E4560" s="33" t="s">
        <v>545</v>
      </c>
    </row>
    <row r="4561">
      <c r="A4561" s="1" t="s">
        <v>76</v>
      </c>
      <c r="E4561" s="27" t="s">
        <v>69</v>
      </c>
    </row>
    <row r="4562" ht="37.5">
      <c r="A4562" s="1" t="s">
        <v>67</v>
      </c>
      <c r="B4562" s="1">
        <v>51</v>
      </c>
      <c r="C4562" s="26" t="s">
        <v>3166</v>
      </c>
      <c r="D4562" t="s">
        <v>69</v>
      </c>
      <c r="E4562" s="27" t="s">
        <v>3163</v>
      </c>
      <c r="F4562" s="28" t="s">
        <v>766</v>
      </c>
      <c r="G4562" s="29">
        <v>2</v>
      </c>
      <c r="H4562" s="28">
        <v>0</v>
      </c>
      <c r="I4562" s="30">
        <f>ROUND(G4562*H4562,P4)</f>
        <v>0</v>
      </c>
      <c r="L4562" s="31">
        <v>0</v>
      </c>
      <c r="M4562" s="24">
        <f>ROUND(G4562*L4562,P4)</f>
        <v>0</v>
      </c>
      <c r="N4562" s="25" t="s">
        <v>69</v>
      </c>
      <c r="O4562" s="32">
        <f>M4562*AA4562</f>
        <v>0</v>
      </c>
      <c r="P4562" s="1">
        <v>3</v>
      </c>
      <c r="AA4562" s="1">
        <f>IF(P4562=1,$O$3,IF(P4562=2,$O$4,$O$5))</f>
        <v>0</v>
      </c>
    </row>
    <row r="4563">
      <c r="A4563" s="1" t="s">
        <v>73</v>
      </c>
      <c r="E4563" s="27" t="s">
        <v>69</v>
      </c>
    </row>
    <row r="4564" ht="13">
      <c r="A4564" s="1" t="s">
        <v>74</v>
      </c>
      <c r="E4564" s="33" t="s">
        <v>75</v>
      </c>
    </row>
    <row r="4565">
      <c r="A4565" s="1" t="s">
        <v>76</v>
      </c>
      <c r="E4565" s="27" t="s">
        <v>69</v>
      </c>
    </row>
    <row r="4566" ht="25">
      <c r="A4566" s="1" t="s">
        <v>67</v>
      </c>
      <c r="B4566" s="1">
        <v>52</v>
      </c>
      <c r="C4566" s="26" t="s">
        <v>3167</v>
      </c>
      <c r="D4566" t="s">
        <v>69</v>
      </c>
      <c r="E4566" s="27" t="s">
        <v>3168</v>
      </c>
      <c r="F4566" s="28" t="s">
        <v>1397</v>
      </c>
      <c r="G4566" s="29">
        <v>2</v>
      </c>
      <c r="H4566" s="28">
        <v>0</v>
      </c>
      <c r="I4566" s="30">
        <f>ROUND(G4566*H4566,P4)</f>
        <v>0</v>
      </c>
      <c r="L4566" s="31">
        <v>0</v>
      </c>
      <c r="M4566" s="24">
        <f>ROUND(G4566*L4566,P4)</f>
        <v>0</v>
      </c>
      <c r="N4566" s="25" t="s">
        <v>69</v>
      </c>
      <c r="O4566" s="32">
        <f>M4566*AA4566</f>
        <v>0</v>
      </c>
      <c r="P4566" s="1">
        <v>3</v>
      </c>
      <c r="AA4566" s="1">
        <f>IF(P4566=1,$O$3,IF(P4566=2,$O$4,$O$5))</f>
        <v>0</v>
      </c>
    </row>
    <row r="4567">
      <c r="A4567" s="1" t="s">
        <v>73</v>
      </c>
      <c r="E4567" s="27" t="s">
        <v>69</v>
      </c>
    </row>
    <row r="4568" ht="13">
      <c r="A4568" s="1" t="s">
        <v>74</v>
      </c>
      <c r="E4568" s="33" t="s">
        <v>75</v>
      </c>
    </row>
    <row r="4569">
      <c r="A4569" s="1" t="s">
        <v>76</v>
      </c>
      <c r="E4569" s="27" t="s">
        <v>69</v>
      </c>
    </row>
    <row r="4570" ht="25">
      <c r="A4570" s="1" t="s">
        <v>67</v>
      </c>
      <c r="B4570" s="1">
        <v>53</v>
      </c>
      <c r="C4570" s="26" t="s">
        <v>3169</v>
      </c>
      <c r="D4570" t="s">
        <v>69</v>
      </c>
      <c r="E4570" s="27" t="s">
        <v>3170</v>
      </c>
      <c r="F4570" s="28" t="s">
        <v>1397</v>
      </c>
      <c r="G4570" s="29">
        <v>2</v>
      </c>
      <c r="H4570" s="28">
        <v>0</v>
      </c>
      <c r="I4570" s="30">
        <f>ROUND(G4570*H4570,P4)</f>
        <v>0</v>
      </c>
      <c r="L4570" s="31">
        <v>0</v>
      </c>
      <c r="M4570" s="24">
        <f>ROUND(G4570*L4570,P4)</f>
        <v>0</v>
      </c>
      <c r="N4570" s="25" t="s">
        <v>69</v>
      </c>
      <c r="O4570" s="32">
        <f>M4570*AA4570</f>
        <v>0</v>
      </c>
      <c r="P4570" s="1">
        <v>3</v>
      </c>
      <c r="AA4570" s="1">
        <f>IF(P4570=1,$O$3,IF(P4570=2,$O$4,$O$5))</f>
        <v>0</v>
      </c>
    </row>
    <row r="4571">
      <c r="A4571" s="1" t="s">
        <v>73</v>
      </c>
      <c r="E4571" s="27" t="s">
        <v>69</v>
      </c>
    </row>
    <row r="4572" ht="13">
      <c r="A4572" s="1" t="s">
        <v>74</v>
      </c>
      <c r="E4572" s="33" t="s">
        <v>75</v>
      </c>
    </row>
    <row r="4573">
      <c r="A4573" s="1" t="s">
        <v>76</v>
      </c>
      <c r="E4573" s="27" t="s">
        <v>69</v>
      </c>
    </row>
    <row r="4574" ht="25">
      <c r="A4574" s="1" t="s">
        <v>67</v>
      </c>
      <c r="B4574" s="1">
        <v>54</v>
      </c>
      <c r="C4574" s="26" t="s">
        <v>3171</v>
      </c>
      <c r="D4574" t="s">
        <v>69</v>
      </c>
      <c r="E4574" s="27" t="s">
        <v>3172</v>
      </c>
      <c r="F4574" s="28" t="s">
        <v>1397</v>
      </c>
      <c r="G4574" s="29">
        <v>1</v>
      </c>
      <c r="H4574" s="28">
        <v>0</v>
      </c>
      <c r="I4574" s="30">
        <f>ROUND(G4574*H4574,P4)</f>
        <v>0</v>
      </c>
      <c r="L4574" s="31">
        <v>0</v>
      </c>
      <c r="M4574" s="24">
        <f>ROUND(G4574*L4574,P4)</f>
        <v>0</v>
      </c>
      <c r="N4574" s="25" t="s">
        <v>69</v>
      </c>
      <c r="O4574" s="32">
        <f>M4574*AA4574</f>
        <v>0</v>
      </c>
      <c r="P4574" s="1">
        <v>3</v>
      </c>
      <c r="AA4574" s="1">
        <f>IF(P4574=1,$O$3,IF(P4574=2,$O$4,$O$5))</f>
        <v>0</v>
      </c>
    </row>
    <row r="4575">
      <c r="A4575" s="1" t="s">
        <v>73</v>
      </c>
      <c r="E4575" s="27" t="s">
        <v>69</v>
      </c>
    </row>
    <row r="4576" ht="13">
      <c r="A4576" s="1" t="s">
        <v>74</v>
      </c>
      <c r="E4576" s="33" t="s">
        <v>229</v>
      </c>
    </row>
    <row r="4577">
      <c r="A4577" s="1" t="s">
        <v>76</v>
      </c>
      <c r="E4577" s="27" t="s">
        <v>69</v>
      </c>
    </row>
    <row r="4578" ht="25">
      <c r="A4578" s="1" t="s">
        <v>67</v>
      </c>
      <c r="B4578" s="1">
        <v>55</v>
      </c>
      <c r="C4578" s="26" t="s">
        <v>3173</v>
      </c>
      <c r="D4578" t="s">
        <v>69</v>
      </c>
      <c r="E4578" s="27" t="s">
        <v>3174</v>
      </c>
      <c r="F4578" s="28" t="s">
        <v>1397</v>
      </c>
      <c r="G4578" s="29">
        <v>1</v>
      </c>
      <c r="H4578" s="28">
        <v>0</v>
      </c>
      <c r="I4578" s="30">
        <f>ROUND(G4578*H4578,P4)</f>
        <v>0</v>
      </c>
      <c r="L4578" s="31">
        <v>0</v>
      </c>
      <c r="M4578" s="24">
        <f>ROUND(G4578*L4578,P4)</f>
        <v>0</v>
      </c>
      <c r="N4578" s="25" t="s">
        <v>69</v>
      </c>
      <c r="O4578" s="32">
        <f>M4578*AA4578</f>
        <v>0</v>
      </c>
      <c r="P4578" s="1">
        <v>3</v>
      </c>
      <c r="AA4578" s="1">
        <f>IF(P4578=1,$O$3,IF(P4578=2,$O$4,$O$5))</f>
        <v>0</v>
      </c>
    </row>
    <row r="4579">
      <c r="A4579" s="1" t="s">
        <v>73</v>
      </c>
      <c r="E4579" s="27" t="s">
        <v>69</v>
      </c>
    </row>
    <row r="4580" ht="13">
      <c r="A4580" s="1" t="s">
        <v>74</v>
      </c>
      <c r="E4580" s="33" t="s">
        <v>229</v>
      </c>
    </row>
    <row r="4581">
      <c r="A4581" s="1" t="s">
        <v>76</v>
      </c>
      <c r="E4581" s="27" t="s">
        <v>69</v>
      </c>
    </row>
    <row r="4582" ht="25">
      <c r="A4582" s="1" t="s">
        <v>67</v>
      </c>
      <c r="B4582" s="1">
        <v>56</v>
      </c>
      <c r="C4582" s="26" t="s">
        <v>3175</v>
      </c>
      <c r="D4582" t="s">
        <v>69</v>
      </c>
      <c r="E4582" s="27" t="s">
        <v>3176</v>
      </c>
      <c r="F4582" s="28" t="s">
        <v>1397</v>
      </c>
      <c r="G4582" s="29">
        <v>1</v>
      </c>
      <c r="H4582" s="28">
        <v>0</v>
      </c>
      <c r="I4582" s="30">
        <f>ROUND(G4582*H4582,P4)</f>
        <v>0</v>
      </c>
      <c r="L4582" s="31">
        <v>0</v>
      </c>
      <c r="M4582" s="24">
        <f>ROUND(G4582*L4582,P4)</f>
        <v>0</v>
      </c>
      <c r="N4582" s="25" t="s">
        <v>69</v>
      </c>
      <c r="O4582" s="32">
        <f>M4582*AA4582</f>
        <v>0</v>
      </c>
      <c r="P4582" s="1">
        <v>3</v>
      </c>
      <c r="AA4582" s="1">
        <f>IF(P4582=1,$O$3,IF(P4582=2,$O$4,$O$5))</f>
        <v>0</v>
      </c>
    </row>
    <row r="4583">
      <c r="A4583" s="1" t="s">
        <v>73</v>
      </c>
      <c r="E4583" s="27" t="s">
        <v>69</v>
      </c>
    </row>
    <row r="4584" ht="13">
      <c r="A4584" s="1" t="s">
        <v>74</v>
      </c>
      <c r="E4584" s="33" t="s">
        <v>229</v>
      </c>
    </row>
    <row r="4585">
      <c r="A4585" s="1" t="s">
        <v>76</v>
      </c>
      <c r="E4585" s="27" t="s">
        <v>69</v>
      </c>
    </row>
    <row r="4586" ht="25">
      <c r="A4586" s="1" t="s">
        <v>67</v>
      </c>
      <c r="B4586" s="1">
        <v>57</v>
      </c>
      <c r="C4586" s="26" t="s">
        <v>3177</v>
      </c>
      <c r="D4586" t="s">
        <v>69</v>
      </c>
      <c r="E4586" s="27" t="s">
        <v>3178</v>
      </c>
      <c r="F4586" s="28" t="s">
        <v>1397</v>
      </c>
      <c r="G4586" s="29">
        <v>1</v>
      </c>
      <c r="H4586" s="28">
        <v>0</v>
      </c>
      <c r="I4586" s="30">
        <f>ROUND(G4586*H4586,P4)</f>
        <v>0</v>
      </c>
      <c r="L4586" s="31">
        <v>0</v>
      </c>
      <c r="M4586" s="24">
        <f>ROUND(G4586*L4586,P4)</f>
        <v>0</v>
      </c>
      <c r="N4586" s="25" t="s">
        <v>69</v>
      </c>
      <c r="O4586" s="32">
        <f>M4586*AA4586</f>
        <v>0</v>
      </c>
      <c r="P4586" s="1">
        <v>3</v>
      </c>
      <c r="AA4586" s="1">
        <f>IF(P4586=1,$O$3,IF(P4586=2,$O$4,$O$5))</f>
        <v>0</v>
      </c>
    </row>
    <row r="4587">
      <c r="A4587" s="1" t="s">
        <v>73</v>
      </c>
      <c r="E4587" s="27" t="s">
        <v>69</v>
      </c>
    </row>
    <row r="4588" ht="13">
      <c r="A4588" s="1" t="s">
        <v>74</v>
      </c>
      <c r="E4588" s="33" t="s">
        <v>229</v>
      </c>
    </row>
    <row r="4589">
      <c r="A4589" s="1" t="s">
        <v>76</v>
      </c>
      <c r="E4589" s="27" t="s">
        <v>69</v>
      </c>
    </row>
    <row r="4590" ht="25">
      <c r="A4590" s="1" t="s">
        <v>67</v>
      </c>
      <c r="B4590" s="1">
        <v>58</v>
      </c>
      <c r="C4590" s="26" t="s">
        <v>3179</v>
      </c>
      <c r="D4590" t="s">
        <v>69</v>
      </c>
      <c r="E4590" s="27" t="s">
        <v>3180</v>
      </c>
      <c r="F4590" s="28" t="s">
        <v>1397</v>
      </c>
      <c r="G4590" s="29">
        <v>1</v>
      </c>
      <c r="H4590" s="28">
        <v>0</v>
      </c>
      <c r="I4590" s="30">
        <f>ROUND(G4590*H4590,P4)</f>
        <v>0</v>
      </c>
      <c r="L4590" s="31">
        <v>0</v>
      </c>
      <c r="M4590" s="24">
        <f>ROUND(G4590*L4590,P4)</f>
        <v>0</v>
      </c>
      <c r="N4590" s="25" t="s">
        <v>69</v>
      </c>
      <c r="O4590" s="32">
        <f>M4590*AA4590</f>
        <v>0</v>
      </c>
      <c r="P4590" s="1">
        <v>3</v>
      </c>
      <c r="AA4590" s="1">
        <f>IF(P4590=1,$O$3,IF(P4590=2,$O$4,$O$5))</f>
        <v>0</v>
      </c>
    </row>
    <row r="4591">
      <c r="A4591" s="1" t="s">
        <v>73</v>
      </c>
      <c r="E4591" s="27" t="s">
        <v>69</v>
      </c>
    </row>
    <row r="4592" ht="13">
      <c r="A4592" s="1" t="s">
        <v>74</v>
      </c>
      <c r="E4592" s="33" t="s">
        <v>229</v>
      </c>
    </row>
    <row r="4593">
      <c r="A4593" s="1" t="s">
        <v>76</v>
      </c>
      <c r="E4593" s="27" t="s">
        <v>69</v>
      </c>
    </row>
    <row r="4594">
      <c r="A4594" s="1" t="s">
        <v>67</v>
      </c>
      <c r="B4594" s="1">
        <v>22</v>
      </c>
      <c r="C4594" s="26" t="s">
        <v>3181</v>
      </c>
      <c r="D4594" t="s">
        <v>69</v>
      </c>
      <c r="E4594" s="27" t="s">
        <v>3161</v>
      </c>
      <c r="F4594" s="28" t="s">
        <v>1397</v>
      </c>
      <c r="G4594" s="29">
        <v>1</v>
      </c>
      <c r="H4594" s="28">
        <v>0</v>
      </c>
      <c r="I4594" s="30">
        <f>ROUND(G4594*H4594,P4)</f>
        <v>0</v>
      </c>
      <c r="L4594" s="31">
        <v>0</v>
      </c>
      <c r="M4594" s="24">
        <f>ROUND(G4594*L4594,P4)</f>
        <v>0</v>
      </c>
      <c r="N4594" s="25" t="s">
        <v>69</v>
      </c>
      <c r="O4594" s="32">
        <f>M4594*AA4594</f>
        <v>0</v>
      </c>
      <c r="P4594" s="1">
        <v>3</v>
      </c>
      <c r="AA4594" s="1">
        <f>IF(P4594=1,$O$3,IF(P4594=2,$O$4,$O$5))</f>
        <v>0</v>
      </c>
    </row>
    <row r="4595">
      <c r="A4595" s="1" t="s">
        <v>73</v>
      </c>
      <c r="E4595" s="27" t="s">
        <v>69</v>
      </c>
    </row>
    <row r="4596" ht="13">
      <c r="A4596" s="1" t="s">
        <v>74</v>
      </c>
      <c r="E4596" s="33" t="s">
        <v>229</v>
      </c>
    </row>
    <row r="4597">
      <c r="A4597" s="1" t="s">
        <v>76</v>
      </c>
      <c r="E4597" s="27" t="s">
        <v>69</v>
      </c>
    </row>
    <row r="4598" ht="25">
      <c r="A4598" s="1" t="s">
        <v>67</v>
      </c>
      <c r="B4598" s="1">
        <v>59</v>
      </c>
      <c r="C4598" s="26" t="s">
        <v>3182</v>
      </c>
      <c r="D4598" t="s">
        <v>69</v>
      </c>
      <c r="E4598" s="27" t="s">
        <v>3183</v>
      </c>
      <c r="F4598" s="28" t="s">
        <v>1397</v>
      </c>
      <c r="G4598" s="29">
        <v>2</v>
      </c>
      <c r="H4598" s="28">
        <v>0</v>
      </c>
      <c r="I4598" s="30">
        <f>ROUND(G4598*H4598,P4)</f>
        <v>0</v>
      </c>
      <c r="L4598" s="31">
        <v>0</v>
      </c>
      <c r="M4598" s="24">
        <f>ROUND(G4598*L4598,P4)</f>
        <v>0</v>
      </c>
      <c r="N4598" s="25" t="s">
        <v>69</v>
      </c>
      <c r="O4598" s="32">
        <f>M4598*AA4598</f>
        <v>0</v>
      </c>
      <c r="P4598" s="1">
        <v>3</v>
      </c>
      <c r="AA4598" s="1">
        <f>IF(P4598=1,$O$3,IF(P4598=2,$O$4,$O$5))</f>
        <v>0</v>
      </c>
    </row>
    <row r="4599">
      <c r="A4599" s="1" t="s">
        <v>73</v>
      </c>
      <c r="E4599" s="27" t="s">
        <v>69</v>
      </c>
    </row>
    <row r="4600" ht="13">
      <c r="A4600" s="1" t="s">
        <v>74</v>
      </c>
      <c r="E4600" s="33" t="s">
        <v>75</v>
      </c>
    </row>
    <row r="4601">
      <c r="A4601" s="1" t="s">
        <v>76</v>
      </c>
      <c r="E4601" s="27" t="s">
        <v>69</v>
      </c>
    </row>
    <row r="4602" ht="25">
      <c r="A4602" s="1" t="s">
        <v>67</v>
      </c>
      <c r="B4602" s="1">
        <v>60</v>
      </c>
      <c r="C4602" s="26" t="s">
        <v>3184</v>
      </c>
      <c r="D4602" t="s">
        <v>69</v>
      </c>
      <c r="E4602" s="27" t="s">
        <v>3185</v>
      </c>
      <c r="F4602" s="28" t="s">
        <v>1397</v>
      </c>
      <c r="G4602" s="29">
        <v>1</v>
      </c>
      <c r="H4602" s="28">
        <v>0</v>
      </c>
      <c r="I4602" s="30">
        <f>ROUND(G4602*H4602,P4)</f>
        <v>0</v>
      </c>
      <c r="L4602" s="31">
        <v>0</v>
      </c>
      <c r="M4602" s="24">
        <f>ROUND(G4602*L4602,P4)</f>
        <v>0</v>
      </c>
      <c r="N4602" s="25" t="s">
        <v>69</v>
      </c>
      <c r="O4602" s="32">
        <f>M4602*AA4602</f>
        <v>0</v>
      </c>
      <c r="P4602" s="1">
        <v>3</v>
      </c>
      <c r="AA4602" s="1">
        <f>IF(P4602=1,$O$3,IF(P4602=2,$O$4,$O$5))</f>
        <v>0</v>
      </c>
    </row>
    <row r="4603">
      <c r="A4603" s="1" t="s">
        <v>73</v>
      </c>
      <c r="E4603" s="27" t="s">
        <v>69</v>
      </c>
    </row>
    <row r="4604" ht="13">
      <c r="A4604" s="1" t="s">
        <v>74</v>
      </c>
      <c r="E4604" s="33" t="s">
        <v>229</v>
      </c>
    </row>
    <row r="4605">
      <c r="A4605" s="1" t="s">
        <v>76</v>
      </c>
      <c r="E4605" s="27" t="s">
        <v>69</v>
      </c>
    </row>
    <row r="4606" ht="25">
      <c r="A4606" s="1" t="s">
        <v>67</v>
      </c>
      <c r="B4606" s="1">
        <v>61</v>
      </c>
      <c r="C4606" s="26" t="s">
        <v>3186</v>
      </c>
      <c r="D4606" t="s">
        <v>69</v>
      </c>
      <c r="E4606" s="27" t="s">
        <v>3187</v>
      </c>
      <c r="F4606" s="28" t="s">
        <v>1397</v>
      </c>
      <c r="G4606" s="29">
        <v>1</v>
      </c>
      <c r="H4606" s="28">
        <v>0</v>
      </c>
      <c r="I4606" s="30">
        <f>ROUND(G4606*H4606,P4)</f>
        <v>0</v>
      </c>
      <c r="L4606" s="31">
        <v>0</v>
      </c>
      <c r="M4606" s="24">
        <f>ROUND(G4606*L4606,P4)</f>
        <v>0</v>
      </c>
      <c r="N4606" s="25" t="s">
        <v>69</v>
      </c>
      <c r="O4606" s="32">
        <f>M4606*AA4606</f>
        <v>0</v>
      </c>
      <c r="P4606" s="1">
        <v>3</v>
      </c>
      <c r="AA4606" s="1">
        <f>IF(P4606=1,$O$3,IF(P4606=2,$O$4,$O$5))</f>
        <v>0</v>
      </c>
    </row>
    <row r="4607">
      <c r="A4607" s="1" t="s">
        <v>73</v>
      </c>
      <c r="E4607" s="27" t="s">
        <v>69</v>
      </c>
    </row>
    <row r="4608" ht="13">
      <c r="A4608" s="1" t="s">
        <v>74</v>
      </c>
      <c r="E4608" s="33" t="s">
        <v>229</v>
      </c>
    </row>
    <row r="4609">
      <c r="A4609" s="1" t="s">
        <v>76</v>
      </c>
      <c r="E4609" s="27" t="s">
        <v>69</v>
      </c>
    </row>
    <row r="4610" ht="25">
      <c r="A4610" s="1" t="s">
        <v>67</v>
      </c>
      <c r="B4610" s="1">
        <v>62</v>
      </c>
      <c r="C4610" s="26" t="s">
        <v>3188</v>
      </c>
      <c r="D4610" t="s">
        <v>69</v>
      </c>
      <c r="E4610" s="27" t="s">
        <v>3189</v>
      </c>
      <c r="F4610" s="28" t="s">
        <v>1397</v>
      </c>
      <c r="G4610" s="29">
        <v>1</v>
      </c>
      <c r="H4610" s="28">
        <v>0</v>
      </c>
      <c r="I4610" s="30">
        <f>ROUND(G4610*H4610,P4)</f>
        <v>0</v>
      </c>
      <c r="L4610" s="31">
        <v>0</v>
      </c>
      <c r="M4610" s="24">
        <f>ROUND(G4610*L4610,P4)</f>
        <v>0</v>
      </c>
      <c r="N4610" s="25" t="s">
        <v>69</v>
      </c>
      <c r="O4610" s="32">
        <f>M4610*AA4610</f>
        <v>0</v>
      </c>
      <c r="P4610" s="1">
        <v>3</v>
      </c>
      <c r="AA4610" s="1">
        <f>IF(P4610=1,$O$3,IF(P4610=2,$O$4,$O$5))</f>
        <v>0</v>
      </c>
    </row>
    <row r="4611">
      <c r="A4611" s="1" t="s">
        <v>73</v>
      </c>
      <c r="E4611" s="27" t="s">
        <v>69</v>
      </c>
    </row>
    <row r="4612" ht="13">
      <c r="A4612" s="1" t="s">
        <v>74</v>
      </c>
      <c r="E4612" s="33" t="s">
        <v>229</v>
      </c>
    </row>
    <row r="4613">
      <c r="A4613" s="1" t="s">
        <v>76</v>
      </c>
      <c r="E4613" s="27" t="s">
        <v>69</v>
      </c>
    </row>
    <row r="4614" ht="37.5">
      <c r="A4614" s="1" t="s">
        <v>67</v>
      </c>
      <c r="B4614" s="1">
        <v>63</v>
      </c>
      <c r="C4614" s="26" t="s">
        <v>3190</v>
      </c>
      <c r="D4614" t="s">
        <v>69</v>
      </c>
      <c r="E4614" s="27" t="s">
        <v>3191</v>
      </c>
      <c r="F4614" s="28" t="s">
        <v>1397</v>
      </c>
      <c r="G4614" s="29">
        <v>1</v>
      </c>
      <c r="H4614" s="28">
        <v>0</v>
      </c>
      <c r="I4614" s="30">
        <f>ROUND(G4614*H4614,P4)</f>
        <v>0</v>
      </c>
      <c r="L4614" s="31">
        <v>0</v>
      </c>
      <c r="M4614" s="24">
        <f>ROUND(G4614*L4614,P4)</f>
        <v>0</v>
      </c>
      <c r="N4614" s="25" t="s">
        <v>69</v>
      </c>
      <c r="O4614" s="32">
        <f>M4614*AA4614</f>
        <v>0</v>
      </c>
      <c r="P4614" s="1">
        <v>3</v>
      </c>
      <c r="AA4614" s="1">
        <f>IF(P4614=1,$O$3,IF(P4614=2,$O$4,$O$5))</f>
        <v>0</v>
      </c>
    </row>
    <row r="4615">
      <c r="A4615" s="1" t="s">
        <v>73</v>
      </c>
      <c r="E4615" s="27" t="s">
        <v>69</v>
      </c>
    </row>
    <row r="4616" ht="13">
      <c r="A4616" s="1" t="s">
        <v>74</v>
      </c>
      <c r="E4616" s="33" t="s">
        <v>229</v>
      </c>
    </row>
    <row r="4617">
      <c r="A4617" s="1" t="s">
        <v>76</v>
      </c>
      <c r="E4617" s="27" t="s">
        <v>69</v>
      </c>
    </row>
    <row r="4618" ht="37.5">
      <c r="A4618" s="1" t="s">
        <v>67</v>
      </c>
      <c r="B4618" s="1">
        <v>64</v>
      </c>
      <c r="C4618" s="26" t="s">
        <v>3192</v>
      </c>
      <c r="D4618" t="s">
        <v>69</v>
      </c>
      <c r="E4618" s="27" t="s">
        <v>3193</v>
      </c>
      <c r="F4618" s="28" t="s">
        <v>1397</v>
      </c>
      <c r="G4618" s="29">
        <v>1</v>
      </c>
      <c r="H4618" s="28">
        <v>0</v>
      </c>
      <c r="I4618" s="30">
        <f>ROUND(G4618*H4618,P4)</f>
        <v>0</v>
      </c>
      <c r="L4618" s="31">
        <v>0</v>
      </c>
      <c r="M4618" s="24">
        <f>ROUND(G4618*L4618,P4)</f>
        <v>0</v>
      </c>
      <c r="N4618" s="25" t="s">
        <v>69</v>
      </c>
      <c r="O4618" s="32">
        <f>M4618*AA4618</f>
        <v>0</v>
      </c>
      <c r="P4618" s="1">
        <v>3</v>
      </c>
      <c r="AA4618" s="1">
        <f>IF(P4618=1,$O$3,IF(P4618=2,$O$4,$O$5))</f>
        <v>0</v>
      </c>
    </row>
    <row r="4619">
      <c r="A4619" s="1" t="s">
        <v>73</v>
      </c>
      <c r="E4619" s="27" t="s">
        <v>69</v>
      </c>
    </row>
    <row r="4620" ht="13">
      <c r="A4620" s="1" t="s">
        <v>74</v>
      </c>
      <c r="E4620" s="33" t="s">
        <v>229</v>
      </c>
    </row>
    <row r="4621">
      <c r="A4621" s="1" t="s">
        <v>76</v>
      </c>
      <c r="E4621" s="27" t="s">
        <v>69</v>
      </c>
    </row>
    <row r="4622" ht="25">
      <c r="A4622" s="1" t="s">
        <v>67</v>
      </c>
      <c r="B4622" s="1">
        <v>65</v>
      </c>
      <c r="C4622" s="26" t="s">
        <v>3194</v>
      </c>
      <c r="D4622" t="s">
        <v>69</v>
      </c>
      <c r="E4622" s="27" t="s">
        <v>2998</v>
      </c>
      <c r="F4622" s="28" t="s">
        <v>1397</v>
      </c>
      <c r="G4622" s="29">
        <v>4</v>
      </c>
      <c r="H4622" s="28">
        <v>0</v>
      </c>
      <c r="I4622" s="30">
        <f>ROUND(G4622*H4622,P4)</f>
        <v>0</v>
      </c>
      <c r="L4622" s="31">
        <v>0</v>
      </c>
      <c r="M4622" s="24">
        <f>ROUND(G4622*L4622,P4)</f>
        <v>0</v>
      </c>
      <c r="N4622" s="25" t="s">
        <v>69</v>
      </c>
      <c r="O4622" s="32">
        <f>M4622*AA4622</f>
        <v>0</v>
      </c>
      <c r="P4622" s="1">
        <v>3</v>
      </c>
      <c r="AA4622" s="1">
        <f>IF(P4622=1,$O$3,IF(P4622=2,$O$4,$O$5))</f>
        <v>0</v>
      </c>
    </row>
    <row r="4623">
      <c r="A4623" s="1" t="s">
        <v>73</v>
      </c>
      <c r="E4623" s="27" t="s">
        <v>69</v>
      </c>
    </row>
    <row r="4624" ht="13">
      <c r="A4624" s="1" t="s">
        <v>74</v>
      </c>
      <c r="E4624" s="33" t="s">
        <v>545</v>
      </c>
    </row>
    <row r="4625">
      <c r="A4625" s="1" t="s">
        <v>76</v>
      </c>
      <c r="E4625" s="27" t="s">
        <v>69</v>
      </c>
    </row>
    <row r="4626" ht="25">
      <c r="A4626" s="1" t="s">
        <v>67</v>
      </c>
      <c r="B4626" s="1">
        <v>66</v>
      </c>
      <c r="C4626" s="26" t="s">
        <v>3195</v>
      </c>
      <c r="D4626" t="s">
        <v>69</v>
      </c>
      <c r="E4626" s="27" t="s">
        <v>3196</v>
      </c>
      <c r="F4626" s="28" t="s">
        <v>1397</v>
      </c>
      <c r="G4626" s="29">
        <v>2</v>
      </c>
      <c r="H4626" s="28">
        <v>0</v>
      </c>
      <c r="I4626" s="30">
        <f>ROUND(G4626*H4626,P4)</f>
        <v>0</v>
      </c>
      <c r="L4626" s="31">
        <v>0</v>
      </c>
      <c r="M4626" s="24">
        <f>ROUND(G4626*L4626,P4)</f>
        <v>0</v>
      </c>
      <c r="N4626" s="25" t="s">
        <v>69</v>
      </c>
      <c r="O4626" s="32">
        <f>M4626*AA4626</f>
        <v>0</v>
      </c>
      <c r="P4626" s="1">
        <v>3</v>
      </c>
      <c r="AA4626" s="1">
        <f>IF(P4626=1,$O$3,IF(P4626=2,$O$4,$O$5))</f>
        <v>0</v>
      </c>
    </row>
    <row r="4627">
      <c r="A4627" s="1" t="s">
        <v>73</v>
      </c>
      <c r="E4627" s="27" t="s">
        <v>69</v>
      </c>
    </row>
    <row r="4628" ht="13">
      <c r="A4628" s="1" t="s">
        <v>74</v>
      </c>
      <c r="E4628" s="33" t="s">
        <v>75</v>
      </c>
    </row>
    <row r="4629">
      <c r="A4629" s="1" t="s">
        <v>76</v>
      </c>
      <c r="E4629" s="27" t="s">
        <v>69</v>
      </c>
    </row>
    <row r="4630" ht="25">
      <c r="A4630" s="1" t="s">
        <v>67</v>
      </c>
      <c r="B4630" s="1">
        <v>67</v>
      </c>
      <c r="C4630" s="26" t="s">
        <v>3197</v>
      </c>
      <c r="D4630" t="s">
        <v>69</v>
      </c>
      <c r="E4630" s="27" t="s">
        <v>3198</v>
      </c>
      <c r="F4630" s="28" t="s">
        <v>1397</v>
      </c>
      <c r="G4630" s="29">
        <v>1</v>
      </c>
      <c r="H4630" s="28">
        <v>0</v>
      </c>
      <c r="I4630" s="30">
        <f>ROUND(G4630*H4630,P4)</f>
        <v>0</v>
      </c>
      <c r="L4630" s="31">
        <v>0</v>
      </c>
      <c r="M4630" s="24">
        <f>ROUND(G4630*L4630,P4)</f>
        <v>0</v>
      </c>
      <c r="N4630" s="25" t="s">
        <v>69</v>
      </c>
      <c r="O4630" s="32">
        <f>M4630*AA4630</f>
        <v>0</v>
      </c>
      <c r="P4630" s="1">
        <v>3</v>
      </c>
      <c r="AA4630" s="1">
        <f>IF(P4630=1,$O$3,IF(P4630=2,$O$4,$O$5))</f>
        <v>0</v>
      </c>
    </row>
    <row r="4631">
      <c r="A4631" s="1" t="s">
        <v>73</v>
      </c>
      <c r="E4631" s="27" t="s">
        <v>69</v>
      </c>
    </row>
    <row r="4632" ht="13">
      <c r="A4632" s="1" t="s">
        <v>74</v>
      </c>
      <c r="E4632" s="33" t="s">
        <v>229</v>
      </c>
    </row>
    <row r="4633">
      <c r="A4633" s="1" t="s">
        <v>76</v>
      </c>
      <c r="E4633" s="27" t="s">
        <v>69</v>
      </c>
    </row>
    <row r="4634" ht="37.5">
      <c r="A4634" s="1" t="s">
        <v>67</v>
      </c>
      <c r="B4634" s="1">
        <v>68</v>
      </c>
      <c r="C4634" s="26" t="s">
        <v>3199</v>
      </c>
      <c r="D4634" t="s">
        <v>69</v>
      </c>
      <c r="E4634" s="27" t="s">
        <v>3200</v>
      </c>
      <c r="F4634" s="28" t="s">
        <v>1397</v>
      </c>
      <c r="G4634" s="29">
        <v>1</v>
      </c>
      <c r="H4634" s="28">
        <v>0</v>
      </c>
      <c r="I4634" s="30">
        <f>ROUND(G4634*H4634,P4)</f>
        <v>0</v>
      </c>
      <c r="L4634" s="31">
        <v>0</v>
      </c>
      <c r="M4634" s="24">
        <f>ROUND(G4634*L4634,P4)</f>
        <v>0</v>
      </c>
      <c r="N4634" s="25" t="s">
        <v>69</v>
      </c>
      <c r="O4634" s="32">
        <f>M4634*AA4634</f>
        <v>0</v>
      </c>
      <c r="P4634" s="1">
        <v>3</v>
      </c>
      <c r="AA4634" s="1">
        <f>IF(P4634=1,$O$3,IF(P4634=2,$O$4,$O$5))</f>
        <v>0</v>
      </c>
    </row>
    <row r="4635">
      <c r="A4635" s="1" t="s">
        <v>73</v>
      </c>
      <c r="E4635" s="27" t="s">
        <v>69</v>
      </c>
    </row>
    <row r="4636" ht="13">
      <c r="A4636" s="1" t="s">
        <v>74</v>
      </c>
      <c r="E4636" s="33" t="s">
        <v>229</v>
      </c>
    </row>
    <row r="4637">
      <c r="A4637" s="1" t="s">
        <v>76</v>
      </c>
      <c r="E4637" s="27" t="s">
        <v>69</v>
      </c>
    </row>
    <row r="4638">
      <c r="A4638" s="1" t="s">
        <v>67</v>
      </c>
      <c r="B4638" s="1">
        <v>23</v>
      </c>
      <c r="C4638" s="26" t="s">
        <v>3201</v>
      </c>
      <c r="D4638" t="s">
        <v>69</v>
      </c>
      <c r="E4638" s="27" t="s">
        <v>3161</v>
      </c>
      <c r="F4638" s="28" t="s">
        <v>1397</v>
      </c>
      <c r="G4638" s="29">
        <v>1</v>
      </c>
      <c r="H4638" s="28">
        <v>0</v>
      </c>
      <c r="I4638" s="30">
        <f>ROUND(G4638*H4638,P4)</f>
        <v>0</v>
      </c>
      <c r="L4638" s="31">
        <v>0</v>
      </c>
      <c r="M4638" s="24">
        <f>ROUND(G4638*L4638,P4)</f>
        <v>0</v>
      </c>
      <c r="N4638" s="25" t="s">
        <v>69</v>
      </c>
      <c r="O4638" s="32">
        <f>M4638*AA4638</f>
        <v>0</v>
      </c>
      <c r="P4638" s="1">
        <v>3</v>
      </c>
      <c r="AA4638" s="1">
        <f>IF(P4638=1,$O$3,IF(P4638=2,$O$4,$O$5))</f>
        <v>0</v>
      </c>
    </row>
    <row r="4639">
      <c r="A4639" s="1" t="s">
        <v>73</v>
      </c>
      <c r="E4639" s="27" t="s">
        <v>69</v>
      </c>
    </row>
    <row r="4640" ht="13">
      <c r="A4640" s="1" t="s">
        <v>74</v>
      </c>
      <c r="E4640" s="33" t="s">
        <v>229</v>
      </c>
    </row>
    <row r="4641">
      <c r="A4641" s="1" t="s">
        <v>76</v>
      </c>
      <c r="E4641" s="27" t="s">
        <v>69</v>
      </c>
    </row>
    <row r="4642" ht="25">
      <c r="A4642" s="1" t="s">
        <v>67</v>
      </c>
      <c r="B4642" s="1">
        <v>69</v>
      </c>
      <c r="C4642" s="26" t="s">
        <v>3202</v>
      </c>
      <c r="D4642" t="s">
        <v>69</v>
      </c>
      <c r="E4642" s="27" t="s">
        <v>3008</v>
      </c>
      <c r="F4642" s="28" t="s">
        <v>1397</v>
      </c>
      <c r="G4642" s="29">
        <v>4</v>
      </c>
      <c r="H4642" s="28">
        <v>0</v>
      </c>
      <c r="I4642" s="30">
        <f>ROUND(G4642*H4642,P4)</f>
        <v>0</v>
      </c>
      <c r="L4642" s="31">
        <v>0</v>
      </c>
      <c r="M4642" s="24">
        <f>ROUND(G4642*L4642,P4)</f>
        <v>0</v>
      </c>
      <c r="N4642" s="25" t="s">
        <v>69</v>
      </c>
      <c r="O4642" s="32">
        <f>M4642*AA4642</f>
        <v>0</v>
      </c>
      <c r="P4642" s="1">
        <v>3</v>
      </c>
      <c r="AA4642" s="1">
        <f>IF(P4642=1,$O$3,IF(P4642=2,$O$4,$O$5))</f>
        <v>0</v>
      </c>
    </row>
    <row r="4643">
      <c r="A4643" s="1" t="s">
        <v>73</v>
      </c>
      <c r="E4643" s="27" t="s">
        <v>69</v>
      </c>
    </row>
    <row r="4644" ht="13">
      <c r="A4644" s="1" t="s">
        <v>74</v>
      </c>
      <c r="E4644" s="33" t="s">
        <v>545</v>
      </c>
    </row>
    <row r="4645">
      <c r="A4645" s="1" t="s">
        <v>76</v>
      </c>
      <c r="E4645" s="27" t="s">
        <v>69</v>
      </c>
    </row>
    <row r="4646" ht="25">
      <c r="A4646" s="1" t="s">
        <v>67</v>
      </c>
      <c r="B4646" s="1">
        <v>70</v>
      </c>
      <c r="C4646" s="26" t="s">
        <v>3203</v>
      </c>
      <c r="D4646" t="s">
        <v>69</v>
      </c>
      <c r="E4646" s="27" t="s">
        <v>3204</v>
      </c>
      <c r="F4646" s="28" t="s">
        <v>1397</v>
      </c>
      <c r="G4646" s="29">
        <v>4</v>
      </c>
      <c r="H4646" s="28">
        <v>0</v>
      </c>
      <c r="I4646" s="30">
        <f>ROUND(G4646*H4646,P4)</f>
        <v>0</v>
      </c>
      <c r="L4646" s="31">
        <v>0</v>
      </c>
      <c r="M4646" s="24">
        <f>ROUND(G4646*L4646,P4)</f>
        <v>0</v>
      </c>
      <c r="N4646" s="25" t="s">
        <v>69</v>
      </c>
      <c r="O4646" s="32">
        <f>M4646*AA4646</f>
        <v>0</v>
      </c>
      <c r="P4646" s="1">
        <v>3</v>
      </c>
      <c r="AA4646" s="1">
        <f>IF(P4646=1,$O$3,IF(P4646=2,$O$4,$O$5))</f>
        <v>0</v>
      </c>
    </row>
    <row r="4647">
      <c r="A4647" s="1" t="s">
        <v>73</v>
      </c>
      <c r="E4647" s="27" t="s">
        <v>69</v>
      </c>
    </row>
    <row r="4648" ht="13">
      <c r="A4648" s="1" t="s">
        <v>74</v>
      </c>
      <c r="E4648" s="33" t="s">
        <v>545</v>
      </c>
    </row>
    <row r="4649">
      <c r="A4649" s="1" t="s">
        <v>76</v>
      </c>
      <c r="E4649" s="27" t="s">
        <v>69</v>
      </c>
    </row>
    <row r="4650">
      <c r="A4650" s="1" t="s">
        <v>67</v>
      </c>
      <c r="B4650" s="1">
        <v>71</v>
      </c>
      <c r="C4650" s="26" t="s">
        <v>3205</v>
      </c>
      <c r="D4650" t="s">
        <v>69</v>
      </c>
      <c r="E4650" s="27" t="s">
        <v>3206</v>
      </c>
      <c r="F4650" s="28" t="s">
        <v>1397</v>
      </c>
      <c r="G4650" s="29">
        <v>1</v>
      </c>
      <c r="H4650" s="28">
        <v>0</v>
      </c>
      <c r="I4650" s="30">
        <f>ROUND(G4650*H4650,P4)</f>
        <v>0</v>
      </c>
      <c r="L4650" s="31">
        <v>0</v>
      </c>
      <c r="M4650" s="24">
        <f>ROUND(G4650*L4650,P4)</f>
        <v>0</v>
      </c>
      <c r="N4650" s="25" t="s">
        <v>69</v>
      </c>
      <c r="O4650" s="32">
        <f>M4650*AA4650</f>
        <v>0</v>
      </c>
      <c r="P4650" s="1">
        <v>3</v>
      </c>
      <c r="AA4650" s="1">
        <f>IF(P4650=1,$O$3,IF(P4650=2,$O$4,$O$5))</f>
        <v>0</v>
      </c>
    </row>
    <row r="4651">
      <c r="A4651" s="1" t="s">
        <v>73</v>
      </c>
      <c r="E4651" s="27" t="s">
        <v>69</v>
      </c>
    </row>
    <row r="4652" ht="13">
      <c r="A4652" s="1" t="s">
        <v>74</v>
      </c>
      <c r="E4652" s="33" t="s">
        <v>229</v>
      </c>
    </row>
    <row r="4653">
      <c r="A4653" s="1" t="s">
        <v>76</v>
      </c>
      <c r="E4653" s="27" t="s">
        <v>69</v>
      </c>
    </row>
    <row r="4654" ht="37.5">
      <c r="A4654" s="1" t="s">
        <v>67</v>
      </c>
      <c r="B4654" s="1">
        <v>72</v>
      </c>
      <c r="C4654" s="26" t="s">
        <v>3207</v>
      </c>
      <c r="D4654" t="s">
        <v>69</v>
      </c>
      <c r="E4654" s="27" t="s">
        <v>3208</v>
      </c>
      <c r="F4654" s="28" t="s">
        <v>2837</v>
      </c>
      <c r="G4654" s="29">
        <v>32</v>
      </c>
      <c r="H4654" s="28">
        <v>0</v>
      </c>
      <c r="I4654" s="30">
        <f>ROUND(G4654*H4654,P4)</f>
        <v>0</v>
      </c>
      <c r="L4654" s="31">
        <v>0</v>
      </c>
      <c r="M4654" s="24">
        <f>ROUND(G4654*L4654,P4)</f>
        <v>0</v>
      </c>
      <c r="N4654" s="25" t="s">
        <v>69</v>
      </c>
      <c r="O4654" s="32">
        <f>M4654*AA4654</f>
        <v>0</v>
      </c>
      <c r="P4654" s="1">
        <v>3</v>
      </c>
      <c r="AA4654" s="1">
        <f>IF(P4654=1,$O$3,IF(P4654=2,$O$4,$O$5))</f>
        <v>0</v>
      </c>
    </row>
    <row r="4655">
      <c r="A4655" s="1" t="s">
        <v>73</v>
      </c>
      <c r="E4655" s="27" t="s">
        <v>69</v>
      </c>
    </row>
    <row r="4656" ht="13">
      <c r="A4656" s="1" t="s">
        <v>74</v>
      </c>
      <c r="E4656" s="33" t="s">
        <v>3209</v>
      </c>
    </row>
    <row r="4657">
      <c r="A4657" s="1" t="s">
        <v>76</v>
      </c>
      <c r="E4657" s="27" t="s">
        <v>69</v>
      </c>
    </row>
    <row r="4658">
      <c r="A4658" s="1" t="s">
        <v>67</v>
      </c>
      <c r="B4658" s="1">
        <v>73</v>
      </c>
      <c r="C4658" s="26" t="s">
        <v>3210</v>
      </c>
      <c r="D4658" t="s">
        <v>69</v>
      </c>
      <c r="E4658" s="27" t="s">
        <v>3211</v>
      </c>
      <c r="F4658" s="28" t="s">
        <v>2837</v>
      </c>
      <c r="G4658" s="29">
        <v>1</v>
      </c>
      <c r="H4658" s="28">
        <v>0</v>
      </c>
      <c r="I4658" s="30">
        <f>ROUND(G4658*H4658,P4)</f>
        <v>0</v>
      </c>
      <c r="L4658" s="31">
        <v>0</v>
      </c>
      <c r="M4658" s="24">
        <f>ROUND(G4658*L4658,P4)</f>
        <v>0</v>
      </c>
      <c r="N4658" s="25" t="s">
        <v>69</v>
      </c>
      <c r="O4658" s="32">
        <f>M4658*AA4658</f>
        <v>0</v>
      </c>
      <c r="P4658" s="1">
        <v>3</v>
      </c>
      <c r="AA4658" s="1">
        <f>IF(P4658=1,$O$3,IF(P4658=2,$O$4,$O$5))</f>
        <v>0</v>
      </c>
    </row>
    <row r="4659">
      <c r="A4659" s="1" t="s">
        <v>73</v>
      </c>
      <c r="E4659" s="27" t="s">
        <v>69</v>
      </c>
    </row>
    <row r="4660" ht="13">
      <c r="A4660" s="1" t="s">
        <v>74</v>
      </c>
      <c r="E4660" s="33" t="s">
        <v>229</v>
      </c>
    </row>
    <row r="4661">
      <c r="A4661" s="1" t="s">
        <v>76</v>
      </c>
      <c r="E4661" s="27" t="s">
        <v>69</v>
      </c>
    </row>
    <row r="4662">
      <c r="A4662" s="1" t="s">
        <v>67</v>
      </c>
      <c r="B4662" s="1">
        <v>74</v>
      </c>
      <c r="C4662" s="26" t="s">
        <v>3212</v>
      </c>
      <c r="D4662" t="s">
        <v>69</v>
      </c>
      <c r="E4662" s="27" t="s">
        <v>3213</v>
      </c>
      <c r="F4662" s="28" t="s">
        <v>2837</v>
      </c>
      <c r="G4662" s="29">
        <v>1</v>
      </c>
      <c r="H4662" s="28">
        <v>0</v>
      </c>
      <c r="I4662" s="30">
        <f>ROUND(G4662*H4662,P4)</f>
        <v>0</v>
      </c>
      <c r="L4662" s="31">
        <v>0</v>
      </c>
      <c r="M4662" s="24">
        <f>ROUND(G4662*L4662,P4)</f>
        <v>0</v>
      </c>
      <c r="N4662" s="25" t="s">
        <v>69</v>
      </c>
      <c r="O4662" s="32">
        <f>M4662*AA4662</f>
        <v>0</v>
      </c>
      <c r="P4662" s="1">
        <v>3</v>
      </c>
      <c r="AA4662" s="1">
        <f>IF(P4662=1,$O$3,IF(P4662=2,$O$4,$O$5))</f>
        <v>0</v>
      </c>
    </row>
    <row r="4663">
      <c r="A4663" s="1" t="s">
        <v>73</v>
      </c>
      <c r="E4663" s="27" t="s">
        <v>69</v>
      </c>
    </row>
    <row r="4664" ht="13">
      <c r="A4664" s="1" t="s">
        <v>74</v>
      </c>
      <c r="E4664" s="33" t="s">
        <v>229</v>
      </c>
    </row>
    <row r="4665">
      <c r="A4665" s="1" t="s">
        <v>76</v>
      </c>
      <c r="E4665" s="27" t="s">
        <v>69</v>
      </c>
    </row>
    <row r="4666">
      <c r="A4666" s="1" t="s">
        <v>67</v>
      </c>
      <c r="B4666" s="1">
        <v>75</v>
      </c>
      <c r="C4666" s="26" t="s">
        <v>3214</v>
      </c>
      <c r="D4666" t="s">
        <v>69</v>
      </c>
      <c r="E4666" s="27" t="s">
        <v>3215</v>
      </c>
      <c r="F4666" s="28" t="s">
        <v>2837</v>
      </c>
      <c r="G4666" s="29">
        <v>1</v>
      </c>
      <c r="H4666" s="28">
        <v>0</v>
      </c>
      <c r="I4666" s="30">
        <f>ROUND(G4666*H4666,P4)</f>
        <v>0</v>
      </c>
      <c r="L4666" s="31">
        <v>0</v>
      </c>
      <c r="M4666" s="24">
        <f>ROUND(G4666*L4666,P4)</f>
        <v>0</v>
      </c>
      <c r="N4666" s="25" t="s">
        <v>69</v>
      </c>
      <c r="O4666" s="32">
        <f>M4666*AA4666</f>
        <v>0</v>
      </c>
      <c r="P4666" s="1">
        <v>3</v>
      </c>
      <c r="AA4666" s="1">
        <f>IF(P4666=1,$O$3,IF(P4666=2,$O$4,$O$5))</f>
        <v>0</v>
      </c>
    </row>
    <row r="4667">
      <c r="A4667" s="1" t="s">
        <v>73</v>
      </c>
      <c r="E4667" s="27" t="s">
        <v>69</v>
      </c>
    </row>
    <row r="4668" ht="13">
      <c r="A4668" s="1" t="s">
        <v>74</v>
      </c>
      <c r="E4668" s="33" t="s">
        <v>229</v>
      </c>
    </row>
    <row r="4669">
      <c r="A4669" s="1" t="s">
        <v>76</v>
      </c>
      <c r="E4669" s="27" t="s">
        <v>69</v>
      </c>
    </row>
    <row r="4670" ht="37.5">
      <c r="A4670" s="1" t="s">
        <v>67</v>
      </c>
      <c r="B4670" s="1">
        <v>76</v>
      </c>
      <c r="C4670" s="26" t="s">
        <v>3216</v>
      </c>
      <c r="D4670" t="s">
        <v>69</v>
      </c>
      <c r="E4670" s="27" t="s">
        <v>3014</v>
      </c>
      <c r="F4670" s="28" t="s">
        <v>2837</v>
      </c>
      <c r="G4670" s="29">
        <v>10</v>
      </c>
      <c r="H4670" s="28">
        <v>0</v>
      </c>
      <c r="I4670" s="30">
        <f>ROUND(G4670*H4670,P4)</f>
        <v>0</v>
      </c>
      <c r="L4670" s="31">
        <v>0</v>
      </c>
      <c r="M4670" s="24">
        <f>ROUND(G4670*L4670,P4)</f>
        <v>0</v>
      </c>
      <c r="N4670" s="25" t="s">
        <v>69</v>
      </c>
      <c r="O4670" s="32">
        <f>M4670*AA4670</f>
        <v>0</v>
      </c>
      <c r="P4670" s="1">
        <v>3</v>
      </c>
      <c r="AA4670" s="1">
        <f>IF(P4670=1,$O$3,IF(P4670=2,$O$4,$O$5))</f>
        <v>0</v>
      </c>
    </row>
    <row r="4671">
      <c r="A4671" s="1" t="s">
        <v>73</v>
      </c>
      <c r="E4671" s="27" t="s">
        <v>69</v>
      </c>
    </row>
    <row r="4672" ht="13">
      <c r="A4672" s="1" t="s">
        <v>74</v>
      </c>
      <c r="E4672" s="33" t="s">
        <v>1475</v>
      </c>
    </row>
    <row r="4673">
      <c r="A4673" s="1" t="s">
        <v>76</v>
      </c>
      <c r="E4673" s="27" t="s">
        <v>69</v>
      </c>
    </row>
    <row r="4674" ht="37.5">
      <c r="A4674" s="1" t="s">
        <v>67</v>
      </c>
      <c r="B4674" s="1">
        <v>77</v>
      </c>
      <c r="C4674" s="26" t="s">
        <v>3217</v>
      </c>
      <c r="D4674" t="s">
        <v>69</v>
      </c>
      <c r="E4674" s="27" t="s">
        <v>2905</v>
      </c>
      <c r="F4674" s="28" t="s">
        <v>2837</v>
      </c>
      <c r="G4674" s="29">
        <v>2</v>
      </c>
      <c r="H4674" s="28">
        <v>0</v>
      </c>
      <c r="I4674" s="30">
        <f>ROUND(G4674*H4674,P4)</f>
        <v>0</v>
      </c>
      <c r="L4674" s="31">
        <v>0</v>
      </c>
      <c r="M4674" s="24">
        <f>ROUND(G4674*L4674,P4)</f>
        <v>0</v>
      </c>
      <c r="N4674" s="25" t="s">
        <v>69</v>
      </c>
      <c r="O4674" s="32">
        <f>M4674*AA4674</f>
        <v>0</v>
      </c>
      <c r="P4674" s="1">
        <v>3</v>
      </c>
      <c r="AA4674" s="1">
        <f>IF(P4674=1,$O$3,IF(P4674=2,$O$4,$O$5))</f>
        <v>0</v>
      </c>
    </row>
    <row r="4675">
      <c r="A4675" s="1" t="s">
        <v>73</v>
      </c>
      <c r="E4675" s="27" t="s">
        <v>69</v>
      </c>
    </row>
    <row r="4676" ht="13">
      <c r="A4676" s="1" t="s">
        <v>74</v>
      </c>
      <c r="E4676" s="33" t="s">
        <v>75</v>
      </c>
    </row>
    <row r="4677">
      <c r="A4677" s="1" t="s">
        <v>76</v>
      </c>
      <c r="E4677" s="27" t="s">
        <v>69</v>
      </c>
    </row>
    <row r="4678">
      <c r="A4678" s="1" t="s">
        <v>67</v>
      </c>
      <c r="B4678" s="1">
        <v>24</v>
      </c>
      <c r="C4678" s="26" t="s">
        <v>3218</v>
      </c>
      <c r="D4678" t="s">
        <v>69</v>
      </c>
      <c r="E4678" s="27" t="s">
        <v>3161</v>
      </c>
      <c r="F4678" s="28" t="s">
        <v>1397</v>
      </c>
      <c r="G4678" s="29">
        <v>1</v>
      </c>
      <c r="H4678" s="28">
        <v>0</v>
      </c>
      <c r="I4678" s="30">
        <f>ROUND(G4678*H4678,P4)</f>
        <v>0</v>
      </c>
      <c r="L4678" s="31">
        <v>0</v>
      </c>
      <c r="M4678" s="24">
        <f>ROUND(G4678*L4678,P4)</f>
        <v>0</v>
      </c>
      <c r="N4678" s="25" t="s">
        <v>69</v>
      </c>
      <c r="O4678" s="32">
        <f>M4678*AA4678</f>
        <v>0</v>
      </c>
      <c r="P4678" s="1">
        <v>3</v>
      </c>
      <c r="AA4678" s="1">
        <f>IF(P4678=1,$O$3,IF(P4678=2,$O$4,$O$5))</f>
        <v>0</v>
      </c>
    </row>
    <row r="4679">
      <c r="A4679" s="1" t="s">
        <v>73</v>
      </c>
      <c r="E4679" s="27" t="s">
        <v>69</v>
      </c>
    </row>
    <row r="4680" ht="13">
      <c r="A4680" s="1" t="s">
        <v>74</v>
      </c>
      <c r="E4680" s="33" t="s">
        <v>229</v>
      </c>
    </row>
    <row r="4681">
      <c r="A4681" s="1" t="s">
        <v>76</v>
      </c>
      <c r="E4681" s="27" t="s">
        <v>69</v>
      </c>
    </row>
    <row r="4682" ht="37.5">
      <c r="A4682" s="1" t="s">
        <v>67</v>
      </c>
      <c r="B4682" s="1">
        <v>78</v>
      </c>
      <c r="C4682" s="26" t="s">
        <v>3219</v>
      </c>
      <c r="D4682" t="s">
        <v>69</v>
      </c>
      <c r="E4682" s="27" t="s">
        <v>3017</v>
      </c>
      <c r="F4682" s="28" t="s">
        <v>2837</v>
      </c>
      <c r="G4682" s="29">
        <v>2</v>
      </c>
      <c r="H4682" s="28">
        <v>0</v>
      </c>
      <c r="I4682" s="30">
        <f>ROUND(G4682*H4682,P4)</f>
        <v>0</v>
      </c>
      <c r="L4682" s="31">
        <v>0</v>
      </c>
      <c r="M4682" s="24">
        <f>ROUND(G4682*L4682,P4)</f>
        <v>0</v>
      </c>
      <c r="N4682" s="25" t="s">
        <v>69</v>
      </c>
      <c r="O4682" s="32">
        <f>M4682*AA4682</f>
        <v>0</v>
      </c>
      <c r="P4682" s="1">
        <v>3</v>
      </c>
      <c r="AA4682" s="1">
        <f>IF(P4682=1,$O$3,IF(P4682=2,$O$4,$O$5))</f>
        <v>0</v>
      </c>
    </row>
    <row r="4683">
      <c r="A4683" s="1" t="s">
        <v>73</v>
      </c>
      <c r="E4683" s="27" t="s">
        <v>69</v>
      </c>
    </row>
    <row r="4684" ht="13">
      <c r="A4684" s="1" t="s">
        <v>74</v>
      </c>
      <c r="E4684" s="33" t="s">
        <v>75</v>
      </c>
    </row>
    <row r="4685">
      <c r="A4685" s="1" t="s">
        <v>76</v>
      </c>
      <c r="E4685" s="27" t="s">
        <v>69</v>
      </c>
    </row>
    <row r="4686" ht="37.5">
      <c r="A4686" s="1" t="s">
        <v>67</v>
      </c>
      <c r="B4686" s="1">
        <v>79</v>
      </c>
      <c r="C4686" s="26" t="s">
        <v>3220</v>
      </c>
      <c r="D4686" t="s">
        <v>69</v>
      </c>
      <c r="E4686" s="27" t="s">
        <v>2907</v>
      </c>
      <c r="F4686" s="28" t="s">
        <v>2837</v>
      </c>
      <c r="G4686" s="29">
        <v>22</v>
      </c>
      <c r="H4686" s="28">
        <v>0</v>
      </c>
      <c r="I4686" s="30">
        <f>ROUND(G4686*H4686,P4)</f>
        <v>0</v>
      </c>
      <c r="L4686" s="31">
        <v>0</v>
      </c>
      <c r="M4686" s="24">
        <f>ROUND(G4686*L4686,P4)</f>
        <v>0</v>
      </c>
      <c r="N4686" s="25" t="s">
        <v>69</v>
      </c>
      <c r="O4686" s="32">
        <f>M4686*AA4686</f>
        <v>0</v>
      </c>
      <c r="P4686" s="1">
        <v>3</v>
      </c>
      <c r="AA4686" s="1">
        <f>IF(P4686=1,$O$3,IF(P4686=2,$O$4,$O$5))</f>
        <v>0</v>
      </c>
    </row>
    <row r="4687">
      <c r="A4687" s="1" t="s">
        <v>73</v>
      </c>
      <c r="E4687" s="27" t="s">
        <v>69</v>
      </c>
    </row>
    <row r="4688" ht="13">
      <c r="A4688" s="1" t="s">
        <v>74</v>
      </c>
      <c r="E4688" s="33" t="s">
        <v>1289</v>
      </c>
    </row>
    <row r="4689">
      <c r="A4689" s="1" t="s">
        <v>76</v>
      </c>
      <c r="E4689" s="27" t="s">
        <v>69</v>
      </c>
    </row>
    <row r="4690" ht="37.5">
      <c r="A4690" s="1" t="s">
        <v>67</v>
      </c>
      <c r="B4690" s="1">
        <v>80</v>
      </c>
      <c r="C4690" s="26" t="s">
        <v>3221</v>
      </c>
      <c r="D4690" t="s">
        <v>69</v>
      </c>
      <c r="E4690" s="27" t="s">
        <v>2839</v>
      </c>
      <c r="F4690" s="28" t="s">
        <v>2837</v>
      </c>
      <c r="G4690" s="29">
        <v>4</v>
      </c>
      <c r="H4690" s="28">
        <v>0</v>
      </c>
      <c r="I4690" s="30">
        <f>ROUND(G4690*H4690,P4)</f>
        <v>0</v>
      </c>
      <c r="L4690" s="31">
        <v>0</v>
      </c>
      <c r="M4690" s="24">
        <f>ROUND(G4690*L4690,P4)</f>
        <v>0</v>
      </c>
      <c r="N4690" s="25" t="s">
        <v>69</v>
      </c>
      <c r="O4690" s="32">
        <f>M4690*AA4690</f>
        <v>0</v>
      </c>
      <c r="P4690" s="1">
        <v>3</v>
      </c>
      <c r="AA4690" s="1">
        <f>IF(P4690=1,$O$3,IF(P4690=2,$O$4,$O$5))</f>
        <v>0</v>
      </c>
    </row>
    <row r="4691">
      <c r="A4691" s="1" t="s">
        <v>73</v>
      </c>
      <c r="E4691" s="27" t="s">
        <v>69</v>
      </c>
    </row>
    <row r="4692" ht="13">
      <c r="A4692" s="1" t="s">
        <v>74</v>
      </c>
      <c r="E4692" s="33" t="s">
        <v>545</v>
      </c>
    </row>
    <row r="4693">
      <c r="A4693" s="1" t="s">
        <v>76</v>
      </c>
      <c r="E4693" s="27" t="s">
        <v>69</v>
      </c>
    </row>
    <row r="4694" ht="37.5">
      <c r="A4694" s="1" t="s">
        <v>67</v>
      </c>
      <c r="B4694" s="1">
        <v>81</v>
      </c>
      <c r="C4694" s="26" t="s">
        <v>3222</v>
      </c>
      <c r="D4694" t="s">
        <v>69</v>
      </c>
      <c r="E4694" s="27" t="s">
        <v>2841</v>
      </c>
      <c r="F4694" s="28" t="s">
        <v>2837</v>
      </c>
      <c r="G4694" s="29">
        <v>63</v>
      </c>
      <c r="H4694" s="28">
        <v>0</v>
      </c>
      <c r="I4694" s="30">
        <f>ROUND(G4694*H4694,P4)</f>
        <v>0</v>
      </c>
      <c r="L4694" s="31">
        <v>0</v>
      </c>
      <c r="M4694" s="24">
        <f>ROUND(G4694*L4694,P4)</f>
        <v>0</v>
      </c>
      <c r="N4694" s="25" t="s">
        <v>69</v>
      </c>
      <c r="O4694" s="32">
        <f>M4694*AA4694</f>
        <v>0</v>
      </c>
      <c r="P4694" s="1">
        <v>3</v>
      </c>
      <c r="AA4694" s="1">
        <f>IF(P4694=1,$O$3,IF(P4694=2,$O$4,$O$5))</f>
        <v>0</v>
      </c>
    </row>
    <row r="4695">
      <c r="A4695" s="1" t="s">
        <v>73</v>
      </c>
      <c r="E4695" s="27" t="s">
        <v>69</v>
      </c>
    </row>
    <row r="4696" ht="13">
      <c r="A4696" s="1" t="s">
        <v>74</v>
      </c>
      <c r="E4696" s="33" t="s">
        <v>3223</v>
      </c>
    </row>
    <row r="4697">
      <c r="A4697" s="1" t="s">
        <v>76</v>
      </c>
      <c r="E4697" s="27" t="s">
        <v>69</v>
      </c>
    </row>
    <row r="4698" ht="37.5">
      <c r="A4698" s="1" t="s">
        <v>67</v>
      </c>
      <c r="B4698" s="1">
        <v>82</v>
      </c>
      <c r="C4698" s="26" t="s">
        <v>3224</v>
      </c>
      <c r="D4698" t="s">
        <v>69</v>
      </c>
      <c r="E4698" s="27" t="s">
        <v>2848</v>
      </c>
      <c r="F4698" s="28" t="s">
        <v>2837</v>
      </c>
      <c r="G4698" s="29">
        <v>4</v>
      </c>
      <c r="H4698" s="28">
        <v>0</v>
      </c>
      <c r="I4698" s="30">
        <f>ROUND(G4698*H4698,P4)</f>
        <v>0</v>
      </c>
      <c r="L4698" s="31">
        <v>0</v>
      </c>
      <c r="M4698" s="24">
        <f>ROUND(G4698*L4698,P4)</f>
        <v>0</v>
      </c>
      <c r="N4698" s="25" t="s">
        <v>69</v>
      </c>
      <c r="O4698" s="32">
        <f>M4698*AA4698</f>
        <v>0</v>
      </c>
      <c r="P4698" s="1">
        <v>3</v>
      </c>
      <c r="AA4698" s="1">
        <f>IF(P4698=1,$O$3,IF(P4698=2,$O$4,$O$5))</f>
        <v>0</v>
      </c>
    </row>
    <row r="4699">
      <c r="A4699" s="1" t="s">
        <v>73</v>
      </c>
      <c r="E4699" s="27" t="s">
        <v>69</v>
      </c>
    </row>
    <row r="4700" ht="13">
      <c r="A4700" s="1" t="s">
        <v>74</v>
      </c>
      <c r="E4700" s="33" t="s">
        <v>545</v>
      </c>
    </row>
    <row r="4701">
      <c r="A4701" s="1" t="s">
        <v>76</v>
      </c>
      <c r="E4701" s="27" t="s">
        <v>69</v>
      </c>
    </row>
    <row r="4702" ht="37.5">
      <c r="A4702" s="1" t="s">
        <v>67</v>
      </c>
      <c r="B4702" s="1">
        <v>83</v>
      </c>
      <c r="C4702" s="26" t="s">
        <v>3225</v>
      </c>
      <c r="D4702" t="s">
        <v>69</v>
      </c>
      <c r="E4702" s="27" t="s">
        <v>2850</v>
      </c>
      <c r="F4702" s="28" t="s">
        <v>81</v>
      </c>
      <c r="G4702" s="29">
        <v>413</v>
      </c>
      <c r="H4702" s="28">
        <v>0</v>
      </c>
      <c r="I4702" s="30">
        <f>ROUND(G4702*H4702,P4)</f>
        <v>0</v>
      </c>
      <c r="L4702" s="31">
        <v>0</v>
      </c>
      <c r="M4702" s="24">
        <f>ROUND(G4702*L4702,P4)</f>
        <v>0</v>
      </c>
      <c r="N4702" s="25" t="s">
        <v>69</v>
      </c>
      <c r="O4702" s="32">
        <f>M4702*AA4702</f>
        <v>0</v>
      </c>
      <c r="P4702" s="1">
        <v>3</v>
      </c>
      <c r="AA4702" s="1">
        <f>IF(P4702=1,$O$3,IF(P4702=2,$O$4,$O$5))</f>
        <v>0</v>
      </c>
    </row>
    <row r="4703">
      <c r="A4703" s="1" t="s">
        <v>73</v>
      </c>
      <c r="E4703" s="27" t="s">
        <v>69</v>
      </c>
    </row>
    <row r="4704" ht="13">
      <c r="A4704" s="1" t="s">
        <v>74</v>
      </c>
      <c r="E4704" s="33" t="s">
        <v>3226</v>
      </c>
    </row>
    <row r="4705">
      <c r="A4705" s="1" t="s">
        <v>76</v>
      </c>
      <c r="E4705" s="27" t="s">
        <v>69</v>
      </c>
    </row>
    <row r="4706" ht="37.5">
      <c r="A4706" s="1" t="s">
        <v>67</v>
      </c>
      <c r="B4706" s="1">
        <v>84</v>
      </c>
      <c r="C4706" s="26" t="s">
        <v>3227</v>
      </c>
      <c r="D4706" t="s">
        <v>69</v>
      </c>
      <c r="E4706" s="27" t="s">
        <v>2969</v>
      </c>
      <c r="F4706" s="28" t="s">
        <v>81</v>
      </c>
      <c r="G4706" s="29">
        <v>43</v>
      </c>
      <c r="H4706" s="28">
        <v>0</v>
      </c>
      <c r="I4706" s="30">
        <f>ROUND(G4706*H4706,P4)</f>
        <v>0</v>
      </c>
      <c r="L4706" s="31">
        <v>0</v>
      </c>
      <c r="M4706" s="24">
        <f>ROUND(G4706*L4706,P4)</f>
        <v>0</v>
      </c>
      <c r="N4706" s="25" t="s">
        <v>69</v>
      </c>
      <c r="O4706" s="32">
        <f>M4706*AA4706</f>
        <v>0</v>
      </c>
      <c r="P4706" s="1">
        <v>3</v>
      </c>
      <c r="AA4706" s="1">
        <f>IF(P4706=1,$O$3,IF(P4706=2,$O$4,$O$5))</f>
        <v>0</v>
      </c>
    </row>
    <row r="4707">
      <c r="A4707" s="1" t="s">
        <v>73</v>
      </c>
      <c r="E4707" s="27" t="s">
        <v>69</v>
      </c>
    </row>
    <row r="4708" ht="13">
      <c r="A4708" s="1" t="s">
        <v>74</v>
      </c>
      <c r="E4708" s="33" t="s">
        <v>3228</v>
      </c>
    </row>
    <row r="4709">
      <c r="A4709" s="1" t="s">
        <v>76</v>
      </c>
      <c r="E4709" s="27" t="s">
        <v>69</v>
      </c>
    </row>
    <row r="4710" ht="37.5">
      <c r="A4710" s="1" t="s">
        <v>67</v>
      </c>
      <c r="B4710" s="1">
        <v>85</v>
      </c>
      <c r="C4710" s="26" t="s">
        <v>3229</v>
      </c>
      <c r="D4710" t="s">
        <v>69</v>
      </c>
      <c r="E4710" s="27" t="s">
        <v>2852</v>
      </c>
      <c r="F4710" s="28" t="s">
        <v>81</v>
      </c>
      <c r="G4710" s="29">
        <v>126</v>
      </c>
      <c r="H4710" s="28">
        <v>0</v>
      </c>
      <c r="I4710" s="30">
        <f>ROUND(G4710*H4710,P4)</f>
        <v>0</v>
      </c>
      <c r="L4710" s="31">
        <v>0</v>
      </c>
      <c r="M4710" s="24">
        <f>ROUND(G4710*L4710,P4)</f>
        <v>0</v>
      </c>
      <c r="N4710" s="25" t="s">
        <v>69</v>
      </c>
      <c r="O4710" s="32">
        <f>M4710*AA4710</f>
        <v>0</v>
      </c>
      <c r="P4710" s="1">
        <v>3</v>
      </c>
      <c r="AA4710" s="1">
        <f>IF(P4710=1,$O$3,IF(P4710=2,$O$4,$O$5))</f>
        <v>0</v>
      </c>
    </row>
    <row r="4711">
      <c r="A4711" s="1" t="s">
        <v>73</v>
      </c>
      <c r="E4711" s="27" t="s">
        <v>69</v>
      </c>
    </row>
    <row r="4712" ht="13">
      <c r="A4712" s="1" t="s">
        <v>74</v>
      </c>
      <c r="E4712" s="33" t="s">
        <v>3230</v>
      </c>
    </row>
    <row r="4713">
      <c r="A4713" s="1" t="s">
        <v>76</v>
      </c>
      <c r="E4713" s="27" t="s">
        <v>69</v>
      </c>
    </row>
    <row r="4714" ht="37.5">
      <c r="A4714" s="1" t="s">
        <v>67</v>
      </c>
      <c r="B4714" s="1">
        <v>86</v>
      </c>
      <c r="C4714" s="26" t="s">
        <v>3231</v>
      </c>
      <c r="D4714" t="s">
        <v>69</v>
      </c>
      <c r="E4714" s="27" t="s">
        <v>2857</v>
      </c>
      <c r="F4714" s="28" t="s">
        <v>81</v>
      </c>
      <c r="G4714" s="29">
        <v>207</v>
      </c>
      <c r="H4714" s="28">
        <v>0</v>
      </c>
      <c r="I4714" s="30">
        <f>ROUND(G4714*H4714,P4)</f>
        <v>0</v>
      </c>
      <c r="L4714" s="31">
        <v>0</v>
      </c>
      <c r="M4714" s="24">
        <f>ROUND(G4714*L4714,P4)</f>
        <v>0</v>
      </c>
      <c r="N4714" s="25" t="s">
        <v>69</v>
      </c>
      <c r="O4714" s="32">
        <f>M4714*AA4714</f>
        <v>0</v>
      </c>
      <c r="P4714" s="1">
        <v>3</v>
      </c>
      <c r="AA4714" s="1">
        <f>IF(P4714=1,$O$3,IF(P4714=2,$O$4,$O$5))</f>
        <v>0</v>
      </c>
    </row>
    <row r="4715">
      <c r="A4715" s="1" t="s">
        <v>73</v>
      </c>
      <c r="E4715" s="27" t="s">
        <v>69</v>
      </c>
    </row>
    <row r="4716" ht="13">
      <c r="A4716" s="1" t="s">
        <v>74</v>
      </c>
      <c r="E4716" s="33" t="s">
        <v>3232</v>
      </c>
    </row>
    <row r="4717">
      <c r="A4717" s="1" t="s">
        <v>76</v>
      </c>
      <c r="E4717" s="27" t="s">
        <v>69</v>
      </c>
    </row>
    <row r="4718" ht="37.5">
      <c r="A4718" s="1" t="s">
        <v>67</v>
      </c>
      <c r="B4718" s="1">
        <v>87</v>
      </c>
      <c r="C4718" s="26" t="s">
        <v>3233</v>
      </c>
      <c r="D4718" t="s">
        <v>69</v>
      </c>
      <c r="E4718" s="27" t="s">
        <v>3105</v>
      </c>
      <c r="F4718" s="28" t="s">
        <v>81</v>
      </c>
      <c r="G4718" s="29">
        <v>12</v>
      </c>
      <c r="H4718" s="28">
        <v>0</v>
      </c>
      <c r="I4718" s="30">
        <f>ROUND(G4718*H4718,P4)</f>
        <v>0</v>
      </c>
      <c r="L4718" s="31">
        <v>0</v>
      </c>
      <c r="M4718" s="24">
        <f>ROUND(G4718*L4718,P4)</f>
        <v>0</v>
      </c>
      <c r="N4718" s="25" t="s">
        <v>69</v>
      </c>
      <c r="O4718" s="32">
        <f>M4718*AA4718</f>
        <v>0</v>
      </c>
      <c r="P4718" s="1">
        <v>3</v>
      </c>
      <c r="AA4718" s="1">
        <f>IF(P4718=1,$O$3,IF(P4718=2,$O$4,$O$5))</f>
        <v>0</v>
      </c>
    </row>
    <row r="4719">
      <c r="A4719" s="1" t="s">
        <v>73</v>
      </c>
      <c r="E4719" s="27" t="s">
        <v>69</v>
      </c>
    </row>
    <row r="4720" ht="13">
      <c r="A4720" s="1" t="s">
        <v>74</v>
      </c>
      <c r="E4720" s="33" t="s">
        <v>1299</v>
      </c>
    </row>
    <row r="4721">
      <c r="A4721" s="1" t="s">
        <v>76</v>
      </c>
      <c r="E4721" s="27" t="s">
        <v>69</v>
      </c>
    </row>
    <row r="4722" ht="37.5">
      <c r="A4722" s="1" t="s">
        <v>67</v>
      </c>
      <c r="B4722" s="1">
        <v>25</v>
      </c>
      <c r="C4722" s="26" t="s">
        <v>3234</v>
      </c>
      <c r="D4722" t="s">
        <v>69</v>
      </c>
      <c r="E4722" s="27" t="s">
        <v>3235</v>
      </c>
      <c r="F4722" s="28" t="s">
        <v>1397</v>
      </c>
      <c r="G4722" s="29">
        <v>2</v>
      </c>
      <c r="H4722" s="28">
        <v>0</v>
      </c>
      <c r="I4722" s="30">
        <f>ROUND(G4722*H4722,P4)</f>
        <v>0</v>
      </c>
      <c r="L4722" s="31">
        <v>0</v>
      </c>
      <c r="M4722" s="24">
        <f>ROUND(G4722*L4722,P4)</f>
        <v>0</v>
      </c>
      <c r="N4722" s="25" t="s">
        <v>69</v>
      </c>
      <c r="O4722" s="32">
        <f>M4722*AA4722</f>
        <v>0</v>
      </c>
      <c r="P4722" s="1">
        <v>3</v>
      </c>
      <c r="AA4722" s="1">
        <f>IF(P4722=1,$O$3,IF(P4722=2,$O$4,$O$5))</f>
        <v>0</v>
      </c>
    </row>
    <row r="4723">
      <c r="A4723" s="1" t="s">
        <v>73</v>
      </c>
      <c r="E4723" s="27" t="s">
        <v>69</v>
      </c>
    </row>
    <row r="4724" ht="13">
      <c r="A4724" s="1" t="s">
        <v>74</v>
      </c>
      <c r="E4724" s="33" t="s">
        <v>75</v>
      </c>
    </row>
    <row r="4725">
      <c r="A4725" s="1" t="s">
        <v>76</v>
      </c>
      <c r="E4725" s="27" t="s">
        <v>69</v>
      </c>
    </row>
    <row r="4726" ht="25">
      <c r="A4726" s="1" t="s">
        <v>67</v>
      </c>
      <c r="B4726" s="1">
        <v>88</v>
      </c>
      <c r="C4726" s="26" t="s">
        <v>3236</v>
      </c>
      <c r="D4726" t="s">
        <v>69</v>
      </c>
      <c r="E4726" s="27" t="s">
        <v>3237</v>
      </c>
      <c r="F4726" s="28" t="s">
        <v>81</v>
      </c>
      <c r="G4726" s="29">
        <v>7</v>
      </c>
      <c r="H4726" s="28">
        <v>0</v>
      </c>
      <c r="I4726" s="30">
        <f>ROUND(G4726*H4726,P4)</f>
        <v>0</v>
      </c>
      <c r="L4726" s="31">
        <v>0</v>
      </c>
      <c r="M4726" s="24">
        <f>ROUND(G4726*L4726,P4)</f>
        <v>0</v>
      </c>
      <c r="N4726" s="25" t="s">
        <v>69</v>
      </c>
      <c r="O4726" s="32">
        <f>M4726*AA4726</f>
        <v>0</v>
      </c>
      <c r="P4726" s="1">
        <v>3</v>
      </c>
      <c r="AA4726" s="1">
        <f>IF(P4726=1,$O$3,IF(P4726=2,$O$4,$O$5))</f>
        <v>0</v>
      </c>
    </row>
    <row r="4727">
      <c r="A4727" s="1" t="s">
        <v>73</v>
      </c>
      <c r="E4727" s="27" t="s">
        <v>69</v>
      </c>
    </row>
    <row r="4728" ht="13">
      <c r="A4728" s="1" t="s">
        <v>74</v>
      </c>
      <c r="E4728" s="33" t="s">
        <v>814</v>
      </c>
    </row>
    <row r="4729">
      <c r="A4729" s="1" t="s">
        <v>76</v>
      </c>
      <c r="E4729" s="27" t="s">
        <v>69</v>
      </c>
    </row>
    <row r="4730" ht="37.5">
      <c r="A4730" s="1" t="s">
        <v>67</v>
      </c>
      <c r="B4730" s="1">
        <v>89</v>
      </c>
      <c r="C4730" s="26" t="s">
        <v>3238</v>
      </c>
      <c r="D4730" t="s">
        <v>69</v>
      </c>
      <c r="E4730" s="27" t="s">
        <v>2883</v>
      </c>
      <c r="F4730" s="28" t="s">
        <v>2837</v>
      </c>
      <c r="G4730" s="29">
        <v>14</v>
      </c>
      <c r="H4730" s="28">
        <v>0</v>
      </c>
      <c r="I4730" s="30">
        <f>ROUND(G4730*H4730,P4)</f>
        <v>0</v>
      </c>
      <c r="L4730" s="31">
        <v>0</v>
      </c>
      <c r="M4730" s="24">
        <f>ROUND(G4730*L4730,P4)</f>
        <v>0</v>
      </c>
      <c r="N4730" s="25" t="s">
        <v>69</v>
      </c>
      <c r="O4730" s="32">
        <f>M4730*AA4730</f>
        <v>0</v>
      </c>
      <c r="P4730" s="1">
        <v>3</v>
      </c>
      <c r="AA4730" s="1">
        <f>IF(P4730=1,$O$3,IF(P4730=2,$O$4,$O$5))</f>
        <v>0</v>
      </c>
    </row>
    <row r="4731">
      <c r="A4731" s="1" t="s">
        <v>73</v>
      </c>
      <c r="E4731" s="27" t="s">
        <v>69</v>
      </c>
    </row>
    <row r="4732" ht="13">
      <c r="A4732" s="1" t="s">
        <v>74</v>
      </c>
      <c r="E4732" s="33" t="s">
        <v>542</v>
      </c>
    </row>
    <row r="4733">
      <c r="A4733" s="1" t="s">
        <v>76</v>
      </c>
      <c r="E4733" s="27" t="s">
        <v>69</v>
      </c>
    </row>
    <row r="4734" ht="37.5">
      <c r="A4734" s="1" t="s">
        <v>67</v>
      </c>
      <c r="B4734" s="1">
        <v>26</v>
      </c>
      <c r="C4734" s="26" t="s">
        <v>3239</v>
      </c>
      <c r="D4734" t="s">
        <v>69</v>
      </c>
      <c r="E4734" s="27" t="s">
        <v>3240</v>
      </c>
      <c r="F4734" s="28" t="s">
        <v>1397</v>
      </c>
      <c r="G4734" s="29">
        <v>1</v>
      </c>
      <c r="H4734" s="28">
        <v>0</v>
      </c>
      <c r="I4734" s="30">
        <f>ROUND(G4734*H4734,P4)</f>
        <v>0</v>
      </c>
      <c r="L4734" s="31">
        <v>0</v>
      </c>
      <c r="M4734" s="24">
        <f>ROUND(G4734*L4734,P4)</f>
        <v>0</v>
      </c>
      <c r="N4734" s="25" t="s">
        <v>69</v>
      </c>
      <c r="O4734" s="32">
        <f>M4734*AA4734</f>
        <v>0</v>
      </c>
      <c r="P4734" s="1">
        <v>3</v>
      </c>
      <c r="AA4734" s="1">
        <f>IF(P4734=1,$O$3,IF(P4734=2,$O$4,$O$5))</f>
        <v>0</v>
      </c>
    </row>
    <row r="4735">
      <c r="A4735" s="1" t="s">
        <v>73</v>
      </c>
      <c r="E4735" s="27" t="s">
        <v>69</v>
      </c>
    </row>
    <row r="4736" ht="13">
      <c r="A4736" s="1" t="s">
        <v>74</v>
      </c>
      <c r="E4736" s="33" t="s">
        <v>229</v>
      </c>
    </row>
    <row r="4737">
      <c r="A4737" s="1" t="s">
        <v>76</v>
      </c>
      <c r="E4737" s="27" t="s">
        <v>69</v>
      </c>
    </row>
    <row r="4738" ht="37.5">
      <c r="A4738" s="1" t="s">
        <v>67</v>
      </c>
      <c r="B4738" s="1">
        <v>27</v>
      </c>
      <c r="C4738" s="26" t="s">
        <v>3241</v>
      </c>
      <c r="D4738" t="s">
        <v>69</v>
      </c>
      <c r="E4738" s="27" t="s">
        <v>3242</v>
      </c>
      <c r="F4738" s="28" t="s">
        <v>1397</v>
      </c>
      <c r="G4738" s="29">
        <v>5</v>
      </c>
      <c r="H4738" s="28">
        <v>0</v>
      </c>
      <c r="I4738" s="30">
        <f>ROUND(G4738*H4738,P4)</f>
        <v>0</v>
      </c>
      <c r="L4738" s="31">
        <v>0</v>
      </c>
      <c r="M4738" s="24">
        <f>ROUND(G4738*L4738,P4)</f>
        <v>0</v>
      </c>
      <c r="N4738" s="25" t="s">
        <v>69</v>
      </c>
      <c r="O4738" s="32">
        <f>M4738*AA4738</f>
        <v>0</v>
      </c>
      <c r="P4738" s="1">
        <v>3</v>
      </c>
      <c r="AA4738" s="1">
        <f>IF(P4738=1,$O$3,IF(P4738=2,$O$4,$O$5))</f>
        <v>0</v>
      </c>
    </row>
    <row r="4739">
      <c r="A4739" s="1" t="s">
        <v>73</v>
      </c>
      <c r="E4739" s="27" t="s">
        <v>69</v>
      </c>
    </row>
    <row r="4740" ht="13">
      <c r="A4740" s="1" t="s">
        <v>74</v>
      </c>
      <c r="E4740" s="33" t="s">
        <v>663</v>
      </c>
    </row>
    <row r="4741">
      <c r="A4741" s="1" t="s">
        <v>76</v>
      </c>
      <c r="E4741" s="27" t="s">
        <v>69</v>
      </c>
    </row>
    <row r="4742" ht="13">
      <c r="A4742" s="1" t="s">
        <v>64</v>
      </c>
      <c r="C4742" s="22" t="s">
        <v>163</v>
      </c>
      <c r="E4742" s="23" t="s">
        <v>3243</v>
      </c>
      <c r="L4742" s="24">
        <f>SUMIFS(L4743:L4842,A4743:A4842,"P")</f>
        <v>0</v>
      </c>
      <c r="M4742" s="24">
        <f>SUMIFS(M4743:M4842,A4743:A4842,"P")</f>
        <v>0</v>
      </c>
      <c r="N4742" s="25"/>
    </row>
    <row r="4743" ht="25">
      <c r="A4743" s="1" t="s">
        <v>67</v>
      </c>
      <c r="B4743" s="1">
        <v>90</v>
      </c>
      <c r="C4743" s="26" t="s">
        <v>3244</v>
      </c>
      <c r="D4743" t="s">
        <v>69</v>
      </c>
      <c r="E4743" s="27" t="s">
        <v>2834</v>
      </c>
      <c r="F4743" s="28" t="s">
        <v>766</v>
      </c>
      <c r="G4743" s="29">
        <v>1</v>
      </c>
      <c r="H4743" s="28">
        <v>0</v>
      </c>
      <c r="I4743" s="30">
        <f>ROUND(G4743*H4743,P4)</f>
        <v>0</v>
      </c>
      <c r="L4743" s="31">
        <v>0</v>
      </c>
      <c r="M4743" s="24">
        <f>ROUND(G4743*L4743,P4)</f>
        <v>0</v>
      </c>
      <c r="N4743" s="25" t="s">
        <v>69</v>
      </c>
      <c r="O4743" s="32">
        <f>M4743*AA4743</f>
        <v>0</v>
      </c>
      <c r="P4743" s="1">
        <v>3</v>
      </c>
      <c r="AA4743" s="1">
        <f>IF(P4743=1,$O$3,IF(P4743=2,$O$4,$O$5))</f>
        <v>0</v>
      </c>
    </row>
    <row r="4744">
      <c r="A4744" s="1" t="s">
        <v>73</v>
      </c>
      <c r="E4744" s="27" t="s">
        <v>69</v>
      </c>
    </row>
    <row r="4745" ht="13">
      <c r="A4745" s="1" t="s">
        <v>74</v>
      </c>
      <c r="E4745" s="33" t="s">
        <v>229</v>
      </c>
    </row>
    <row r="4746">
      <c r="A4746" s="1" t="s">
        <v>76</v>
      </c>
      <c r="E4746" s="27" t="s">
        <v>69</v>
      </c>
    </row>
    <row r="4747" ht="25">
      <c r="A4747" s="1" t="s">
        <v>67</v>
      </c>
      <c r="B4747" s="1">
        <v>97</v>
      </c>
      <c r="C4747" s="26" t="s">
        <v>3245</v>
      </c>
      <c r="D4747" t="s">
        <v>69</v>
      </c>
      <c r="E4747" s="27" t="s">
        <v>3246</v>
      </c>
      <c r="F4747" s="28" t="s">
        <v>1397</v>
      </c>
      <c r="G4747" s="29">
        <v>2</v>
      </c>
      <c r="H4747" s="28">
        <v>0</v>
      </c>
      <c r="I4747" s="30">
        <f>ROUND(G4747*H4747,P4)</f>
        <v>0</v>
      </c>
      <c r="L4747" s="31">
        <v>0</v>
      </c>
      <c r="M4747" s="24">
        <f>ROUND(G4747*L4747,P4)</f>
        <v>0</v>
      </c>
      <c r="N4747" s="25" t="s">
        <v>69</v>
      </c>
      <c r="O4747" s="32">
        <f>M4747*AA4747</f>
        <v>0</v>
      </c>
      <c r="P4747" s="1">
        <v>3</v>
      </c>
      <c r="AA4747" s="1">
        <f>IF(P4747=1,$O$3,IF(P4747=2,$O$4,$O$5))</f>
        <v>0</v>
      </c>
    </row>
    <row r="4748">
      <c r="A4748" s="1" t="s">
        <v>73</v>
      </c>
      <c r="E4748" s="27" t="s">
        <v>69</v>
      </c>
    </row>
    <row r="4749" ht="13">
      <c r="A4749" s="1" t="s">
        <v>74</v>
      </c>
      <c r="E4749" s="33" t="s">
        <v>75</v>
      </c>
    </row>
    <row r="4750">
      <c r="A4750" s="1" t="s">
        <v>76</v>
      </c>
      <c r="E4750" s="27" t="s">
        <v>69</v>
      </c>
    </row>
    <row r="4751" ht="25">
      <c r="A4751" s="1" t="s">
        <v>67</v>
      </c>
      <c r="B4751" s="1">
        <v>98</v>
      </c>
      <c r="C4751" s="26" t="s">
        <v>3247</v>
      </c>
      <c r="D4751" t="s">
        <v>69</v>
      </c>
      <c r="E4751" s="27" t="s">
        <v>3248</v>
      </c>
      <c r="F4751" s="28" t="s">
        <v>1397</v>
      </c>
      <c r="G4751" s="29">
        <v>10</v>
      </c>
      <c r="H4751" s="28">
        <v>0</v>
      </c>
      <c r="I4751" s="30">
        <f>ROUND(G4751*H4751,P4)</f>
        <v>0</v>
      </c>
      <c r="L4751" s="31">
        <v>0</v>
      </c>
      <c r="M4751" s="24">
        <f>ROUND(G4751*L4751,P4)</f>
        <v>0</v>
      </c>
      <c r="N4751" s="25" t="s">
        <v>69</v>
      </c>
      <c r="O4751" s="32">
        <f>M4751*AA4751</f>
        <v>0</v>
      </c>
      <c r="P4751" s="1">
        <v>3</v>
      </c>
      <c r="AA4751" s="1">
        <f>IF(P4751=1,$O$3,IF(P4751=2,$O$4,$O$5))</f>
        <v>0</v>
      </c>
    </row>
    <row r="4752">
      <c r="A4752" s="1" t="s">
        <v>73</v>
      </c>
      <c r="E4752" s="27" t="s">
        <v>69</v>
      </c>
    </row>
    <row r="4753" ht="13">
      <c r="A4753" s="1" t="s">
        <v>74</v>
      </c>
      <c r="E4753" s="33" t="s">
        <v>1475</v>
      </c>
    </row>
    <row r="4754">
      <c r="A4754" s="1" t="s">
        <v>76</v>
      </c>
      <c r="E4754" s="27" t="s">
        <v>69</v>
      </c>
    </row>
    <row r="4755" ht="25">
      <c r="A4755" s="1" t="s">
        <v>67</v>
      </c>
      <c r="B4755" s="1">
        <v>99</v>
      </c>
      <c r="C4755" s="26" t="s">
        <v>3249</v>
      </c>
      <c r="D4755" t="s">
        <v>69</v>
      </c>
      <c r="E4755" s="27" t="s">
        <v>3250</v>
      </c>
      <c r="F4755" s="28" t="s">
        <v>1397</v>
      </c>
      <c r="G4755" s="29">
        <v>8</v>
      </c>
      <c r="H4755" s="28">
        <v>0</v>
      </c>
      <c r="I4755" s="30">
        <f>ROUND(G4755*H4755,P4)</f>
        <v>0</v>
      </c>
      <c r="L4755" s="31">
        <v>0</v>
      </c>
      <c r="M4755" s="24">
        <f>ROUND(G4755*L4755,P4)</f>
        <v>0</v>
      </c>
      <c r="N4755" s="25" t="s">
        <v>69</v>
      </c>
      <c r="O4755" s="32">
        <f>M4755*AA4755</f>
        <v>0</v>
      </c>
      <c r="P4755" s="1">
        <v>3</v>
      </c>
      <c r="AA4755" s="1">
        <f>IF(P4755=1,$O$3,IF(P4755=2,$O$4,$O$5))</f>
        <v>0</v>
      </c>
    </row>
    <row r="4756">
      <c r="A4756" s="1" t="s">
        <v>73</v>
      </c>
      <c r="E4756" s="27" t="s">
        <v>69</v>
      </c>
    </row>
    <row r="4757" ht="13">
      <c r="A4757" s="1" t="s">
        <v>74</v>
      </c>
      <c r="E4757" s="33" t="s">
        <v>167</v>
      </c>
    </row>
    <row r="4758">
      <c r="A4758" s="1" t="s">
        <v>76</v>
      </c>
      <c r="E4758" s="27" t="s">
        <v>69</v>
      </c>
    </row>
    <row r="4759" ht="25">
      <c r="A4759" s="1" t="s">
        <v>67</v>
      </c>
      <c r="B4759" s="1">
        <v>100</v>
      </c>
      <c r="C4759" s="26" t="s">
        <v>3251</v>
      </c>
      <c r="D4759" t="s">
        <v>69</v>
      </c>
      <c r="E4759" s="27" t="s">
        <v>3252</v>
      </c>
      <c r="F4759" s="28" t="s">
        <v>1397</v>
      </c>
      <c r="G4759" s="29">
        <v>1</v>
      </c>
      <c r="H4759" s="28">
        <v>0</v>
      </c>
      <c r="I4759" s="30">
        <f>ROUND(G4759*H4759,P4)</f>
        <v>0</v>
      </c>
      <c r="L4759" s="31">
        <v>0</v>
      </c>
      <c r="M4759" s="24">
        <f>ROUND(G4759*L4759,P4)</f>
        <v>0</v>
      </c>
      <c r="N4759" s="25" t="s">
        <v>69</v>
      </c>
      <c r="O4759" s="32">
        <f>M4759*AA4759</f>
        <v>0</v>
      </c>
      <c r="P4759" s="1">
        <v>3</v>
      </c>
      <c r="AA4759" s="1">
        <f>IF(P4759=1,$O$3,IF(P4759=2,$O$4,$O$5))</f>
        <v>0</v>
      </c>
    </row>
    <row r="4760">
      <c r="A4760" s="1" t="s">
        <v>73</v>
      </c>
      <c r="E4760" s="27" t="s">
        <v>69</v>
      </c>
    </row>
    <row r="4761" ht="13">
      <c r="A4761" s="1" t="s">
        <v>74</v>
      </c>
      <c r="E4761" s="33" t="s">
        <v>229</v>
      </c>
    </row>
    <row r="4762">
      <c r="A4762" s="1" t="s">
        <v>76</v>
      </c>
      <c r="E4762" s="27" t="s">
        <v>69</v>
      </c>
    </row>
    <row r="4763">
      <c r="A4763" s="1" t="s">
        <v>67</v>
      </c>
      <c r="B4763" s="1">
        <v>101</v>
      </c>
      <c r="C4763" s="26" t="s">
        <v>3253</v>
      </c>
      <c r="D4763" t="s">
        <v>69</v>
      </c>
      <c r="E4763" s="27" t="s">
        <v>3254</v>
      </c>
      <c r="F4763" s="28" t="s">
        <v>1397</v>
      </c>
      <c r="G4763" s="29">
        <v>1</v>
      </c>
      <c r="H4763" s="28">
        <v>0</v>
      </c>
      <c r="I4763" s="30">
        <f>ROUND(G4763*H4763,P4)</f>
        <v>0</v>
      </c>
      <c r="L4763" s="31">
        <v>0</v>
      </c>
      <c r="M4763" s="24">
        <f>ROUND(G4763*L4763,P4)</f>
        <v>0</v>
      </c>
      <c r="N4763" s="25" t="s">
        <v>69</v>
      </c>
      <c r="O4763" s="32">
        <f>M4763*AA4763</f>
        <v>0</v>
      </c>
      <c r="P4763" s="1">
        <v>3</v>
      </c>
      <c r="AA4763" s="1">
        <f>IF(P4763=1,$O$3,IF(P4763=2,$O$4,$O$5))</f>
        <v>0</v>
      </c>
    </row>
    <row r="4764">
      <c r="A4764" s="1" t="s">
        <v>73</v>
      </c>
      <c r="E4764" s="27" t="s">
        <v>69</v>
      </c>
    </row>
    <row r="4765" ht="13">
      <c r="A4765" s="1" t="s">
        <v>74</v>
      </c>
      <c r="E4765" s="33" t="s">
        <v>229</v>
      </c>
    </row>
    <row r="4766">
      <c r="A4766" s="1" t="s">
        <v>76</v>
      </c>
      <c r="E4766" s="27" t="s">
        <v>69</v>
      </c>
    </row>
    <row r="4767">
      <c r="A4767" s="1" t="s">
        <v>67</v>
      </c>
      <c r="B4767" s="1">
        <v>102</v>
      </c>
      <c r="C4767" s="26" t="s">
        <v>3255</v>
      </c>
      <c r="D4767" t="s">
        <v>69</v>
      </c>
      <c r="E4767" s="27" t="s">
        <v>3256</v>
      </c>
      <c r="F4767" s="28" t="s">
        <v>1397</v>
      </c>
      <c r="G4767" s="29">
        <v>1</v>
      </c>
      <c r="H4767" s="28">
        <v>0</v>
      </c>
      <c r="I4767" s="30">
        <f>ROUND(G4767*H4767,P4)</f>
        <v>0</v>
      </c>
      <c r="L4767" s="31">
        <v>0</v>
      </c>
      <c r="M4767" s="24">
        <f>ROUND(G4767*L4767,P4)</f>
        <v>0</v>
      </c>
      <c r="N4767" s="25" t="s">
        <v>69</v>
      </c>
      <c r="O4767" s="32">
        <f>M4767*AA4767</f>
        <v>0</v>
      </c>
      <c r="P4767" s="1">
        <v>3</v>
      </c>
      <c r="AA4767" s="1">
        <f>IF(P4767=1,$O$3,IF(P4767=2,$O$4,$O$5))</f>
        <v>0</v>
      </c>
    </row>
    <row r="4768">
      <c r="A4768" s="1" t="s">
        <v>73</v>
      </c>
      <c r="E4768" s="27" t="s">
        <v>69</v>
      </c>
    </row>
    <row r="4769" ht="13">
      <c r="A4769" s="1" t="s">
        <v>74</v>
      </c>
      <c r="E4769" s="33" t="s">
        <v>229</v>
      </c>
    </row>
    <row r="4770">
      <c r="A4770" s="1" t="s">
        <v>76</v>
      </c>
      <c r="E4770" s="27" t="s">
        <v>69</v>
      </c>
    </row>
    <row r="4771" ht="37.5">
      <c r="A4771" s="1" t="s">
        <v>67</v>
      </c>
      <c r="B4771" s="1">
        <v>91</v>
      </c>
      <c r="C4771" s="26" t="s">
        <v>3257</v>
      </c>
      <c r="D4771" t="s">
        <v>69</v>
      </c>
      <c r="E4771" s="27" t="s">
        <v>3258</v>
      </c>
      <c r="F4771" s="28" t="s">
        <v>1397</v>
      </c>
      <c r="G4771" s="29">
        <v>1</v>
      </c>
      <c r="H4771" s="28">
        <v>0</v>
      </c>
      <c r="I4771" s="30">
        <f>ROUND(G4771*H4771,P4)</f>
        <v>0</v>
      </c>
      <c r="L4771" s="31">
        <v>0</v>
      </c>
      <c r="M4771" s="24">
        <f>ROUND(G4771*L4771,P4)</f>
        <v>0</v>
      </c>
      <c r="N4771" s="25" t="s">
        <v>69</v>
      </c>
      <c r="O4771" s="32">
        <f>M4771*AA4771</f>
        <v>0</v>
      </c>
      <c r="P4771" s="1">
        <v>3</v>
      </c>
      <c r="AA4771" s="1">
        <f>IF(P4771=1,$O$3,IF(P4771=2,$O$4,$O$5))</f>
        <v>0</v>
      </c>
    </row>
    <row r="4772">
      <c r="A4772" s="1" t="s">
        <v>73</v>
      </c>
      <c r="E4772" s="27" t="s">
        <v>69</v>
      </c>
    </row>
    <row r="4773" ht="13">
      <c r="A4773" s="1" t="s">
        <v>74</v>
      </c>
      <c r="E4773" s="33" t="s">
        <v>229</v>
      </c>
    </row>
    <row r="4774">
      <c r="A4774" s="1" t="s">
        <v>76</v>
      </c>
      <c r="E4774" s="27" t="s">
        <v>69</v>
      </c>
    </row>
    <row r="4775" ht="25">
      <c r="A4775" s="1" t="s">
        <v>67</v>
      </c>
      <c r="B4775" s="1">
        <v>103</v>
      </c>
      <c r="C4775" s="26" t="s">
        <v>3259</v>
      </c>
      <c r="D4775" t="s">
        <v>69</v>
      </c>
      <c r="E4775" s="27" t="s">
        <v>3260</v>
      </c>
      <c r="F4775" s="28" t="s">
        <v>1397</v>
      </c>
      <c r="G4775" s="29">
        <v>1</v>
      </c>
      <c r="H4775" s="28">
        <v>0</v>
      </c>
      <c r="I4775" s="30">
        <f>ROUND(G4775*H4775,P4)</f>
        <v>0</v>
      </c>
      <c r="L4775" s="31">
        <v>0</v>
      </c>
      <c r="M4775" s="24">
        <f>ROUND(G4775*L4775,P4)</f>
        <v>0</v>
      </c>
      <c r="N4775" s="25" t="s">
        <v>69</v>
      </c>
      <c r="O4775" s="32">
        <f>M4775*AA4775</f>
        <v>0</v>
      </c>
      <c r="P4775" s="1">
        <v>3</v>
      </c>
      <c r="AA4775" s="1">
        <f>IF(P4775=1,$O$3,IF(P4775=2,$O$4,$O$5))</f>
        <v>0</v>
      </c>
    </row>
    <row r="4776">
      <c r="A4776" s="1" t="s">
        <v>73</v>
      </c>
      <c r="E4776" s="27" t="s">
        <v>69</v>
      </c>
    </row>
    <row r="4777" ht="13">
      <c r="A4777" s="1" t="s">
        <v>74</v>
      </c>
      <c r="E4777" s="33" t="s">
        <v>229</v>
      </c>
    </row>
    <row r="4778">
      <c r="A4778" s="1" t="s">
        <v>76</v>
      </c>
      <c r="E4778" s="27" t="s">
        <v>69</v>
      </c>
    </row>
    <row r="4779" ht="25">
      <c r="A4779" s="1" t="s">
        <v>67</v>
      </c>
      <c r="B4779" s="1">
        <v>104</v>
      </c>
      <c r="C4779" s="26" t="s">
        <v>3261</v>
      </c>
      <c r="D4779" t="s">
        <v>69</v>
      </c>
      <c r="E4779" s="27" t="s">
        <v>3260</v>
      </c>
      <c r="F4779" s="28" t="s">
        <v>1397</v>
      </c>
      <c r="G4779" s="29">
        <v>1</v>
      </c>
      <c r="H4779" s="28">
        <v>0</v>
      </c>
      <c r="I4779" s="30">
        <f>ROUND(G4779*H4779,P4)</f>
        <v>0</v>
      </c>
      <c r="L4779" s="31">
        <v>0</v>
      </c>
      <c r="M4779" s="24">
        <f>ROUND(G4779*L4779,P4)</f>
        <v>0</v>
      </c>
      <c r="N4779" s="25" t="s">
        <v>69</v>
      </c>
      <c r="O4779" s="32">
        <f>M4779*AA4779</f>
        <v>0</v>
      </c>
      <c r="P4779" s="1">
        <v>3</v>
      </c>
      <c r="AA4779" s="1">
        <f>IF(P4779=1,$O$3,IF(P4779=2,$O$4,$O$5))</f>
        <v>0</v>
      </c>
    </row>
    <row r="4780">
      <c r="A4780" s="1" t="s">
        <v>73</v>
      </c>
      <c r="E4780" s="27" t="s">
        <v>69</v>
      </c>
    </row>
    <row r="4781" ht="13">
      <c r="A4781" s="1" t="s">
        <v>74</v>
      </c>
      <c r="E4781" s="33" t="s">
        <v>229</v>
      </c>
    </row>
    <row r="4782">
      <c r="A4782" s="1" t="s">
        <v>76</v>
      </c>
      <c r="E4782" s="27" t="s">
        <v>69</v>
      </c>
    </row>
    <row r="4783" ht="37.5">
      <c r="A4783" s="1" t="s">
        <v>67</v>
      </c>
      <c r="B4783" s="1">
        <v>105</v>
      </c>
      <c r="C4783" s="26" t="s">
        <v>3262</v>
      </c>
      <c r="D4783" t="s">
        <v>69</v>
      </c>
      <c r="E4783" s="27" t="s">
        <v>2843</v>
      </c>
      <c r="F4783" s="28" t="s">
        <v>2837</v>
      </c>
      <c r="G4783" s="29">
        <v>23</v>
      </c>
      <c r="H4783" s="28">
        <v>0</v>
      </c>
      <c r="I4783" s="30">
        <f>ROUND(G4783*H4783,P4)</f>
        <v>0</v>
      </c>
      <c r="L4783" s="31">
        <v>0</v>
      </c>
      <c r="M4783" s="24">
        <f>ROUND(G4783*L4783,P4)</f>
        <v>0</v>
      </c>
      <c r="N4783" s="25" t="s">
        <v>69</v>
      </c>
      <c r="O4783" s="32">
        <f>M4783*AA4783</f>
        <v>0</v>
      </c>
      <c r="P4783" s="1">
        <v>3</v>
      </c>
      <c r="AA4783" s="1">
        <f>IF(P4783=1,$O$3,IF(P4783=2,$O$4,$O$5))</f>
        <v>0</v>
      </c>
    </row>
    <row r="4784">
      <c r="A4784" s="1" t="s">
        <v>73</v>
      </c>
      <c r="E4784" s="27" t="s">
        <v>69</v>
      </c>
    </row>
    <row r="4785" ht="13">
      <c r="A4785" s="1" t="s">
        <v>74</v>
      </c>
      <c r="E4785" s="33" t="s">
        <v>3263</v>
      </c>
    </row>
    <row r="4786">
      <c r="A4786" s="1" t="s">
        <v>76</v>
      </c>
      <c r="E4786" s="27" t="s">
        <v>69</v>
      </c>
    </row>
    <row r="4787" ht="37.5">
      <c r="A4787" s="1" t="s">
        <v>67</v>
      </c>
      <c r="B4787" s="1">
        <v>106</v>
      </c>
      <c r="C4787" s="26" t="s">
        <v>3264</v>
      </c>
      <c r="D4787" t="s">
        <v>69</v>
      </c>
      <c r="E4787" s="27" t="s">
        <v>2848</v>
      </c>
      <c r="F4787" s="28" t="s">
        <v>2837</v>
      </c>
      <c r="G4787" s="29">
        <v>14</v>
      </c>
      <c r="H4787" s="28">
        <v>0</v>
      </c>
      <c r="I4787" s="30">
        <f>ROUND(G4787*H4787,P4)</f>
        <v>0</v>
      </c>
      <c r="L4787" s="31">
        <v>0</v>
      </c>
      <c r="M4787" s="24">
        <f>ROUND(G4787*L4787,P4)</f>
        <v>0</v>
      </c>
      <c r="N4787" s="25" t="s">
        <v>69</v>
      </c>
      <c r="O4787" s="32">
        <f>M4787*AA4787</f>
        <v>0</v>
      </c>
      <c r="P4787" s="1">
        <v>3</v>
      </c>
      <c r="AA4787" s="1">
        <f>IF(P4787=1,$O$3,IF(P4787=2,$O$4,$O$5))</f>
        <v>0</v>
      </c>
    </row>
    <row r="4788">
      <c r="A4788" s="1" t="s">
        <v>73</v>
      </c>
      <c r="E4788" s="27" t="s">
        <v>69</v>
      </c>
    </row>
    <row r="4789" ht="13">
      <c r="A4789" s="1" t="s">
        <v>74</v>
      </c>
      <c r="E4789" s="33" t="s">
        <v>542</v>
      </c>
    </row>
    <row r="4790">
      <c r="A4790" s="1" t="s">
        <v>76</v>
      </c>
      <c r="E4790" s="27" t="s">
        <v>69</v>
      </c>
    </row>
    <row r="4791" ht="37.5">
      <c r="A4791" s="1" t="s">
        <v>67</v>
      </c>
      <c r="B4791" s="1">
        <v>107</v>
      </c>
      <c r="C4791" s="26" t="s">
        <v>3265</v>
      </c>
      <c r="D4791" t="s">
        <v>69</v>
      </c>
      <c r="E4791" s="27" t="s">
        <v>3266</v>
      </c>
      <c r="F4791" s="28" t="s">
        <v>2837</v>
      </c>
      <c r="G4791" s="29">
        <v>17</v>
      </c>
      <c r="H4791" s="28">
        <v>0</v>
      </c>
      <c r="I4791" s="30">
        <f>ROUND(G4791*H4791,P4)</f>
        <v>0</v>
      </c>
      <c r="L4791" s="31">
        <v>0</v>
      </c>
      <c r="M4791" s="24">
        <f>ROUND(G4791*L4791,P4)</f>
        <v>0</v>
      </c>
      <c r="N4791" s="25" t="s">
        <v>69</v>
      </c>
      <c r="O4791" s="32">
        <f>M4791*AA4791</f>
        <v>0</v>
      </c>
      <c r="P4791" s="1">
        <v>3</v>
      </c>
      <c r="AA4791" s="1">
        <f>IF(P4791=1,$O$3,IF(P4791=2,$O$4,$O$5))</f>
        <v>0</v>
      </c>
    </row>
    <row r="4792">
      <c r="A4792" s="1" t="s">
        <v>73</v>
      </c>
      <c r="E4792" s="27" t="s">
        <v>69</v>
      </c>
    </row>
    <row r="4793" ht="13">
      <c r="A4793" s="1" t="s">
        <v>74</v>
      </c>
      <c r="E4793" s="33" t="s">
        <v>2480</v>
      </c>
    </row>
    <row r="4794">
      <c r="A4794" s="1" t="s">
        <v>76</v>
      </c>
      <c r="E4794" s="27" t="s">
        <v>69</v>
      </c>
    </row>
    <row r="4795" ht="37.5">
      <c r="A4795" s="1" t="s">
        <v>67</v>
      </c>
      <c r="B4795" s="1">
        <v>108</v>
      </c>
      <c r="C4795" s="26" t="s">
        <v>3267</v>
      </c>
      <c r="D4795" t="s">
        <v>69</v>
      </c>
      <c r="E4795" s="27" t="s">
        <v>3268</v>
      </c>
      <c r="F4795" s="28" t="s">
        <v>2837</v>
      </c>
      <c r="G4795" s="29">
        <v>12</v>
      </c>
      <c r="H4795" s="28">
        <v>0</v>
      </c>
      <c r="I4795" s="30">
        <f>ROUND(G4795*H4795,P4)</f>
        <v>0</v>
      </c>
      <c r="L4795" s="31">
        <v>0</v>
      </c>
      <c r="M4795" s="24">
        <f>ROUND(G4795*L4795,P4)</f>
        <v>0</v>
      </c>
      <c r="N4795" s="25" t="s">
        <v>69</v>
      </c>
      <c r="O4795" s="32">
        <f>M4795*AA4795</f>
        <v>0</v>
      </c>
      <c r="P4795" s="1">
        <v>3</v>
      </c>
      <c r="AA4795" s="1">
        <f>IF(P4795=1,$O$3,IF(P4795=2,$O$4,$O$5))</f>
        <v>0</v>
      </c>
    </row>
    <row r="4796">
      <c r="A4796" s="1" t="s">
        <v>73</v>
      </c>
      <c r="E4796" s="27" t="s">
        <v>69</v>
      </c>
    </row>
    <row r="4797" ht="13">
      <c r="A4797" s="1" t="s">
        <v>74</v>
      </c>
      <c r="E4797" s="33" t="s">
        <v>1299</v>
      </c>
    </row>
    <row r="4798">
      <c r="A4798" s="1" t="s">
        <v>76</v>
      </c>
      <c r="E4798" s="27" t="s">
        <v>69</v>
      </c>
    </row>
    <row r="4799" ht="37.5">
      <c r="A4799" s="1" t="s">
        <v>67</v>
      </c>
      <c r="B4799" s="1">
        <v>109</v>
      </c>
      <c r="C4799" s="26" t="s">
        <v>3269</v>
      </c>
      <c r="D4799" t="s">
        <v>69</v>
      </c>
      <c r="E4799" s="27" t="s">
        <v>2850</v>
      </c>
      <c r="F4799" s="28" t="s">
        <v>81</v>
      </c>
      <c r="G4799" s="29">
        <v>291</v>
      </c>
      <c r="H4799" s="28">
        <v>0</v>
      </c>
      <c r="I4799" s="30">
        <f>ROUND(G4799*H4799,P4)</f>
        <v>0</v>
      </c>
      <c r="L4799" s="31">
        <v>0</v>
      </c>
      <c r="M4799" s="24">
        <f>ROUND(G4799*L4799,P4)</f>
        <v>0</v>
      </c>
      <c r="N4799" s="25" t="s">
        <v>69</v>
      </c>
      <c r="O4799" s="32">
        <f>M4799*AA4799</f>
        <v>0</v>
      </c>
      <c r="P4799" s="1">
        <v>3</v>
      </c>
      <c r="AA4799" s="1">
        <f>IF(P4799=1,$O$3,IF(P4799=2,$O$4,$O$5))</f>
        <v>0</v>
      </c>
    </row>
    <row r="4800">
      <c r="A4800" s="1" t="s">
        <v>73</v>
      </c>
      <c r="E4800" s="27" t="s">
        <v>69</v>
      </c>
    </row>
    <row r="4801" ht="13">
      <c r="A4801" s="1" t="s">
        <v>74</v>
      </c>
      <c r="E4801" s="33" t="s">
        <v>3270</v>
      </c>
    </row>
    <row r="4802">
      <c r="A4802" s="1" t="s">
        <v>76</v>
      </c>
      <c r="E4802" s="27" t="s">
        <v>69</v>
      </c>
    </row>
    <row r="4803" ht="37.5">
      <c r="A4803" s="1" t="s">
        <v>67</v>
      </c>
      <c r="B4803" s="1">
        <v>110</v>
      </c>
      <c r="C4803" s="26" t="s">
        <v>3271</v>
      </c>
      <c r="D4803" t="s">
        <v>69</v>
      </c>
      <c r="E4803" s="27" t="s">
        <v>2852</v>
      </c>
      <c r="F4803" s="28" t="s">
        <v>81</v>
      </c>
      <c r="G4803" s="29">
        <v>47</v>
      </c>
      <c r="H4803" s="28">
        <v>0</v>
      </c>
      <c r="I4803" s="30">
        <f>ROUND(G4803*H4803,P4)</f>
        <v>0</v>
      </c>
      <c r="L4803" s="31">
        <v>0</v>
      </c>
      <c r="M4803" s="24">
        <f>ROUND(G4803*L4803,P4)</f>
        <v>0</v>
      </c>
      <c r="N4803" s="25" t="s">
        <v>69</v>
      </c>
      <c r="O4803" s="32">
        <f>M4803*AA4803</f>
        <v>0</v>
      </c>
      <c r="P4803" s="1">
        <v>3</v>
      </c>
      <c r="AA4803" s="1">
        <f>IF(P4803=1,$O$3,IF(P4803=2,$O$4,$O$5))</f>
        <v>0</v>
      </c>
    </row>
    <row r="4804">
      <c r="A4804" s="1" t="s">
        <v>73</v>
      </c>
      <c r="E4804" s="27" t="s">
        <v>69</v>
      </c>
    </row>
    <row r="4805" ht="13">
      <c r="A4805" s="1" t="s">
        <v>74</v>
      </c>
      <c r="E4805" s="33" t="s">
        <v>1692</v>
      </c>
    </row>
    <row r="4806">
      <c r="A4806" s="1" t="s">
        <v>76</v>
      </c>
      <c r="E4806" s="27" t="s">
        <v>69</v>
      </c>
    </row>
    <row r="4807" ht="37.5">
      <c r="A4807" s="1" t="s">
        <v>67</v>
      </c>
      <c r="B4807" s="1">
        <v>111</v>
      </c>
      <c r="C4807" s="26" t="s">
        <v>3272</v>
      </c>
      <c r="D4807" t="s">
        <v>69</v>
      </c>
      <c r="E4807" s="27" t="s">
        <v>2857</v>
      </c>
      <c r="F4807" s="28" t="s">
        <v>81</v>
      </c>
      <c r="G4807" s="29">
        <v>167</v>
      </c>
      <c r="H4807" s="28">
        <v>0</v>
      </c>
      <c r="I4807" s="30">
        <f>ROUND(G4807*H4807,P4)</f>
        <v>0</v>
      </c>
      <c r="L4807" s="31">
        <v>0</v>
      </c>
      <c r="M4807" s="24">
        <f>ROUND(G4807*L4807,P4)</f>
        <v>0</v>
      </c>
      <c r="N4807" s="25" t="s">
        <v>69</v>
      </c>
      <c r="O4807" s="32">
        <f>M4807*AA4807</f>
        <v>0</v>
      </c>
      <c r="P4807" s="1">
        <v>3</v>
      </c>
      <c r="AA4807" s="1">
        <f>IF(P4807=1,$O$3,IF(P4807=2,$O$4,$O$5))</f>
        <v>0</v>
      </c>
    </row>
    <row r="4808">
      <c r="A4808" s="1" t="s">
        <v>73</v>
      </c>
      <c r="E4808" s="27" t="s">
        <v>69</v>
      </c>
    </row>
    <row r="4809" ht="13">
      <c r="A4809" s="1" t="s">
        <v>74</v>
      </c>
      <c r="E4809" s="33" t="s">
        <v>3273</v>
      </c>
    </row>
    <row r="4810">
      <c r="A4810" s="1" t="s">
        <v>76</v>
      </c>
      <c r="E4810" s="27" t="s">
        <v>69</v>
      </c>
    </row>
    <row r="4811" ht="37.5">
      <c r="A4811" s="1" t="s">
        <v>67</v>
      </c>
      <c r="B4811" s="1">
        <v>112</v>
      </c>
      <c r="C4811" s="26" t="s">
        <v>3274</v>
      </c>
      <c r="D4811" t="s">
        <v>69</v>
      </c>
      <c r="E4811" s="27" t="s">
        <v>3275</v>
      </c>
      <c r="F4811" s="28" t="s">
        <v>81</v>
      </c>
      <c r="G4811" s="29">
        <v>80</v>
      </c>
      <c r="H4811" s="28">
        <v>0</v>
      </c>
      <c r="I4811" s="30">
        <f>ROUND(G4811*H4811,P4)</f>
        <v>0</v>
      </c>
      <c r="L4811" s="31">
        <v>0</v>
      </c>
      <c r="M4811" s="24">
        <f>ROUND(G4811*L4811,P4)</f>
        <v>0</v>
      </c>
      <c r="N4811" s="25" t="s">
        <v>69</v>
      </c>
      <c r="O4811" s="32">
        <f>M4811*AA4811</f>
        <v>0</v>
      </c>
      <c r="P4811" s="1">
        <v>3</v>
      </c>
      <c r="AA4811" s="1">
        <f>IF(P4811=1,$O$3,IF(P4811=2,$O$4,$O$5))</f>
        <v>0</v>
      </c>
    </row>
    <row r="4812">
      <c r="A4812" s="1" t="s">
        <v>73</v>
      </c>
      <c r="E4812" s="27" t="s">
        <v>69</v>
      </c>
    </row>
    <row r="4813" ht="13">
      <c r="A4813" s="1" t="s">
        <v>74</v>
      </c>
      <c r="E4813" s="33" t="s">
        <v>3276</v>
      </c>
    </row>
    <row r="4814">
      <c r="A4814" s="1" t="s">
        <v>76</v>
      </c>
      <c r="E4814" s="27" t="s">
        <v>69</v>
      </c>
    </row>
    <row r="4815" ht="25">
      <c r="A4815" s="1" t="s">
        <v>67</v>
      </c>
      <c r="B4815" s="1">
        <v>113</v>
      </c>
      <c r="C4815" s="26" t="s">
        <v>3277</v>
      </c>
      <c r="D4815" t="s">
        <v>69</v>
      </c>
      <c r="E4815" s="27" t="s">
        <v>3278</v>
      </c>
      <c r="F4815" s="28" t="s">
        <v>81</v>
      </c>
      <c r="G4815" s="29">
        <v>75</v>
      </c>
      <c r="H4815" s="28">
        <v>0</v>
      </c>
      <c r="I4815" s="30">
        <f>ROUND(G4815*H4815,P4)</f>
        <v>0</v>
      </c>
      <c r="L4815" s="31">
        <v>0</v>
      </c>
      <c r="M4815" s="24">
        <f>ROUND(G4815*L4815,P4)</f>
        <v>0</v>
      </c>
      <c r="N4815" s="25" t="s">
        <v>69</v>
      </c>
      <c r="O4815" s="32">
        <f>M4815*AA4815</f>
        <v>0</v>
      </c>
      <c r="P4815" s="1">
        <v>3</v>
      </c>
      <c r="AA4815" s="1">
        <f>IF(P4815=1,$O$3,IF(P4815=2,$O$4,$O$5))</f>
        <v>0</v>
      </c>
    </row>
    <row r="4816">
      <c r="A4816" s="1" t="s">
        <v>73</v>
      </c>
      <c r="E4816" s="27" t="s">
        <v>69</v>
      </c>
    </row>
    <row r="4817" ht="13">
      <c r="A4817" s="1" t="s">
        <v>74</v>
      </c>
      <c r="E4817" s="33" t="s">
        <v>3279</v>
      </c>
    </row>
    <row r="4818">
      <c r="A4818" s="1" t="s">
        <v>76</v>
      </c>
      <c r="E4818" s="27" t="s">
        <v>69</v>
      </c>
    </row>
    <row r="4819" ht="37.5">
      <c r="A4819" s="1" t="s">
        <v>67</v>
      </c>
      <c r="B4819" s="1">
        <v>114</v>
      </c>
      <c r="C4819" s="26" t="s">
        <v>3280</v>
      </c>
      <c r="D4819" t="s">
        <v>69</v>
      </c>
      <c r="E4819" s="27" t="s">
        <v>2883</v>
      </c>
      <c r="F4819" s="28" t="s">
        <v>2837</v>
      </c>
      <c r="G4819" s="29">
        <v>16</v>
      </c>
      <c r="H4819" s="28">
        <v>0</v>
      </c>
      <c r="I4819" s="30">
        <f>ROUND(G4819*H4819,P4)</f>
        <v>0</v>
      </c>
      <c r="L4819" s="31">
        <v>0</v>
      </c>
      <c r="M4819" s="24">
        <f>ROUND(G4819*L4819,P4)</f>
        <v>0</v>
      </c>
      <c r="N4819" s="25" t="s">
        <v>69</v>
      </c>
      <c r="O4819" s="32">
        <f>M4819*AA4819</f>
        <v>0</v>
      </c>
      <c r="P4819" s="1">
        <v>3</v>
      </c>
      <c r="AA4819" s="1">
        <f>IF(P4819=1,$O$3,IF(P4819=2,$O$4,$O$5))</f>
        <v>0</v>
      </c>
    </row>
    <row r="4820">
      <c r="A4820" s="1" t="s">
        <v>73</v>
      </c>
      <c r="E4820" s="27" t="s">
        <v>69</v>
      </c>
    </row>
    <row r="4821" ht="13">
      <c r="A4821" s="1" t="s">
        <v>74</v>
      </c>
      <c r="E4821" s="33" t="s">
        <v>2844</v>
      </c>
    </row>
    <row r="4822">
      <c r="A4822" s="1" t="s">
        <v>76</v>
      </c>
      <c r="E4822" s="27" t="s">
        <v>69</v>
      </c>
    </row>
    <row r="4823" ht="37.5">
      <c r="A4823" s="1" t="s">
        <v>67</v>
      </c>
      <c r="B4823" s="1">
        <v>92</v>
      </c>
      <c r="C4823" s="26" t="s">
        <v>3281</v>
      </c>
      <c r="D4823" t="s">
        <v>69</v>
      </c>
      <c r="E4823" s="27" t="s">
        <v>3282</v>
      </c>
      <c r="F4823" s="28" t="s">
        <v>1397</v>
      </c>
      <c r="G4823" s="29">
        <v>2</v>
      </c>
      <c r="H4823" s="28">
        <v>0</v>
      </c>
      <c r="I4823" s="30">
        <f>ROUND(G4823*H4823,P4)</f>
        <v>0</v>
      </c>
      <c r="L4823" s="31">
        <v>0</v>
      </c>
      <c r="M4823" s="24">
        <f>ROUND(G4823*L4823,P4)</f>
        <v>0</v>
      </c>
      <c r="N4823" s="25" t="s">
        <v>69</v>
      </c>
      <c r="O4823" s="32">
        <f>M4823*AA4823</f>
        <v>0</v>
      </c>
      <c r="P4823" s="1">
        <v>3</v>
      </c>
      <c r="AA4823" s="1">
        <f>IF(P4823=1,$O$3,IF(P4823=2,$O$4,$O$5))</f>
        <v>0</v>
      </c>
    </row>
    <row r="4824">
      <c r="A4824" s="1" t="s">
        <v>73</v>
      </c>
      <c r="E4824" s="27" t="s">
        <v>69</v>
      </c>
    </row>
    <row r="4825" ht="13">
      <c r="A4825" s="1" t="s">
        <v>74</v>
      </c>
      <c r="E4825" s="33" t="s">
        <v>75</v>
      </c>
    </row>
    <row r="4826">
      <c r="A4826" s="1" t="s">
        <v>76</v>
      </c>
      <c r="E4826" s="27" t="s">
        <v>69</v>
      </c>
    </row>
    <row r="4827" ht="37.5">
      <c r="A4827" s="1" t="s">
        <v>67</v>
      </c>
      <c r="B4827" s="1">
        <v>93</v>
      </c>
      <c r="C4827" s="26" t="s">
        <v>3283</v>
      </c>
      <c r="D4827" t="s">
        <v>69</v>
      </c>
      <c r="E4827" s="27" t="s">
        <v>3284</v>
      </c>
      <c r="F4827" s="28" t="s">
        <v>1397</v>
      </c>
      <c r="G4827" s="29">
        <v>1</v>
      </c>
      <c r="H4827" s="28">
        <v>0</v>
      </c>
      <c r="I4827" s="30">
        <f>ROUND(G4827*H4827,P4)</f>
        <v>0</v>
      </c>
      <c r="L4827" s="31">
        <v>0</v>
      </c>
      <c r="M4827" s="24">
        <f>ROUND(G4827*L4827,P4)</f>
        <v>0</v>
      </c>
      <c r="N4827" s="25" t="s">
        <v>69</v>
      </c>
      <c r="O4827" s="32">
        <f>M4827*AA4827</f>
        <v>0</v>
      </c>
      <c r="P4827" s="1">
        <v>3</v>
      </c>
      <c r="AA4827" s="1">
        <f>IF(P4827=1,$O$3,IF(P4827=2,$O$4,$O$5))</f>
        <v>0</v>
      </c>
    </row>
    <row r="4828">
      <c r="A4828" s="1" t="s">
        <v>73</v>
      </c>
      <c r="E4828" s="27" t="s">
        <v>69</v>
      </c>
    </row>
    <row r="4829" ht="13">
      <c r="A4829" s="1" t="s">
        <v>74</v>
      </c>
      <c r="E4829" s="33" t="s">
        <v>229</v>
      </c>
    </row>
    <row r="4830">
      <c r="A4830" s="1" t="s">
        <v>76</v>
      </c>
      <c r="E4830" s="27" t="s">
        <v>69</v>
      </c>
    </row>
    <row r="4831" ht="37.5">
      <c r="A4831" s="1" t="s">
        <v>67</v>
      </c>
      <c r="B4831" s="1">
        <v>94</v>
      </c>
      <c r="C4831" s="26" t="s">
        <v>3285</v>
      </c>
      <c r="D4831" t="s">
        <v>69</v>
      </c>
      <c r="E4831" s="27" t="s">
        <v>3286</v>
      </c>
      <c r="F4831" s="28" t="s">
        <v>1397</v>
      </c>
      <c r="G4831" s="29">
        <v>2</v>
      </c>
      <c r="H4831" s="28">
        <v>0</v>
      </c>
      <c r="I4831" s="30">
        <f>ROUND(G4831*H4831,P4)</f>
        <v>0</v>
      </c>
      <c r="L4831" s="31">
        <v>0</v>
      </c>
      <c r="M4831" s="24">
        <f>ROUND(G4831*L4831,P4)</f>
        <v>0</v>
      </c>
      <c r="N4831" s="25" t="s">
        <v>69</v>
      </c>
      <c r="O4831" s="32">
        <f>M4831*AA4831</f>
        <v>0</v>
      </c>
      <c r="P4831" s="1">
        <v>3</v>
      </c>
      <c r="AA4831" s="1">
        <f>IF(P4831=1,$O$3,IF(P4831=2,$O$4,$O$5))</f>
        <v>0</v>
      </c>
    </row>
    <row r="4832">
      <c r="A4832" s="1" t="s">
        <v>73</v>
      </c>
      <c r="E4832" s="27" t="s">
        <v>69</v>
      </c>
    </row>
    <row r="4833" ht="13">
      <c r="A4833" s="1" t="s">
        <v>74</v>
      </c>
      <c r="E4833" s="33" t="s">
        <v>75</v>
      </c>
    </row>
    <row r="4834">
      <c r="A4834" s="1" t="s">
        <v>76</v>
      </c>
      <c r="E4834" s="27" t="s">
        <v>69</v>
      </c>
    </row>
    <row r="4835" ht="37.5">
      <c r="A4835" s="1" t="s">
        <v>67</v>
      </c>
      <c r="B4835" s="1">
        <v>95</v>
      </c>
      <c r="C4835" s="26" t="s">
        <v>3287</v>
      </c>
      <c r="D4835" t="s">
        <v>69</v>
      </c>
      <c r="E4835" s="27" t="s">
        <v>3288</v>
      </c>
      <c r="F4835" s="28" t="s">
        <v>1397</v>
      </c>
      <c r="G4835" s="29">
        <v>2</v>
      </c>
      <c r="H4835" s="28">
        <v>0</v>
      </c>
      <c r="I4835" s="30">
        <f>ROUND(G4835*H4835,P4)</f>
        <v>0</v>
      </c>
      <c r="L4835" s="31">
        <v>0</v>
      </c>
      <c r="M4835" s="24">
        <f>ROUND(G4835*L4835,P4)</f>
        <v>0</v>
      </c>
      <c r="N4835" s="25" t="s">
        <v>69</v>
      </c>
      <c r="O4835" s="32">
        <f>M4835*AA4835</f>
        <v>0</v>
      </c>
      <c r="P4835" s="1">
        <v>3</v>
      </c>
      <c r="AA4835" s="1">
        <f>IF(P4835=1,$O$3,IF(P4835=2,$O$4,$O$5))</f>
        <v>0</v>
      </c>
    </row>
    <row r="4836">
      <c r="A4836" s="1" t="s">
        <v>73</v>
      </c>
      <c r="E4836" s="27" t="s">
        <v>69</v>
      </c>
    </row>
    <row r="4837" ht="13">
      <c r="A4837" s="1" t="s">
        <v>74</v>
      </c>
      <c r="E4837" s="33" t="s">
        <v>75</v>
      </c>
    </row>
    <row r="4838">
      <c r="A4838" s="1" t="s">
        <v>76</v>
      </c>
      <c r="E4838" s="27" t="s">
        <v>69</v>
      </c>
    </row>
    <row r="4839" ht="37.5">
      <c r="A4839" s="1" t="s">
        <v>67</v>
      </c>
      <c r="B4839" s="1">
        <v>96</v>
      </c>
      <c r="C4839" s="26" t="s">
        <v>3289</v>
      </c>
      <c r="D4839" t="s">
        <v>69</v>
      </c>
      <c r="E4839" s="27" t="s">
        <v>3290</v>
      </c>
      <c r="F4839" s="28" t="s">
        <v>1397</v>
      </c>
      <c r="G4839" s="29">
        <v>1</v>
      </c>
      <c r="H4839" s="28">
        <v>0</v>
      </c>
      <c r="I4839" s="30">
        <f>ROUND(G4839*H4839,P4)</f>
        <v>0</v>
      </c>
      <c r="L4839" s="31">
        <v>0</v>
      </c>
      <c r="M4839" s="24">
        <f>ROUND(G4839*L4839,P4)</f>
        <v>0</v>
      </c>
      <c r="N4839" s="25" t="s">
        <v>69</v>
      </c>
      <c r="O4839" s="32">
        <f>M4839*AA4839</f>
        <v>0</v>
      </c>
      <c r="P4839" s="1">
        <v>3</v>
      </c>
      <c r="AA4839" s="1">
        <f>IF(P4839=1,$O$3,IF(P4839=2,$O$4,$O$5))</f>
        <v>0</v>
      </c>
    </row>
    <row r="4840">
      <c r="A4840" s="1" t="s">
        <v>73</v>
      </c>
      <c r="E4840" s="27" t="s">
        <v>69</v>
      </c>
    </row>
    <row r="4841" ht="13">
      <c r="A4841" s="1" t="s">
        <v>74</v>
      </c>
      <c r="E4841" s="33" t="s">
        <v>229</v>
      </c>
    </row>
    <row r="4842">
      <c r="A4842" s="1" t="s">
        <v>76</v>
      </c>
      <c r="E4842" s="27" t="s">
        <v>69</v>
      </c>
    </row>
    <row r="4843" ht="13">
      <c r="A4843" s="1" t="s">
        <v>64</v>
      </c>
      <c r="C4843" s="22" t="s">
        <v>250</v>
      </c>
      <c r="E4843" s="23" t="s">
        <v>3291</v>
      </c>
      <c r="L4843" s="24">
        <f>SUMIFS(L4844:L4951,A4844:A4951,"P")</f>
        <v>0</v>
      </c>
      <c r="M4843" s="24">
        <f>SUMIFS(M4844:M4951,A4844:A4951,"P")</f>
        <v>0</v>
      </c>
      <c r="N4843" s="25"/>
    </row>
    <row r="4844" ht="25">
      <c r="A4844" s="1" t="s">
        <v>67</v>
      </c>
      <c r="B4844" s="1">
        <v>115</v>
      </c>
      <c r="C4844" s="26" t="s">
        <v>3292</v>
      </c>
      <c r="D4844" t="s">
        <v>69</v>
      </c>
      <c r="E4844" s="27" t="s">
        <v>2834</v>
      </c>
      <c r="F4844" s="28" t="s">
        <v>766</v>
      </c>
      <c r="G4844" s="29">
        <v>1</v>
      </c>
      <c r="H4844" s="28">
        <v>0</v>
      </c>
      <c r="I4844" s="30">
        <f>ROUND(G4844*H4844,P4)</f>
        <v>0</v>
      </c>
      <c r="L4844" s="31">
        <v>0</v>
      </c>
      <c r="M4844" s="24">
        <f>ROUND(G4844*L4844,P4)</f>
        <v>0</v>
      </c>
      <c r="N4844" s="25" t="s">
        <v>69</v>
      </c>
      <c r="O4844" s="32">
        <f>M4844*AA4844</f>
        <v>0</v>
      </c>
      <c r="P4844" s="1">
        <v>3</v>
      </c>
      <c r="AA4844" s="1">
        <f>IF(P4844=1,$O$3,IF(P4844=2,$O$4,$O$5))</f>
        <v>0</v>
      </c>
    </row>
    <row r="4845">
      <c r="A4845" s="1" t="s">
        <v>73</v>
      </c>
      <c r="E4845" s="27" t="s">
        <v>69</v>
      </c>
    </row>
    <row r="4846" ht="13">
      <c r="A4846" s="1" t="s">
        <v>74</v>
      </c>
      <c r="E4846" s="33" t="s">
        <v>229</v>
      </c>
    </row>
    <row r="4847">
      <c r="A4847" s="1" t="s">
        <v>76</v>
      </c>
      <c r="E4847" s="27" t="s">
        <v>69</v>
      </c>
    </row>
    <row r="4848" ht="37.5">
      <c r="A4848" s="1" t="s">
        <v>67</v>
      </c>
      <c r="B4848" s="1">
        <v>122</v>
      </c>
      <c r="C4848" s="26" t="s">
        <v>3293</v>
      </c>
      <c r="D4848" t="s">
        <v>69</v>
      </c>
      <c r="E4848" s="27" t="s">
        <v>3294</v>
      </c>
      <c r="F4848" s="28" t="s">
        <v>1397</v>
      </c>
      <c r="G4848" s="29">
        <v>2</v>
      </c>
      <c r="H4848" s="28">
        <v>0</v>
      </c>
      <c r="I4848" s="30">
        <f>ROUND(G4848*H4848,P4)</f>
        <v>0</v>
      </c>
      <c r="L4848" s="31">
        <v>0</v>
      </c>
      <c r="M4848" s="24">
        <f>ROUND(G4848*L4848,P4)</f>
        <v>0</v>
      </c>
      <c r="N4848" s="25" t="s">
        <v>69</v>
      </c>
      <c r="O4848" s="32">
        <f>M4848*AA4848</f>
        <v>0</v>
      </c>
      <c r="P4848" s="1">
        <v>3</v>
      </c>
      <c r="AA4848" s="1">
        <f>IF(P4848=1,$O$3,IF(P4848=2,$O$4,$O$5))</f>
        <v>0</v>
      </c>
    </row>
    <row r="4849">
      <c r="A4849" s="1" t="s">
        <v>73</v>
      </c>
      <c r="E4849" s="27" t="s">
        <v>69</v>
      </c>
    </row>
    <row r="4850" ht="13">
      <c r="A4850" s="1" t="s">
        <v>74</v>
      </c>
      <c r="E4850" s="33" t="s">
        <v>75</v>
      </c>
    </row>
    <row r="4851">
      <c r="A4851" s="1" t="s">
        <v>76</v>
      </c>
      <c r="E4851" s="27" t="s">
        <v>69</v>
      </c>
    </row>
    <row r="4852" ht="25">
      <c r="A4852" s="1" t="s">
        <v>67</v>
      </c>
      <c r="B4852" s="1">
        <v>123</v>
      </c>
      <c r="C4852" s="26" t="s">
        <v>3295</v>
      </c>
      <c r="D4852" t="s">
        <v>69</v>
      </c>
      <c r="E4852" s="27" t="s">
        <v>3204</v>
      </c>
      <c r="F4852" s="28" t="s">
        <v>1397</v>
      </c>
      <c r="G4852" s="29">
        <v>2</v>
      </c>
      <c r="H4852" s="28">
        <v>0</v>
      </c>
      <c r="I4852" s="30">
        <f>ROUND(G4852*H4852,P4)</f>
        <v>0</v>
      </c>
      <c r="L4852" s="31">
        <v>0</v>
      </c>
      <c r="M4852" s="24">
        <f>ROUND(G4852*L4852,P4)</f>
        <v>0</v>
      </c>
      <c r="N4852" s="25" t="s">
        <v>69</v>
      </c>
      <c r="O4852" s="32">
        <f>M4852*AA4852</f>
        <v>0</v>
      </c>
      <c r="P4852" s="1">
        <v>3</v>
      </c>
      <c r="AA4852" s="1">
        <f>IF(P4852=1,$O$3,IF(P4852=2,$O$4,$O$5))</f>
        <v>0</v>
      </c>
    </row>
    <row r="4853">
      <c r="A4853" s="1" t="s">
        <v>73</v>
      </c>
      <c r="E4853" s="27" t="s">
        <v>69</v>
      </c>
    </row>
    <row r="4854" ht="13">
      <c r="A4854" s="1" t="s">
        <v>74</v>
      </c>
      <c r="E4854" s="33" t="s">
        <v>75</v>
      </c>
    </row>
    <row r="4855">
      <c r="A4855" s="1" t="s">
        <v>76</v>
      </c>
      <c r="E4855" s="27" t="s">
        <v>69</v>
      </c>
    </row>
    <row r="4856">
      <c r="A4856" s="1" t="s">
        <v>67</v>
      </c>
      <c r="B4856" s="1">
        <v>124</v>
      </c>
      <c r="C4856" s="26" t="s">
        <v>3296</v>
      </c>
      <c r="D4856" t="s">
        <v>69</v>
      </c>
      <c r="E4856" s="27" t="s">
        <v>3297</v>
      </c>
      <c r="F4856" s="28" t="s">
        <v>1397</v>
      </c>
      <c r="G4856" s="29">
        <v>1</v>
      </c>
      <c r="H4856" s="28">
        <v>0</v>
      </c>
      <c r="I4856" s="30">
        <f>ROUND(G4856*H4856,P4)</f>
        <v>0</v>
      </c>
      <c r="L4856" s="31">
        <v>0</v>
      </c>
      <c r="M4856" s="24">
        <f>ROUND(G4856*L4856,P4)</f>
        <v>0</v>
      </c>
      <c r="N4856" s="25" t="s">
        <v>69</v>
      </c>
      <c r="O4856" s="32">
        <f>M4856*AA4856</f>
        <v>0</v>
      </c>
      <c r="P4856" s="1">
        <v>3</v>
      </c>
      <c r="AA4856" s="1">
        <f>IF(P4856=1,$O$3,IF(P4856=2,$O$4,$O$5))</f>
        <v>0</v>
      </c>
    </row>
    <row r="4857">
      <c r="A4857" s="1" t="s">
        <v>73</v>
      </c>
      <c r="E4857" s="27" t="s">
        <v>69</v>
      </c>
    </row>
    <row r="4858" ht="13">
      <c r="A4858" s="1" t="s">
        <v>74</v>
      </c>
      <c r="E4858" s="33" t="s">
        <v>229</v>
      </c>
    </row>
    <row r="4859">
      <c r="A4859" s="1" t="s">
        <v>76</v>
      </c>
      <c r="E4859" s="27" t="s">
        <v>69</v>
      </c>
    </row>
    <row r="4860">
      <c r="A4860" s="1" t="s">
        <v>67</v>
      </c>
      <c r="B4860" s="1">
        <v>125</v>
      </c>
      <c r="C4860" s="26" t="s">
        <v>3298</v>
      </c>
      <c r="D4860" t="s">
        <v>69</v>
      </c>
      <c r="E4860" s="27" t="s">
        <v>3299</v>
      </c>
      <c r="F4860" s="28" t="s">
        <v>1397</v>
      </c>
      <c r="G4860" s="29">
        <v>1</v>
      </c>
      <c r="H4860" s="28">
        <v>0</v>
      </c>
      <c r="I4860" s="30">
        <f>ROUND(G4860*H4860,P4)</f>
        <v>0</v>
      </c>
      <c r="L4860" s="31">
        <v>0</v>
      </c>
      <c r="M4860" s="24">
        <f>ROUND(G4860*L4860,P4)</f>
        <v>0</v>
      </c>
      <c r="N4860" s="25" t="s">
        <v>69</v>
      </c>
      <c r="O4860" s="32">
        <f>M4860*AA4860</f>
        <v>0</v>
      </c>
      <c r="P4860" s="1">
        <v>3</v>
      </c>
      <c r="AA4860" s="1">
        <f>IF(P4860=1,$O$3,IF(P4860=2,$O$4,$O$5))</f>
        <v>0</v>
      </c>
    </row>
    <row r="4861">
      <c r="A4861" s="1" t="s">
        <v>73</v>
      </c>
      <c r="E4861" s="27" t="s">
        <v>69</v>
      </c>
    </row>
    <row r="4862" ht="13">
      <c r="A4862" s="1" t="s">
        <v>74</v>
      </c>
      <c r="E4862" s="33" t="s">
        <v>229</v>
      </c>
    </row>
    <row r="4863">
      <c r="A4863" s="1" t="s">
        <v>76</v>
      </c>
      <c r="E4863" s="27" t="s">
        <v>69</v>
      </c>
    </row>
    <row r="4864" ht="37.5">
      <c r="A4864" s="1" t="s">
        <v>67</v>
      </c>
      <c r="B4864" s="1">
        <v>126</v>
      </c>
      <c r="C4864" s="26" t="s">
        <v>3300</v>
      </c>
      <c r="D4864" t="s">
        <v>69</v>
      </c>
      <c r="E4864" s="27" t="s">
        <v>3301</v>
      </c>
      <c r="F4864" s="28" t="s">
        <v>2837</v>
      </c>
      <c r="G4864" s="29">
        <v>8</v>
      </c>
      <c r="H4864" s="28">
        <v>0</v>
      </c>
      <c r="I4864" s="30">
        <f>ROUND(G4864*H4864,P4)</f>
        <v>0</v>
      </c>
      <c r="L4864" s="31">
        <v>0</v>
      </c>
      <c r="M4864" s="24">
        <f>ROUND(G4864*L4864,P4)</f>
        <v>0</v>
      </c>
      <c r="N4864" s="25" t="s">
        <v>69</v>
      </c>
      <c r="O4864" s="32">
        <f>M4864*AA4864</f>
        <v>0</v>
      </c>
      <c r="P4864" s="1">
        <v>3</v>
      </c>
      <c r="AA4864" s="1">
        <f>IF(P4864=1,$O$3,IF(P4864=2,$O$4,$O$5))</f>
        <v>0</v>
      </c>
    </row>
    <row r="4865">
      <c r="A4865" s="1" t="s">
        <v>73</v>
      </c>
      <c r="E4865" s="27" t="s">
        <v>69</v>
      </c>
    </row>
    <row r="4866" ht="13">
      <c r="A4866" s="1" t="s">
        <v>74</v>
      </c>
      <c r="E4866" s="33" t="s">
        <v>167</v>
      </c>
    </row>
    <row r="4867">
      <c r="A4867" s="1" t="s">
        <v>76</v>
      </c>
      <c r="E4867" s="27" t="s">
        <v>69</v>
      </c>
    </row>
    <row r="4868">
      <c r="A4868" s="1" t="s">
        <v>67</v>
      </c>
      <c r="B4868" s="1">
        <v>127</v>
      </c>
      <c r="C4868" s="26" t="s">
        <v>3302</v>
      </c>
      <c r="D4868" t="s">
        <v>69</v>
      </c>
      <c r="E4868" s="27" t="s">
        <v>3303</v>
      </c>
      <c r="F4868" s="28" t="s">
        <v>1397</v>
      </c>
      <c r="G4868" s="29">
        <v>1</v>
      </c>
      <c r="H4868" s="28">
        <v>0</v>
      </c>
      <c r="I4868" s="30">
        <f>ROUND(G4868*H4868,P4)</f>
        <v>0</v>
      </c>
      <c r="L4868" s="31">
        <v>0</v>
      </c>
      <c r="M4868" s="24">
        <f>ROUND(G4868*L4868,P4)</f>
        <v>0</v>
      </c>
      <c r="N4868" s="25" t="s">
        <v>69</v>
      </c>
      <c r="O4868" s="32">
        <f>M4868*AA4868</f>
        <v>0</v>
      </c>
      <c r="P4868" s="1">
        <v>3</v>
      </c>
      <c r="AA4868" s="1">
        <f>IF(P4868=1,$O$3,IF(P4868=2,$O$4,$O$5))</f>
        <v>0</v>
      </c>
    </row>
    <row r="4869">
      <c r="A4869" s="1" t="s">
        <v>73</v>
      </c>
      <c r="E4869" s="27" t="s">
        <v>69</v>
      </c>
    </row>
    <row r="4870" ht="13">
      <c r="A4870" s="1" t="s">
        <v>74</v>
      </c>
      <c r="E4870" s="33" t="s">
        <v>229</v>
      </c>
    </row>
    <row r="4871">
      <c r="A4871" s="1" t="s">
        <v>76</v>
      </c>
      <c r="E4871" s="27" t="s">
        <v>69</v>
      </c>
    </row>
    <row r="4872" ht="37.5">
      <c r="A4872" s="1" t="s">
        <v>67</v>
      </c>
      <c r="B4872" s="1">
        <v>116</v>
      </c>
      <c r="C4872" s="26" t="s">
        <v>3304</v>
      </c>
      <c r="D4872" t="s">
        <v>69</v>
      </c>
      <c r="E4872" s="27" t="s">
        <v>3305</v>
      </c>
      <c r="F4872" s="28" t="s">
        <v>1397</v>
      </c>
      <c r="G4872" s="29">
        <v>1</v>
      </c>
      <c r="H4872" s="28">
        <v>0</v>
      </c>
      <c r="I4872" s="30">
        <f>ROUND(G4872*H4872,P4)</f>
        <v>0</v>
      </c>
      <c r="L4872" s="31">
        <v>0</v>
      </c>
      <c r="M4872" s="24">
        <f>ROUND(G4872*L4872,P4)</f>
        <v>0</v>
      </c>
      <c r="N4872" s="25" t="s">
        <v>69</v>
      </c>
      <c r="O4872" s="32">
        <f>M4872*AA4872</f>
        <v>0</v>
      </c>
      <c r="P4872" s="1">
        <v>3</v>
      </c>
      <c r="AA4872" s="1">
        <f>IF(P4872=1,$O$3,IF(P4872=2,$O$4,$O$5))</f>
        <v>0</v>
      </c>
    </row>
    <row r="4873">
      <c r="A4873" s="1" t="s">
        <v>73</v>
      </c>
      <c r="E4873" s="27" t="s">
        <v>69</v>
      </c>
    </row>
    <row r="4874" ht="13">
      <c r="A4874" s="1" t="s">
        <v>74</v>
      </c>
      <c r="E4874" s="33" t="s">
        <v>229</v>
      </c>
    </row>
    <row r="4875">
      <c r="A4875" s="1" t="s">
        <v>76</v>
      </c>
      <c r="E4875" s="27" t="s">
        <v>69</v>
      </c>
    </row>
    <row r="4876" ht="25">
      <c r="A4876" s="1" t="s">
        <v>67</v>
      </c>
      <c r="B4876" s="1">
        <v>128</v>
      </c>
      <c r="C4876" s="26" t="s">
        <v>3306</v>
      </c>
      <c r="D4876" t="s">
        <v>69</v>
      </c>
      <c r="E4876" s="27" t="s">
        <v>3145</v>
      </c>
      <c r="F4876" s="28" t="s">
        <v>1397</v>
      </c>
      <c r="G4876" s="29">
        <v>1</v>
      </c>
      <c r="H4876" s="28">
        <v>0</v>
      </c>
      <c r="I4876" s="30">
        <f>ROUND(G4876*H4876,P4)</f>
        <v>0</v>
      </c>
      <c r="L4876" s="31">
        <v>0</v>
      </c>
      <c r="M4876" s="24">
        <f>ROUND(G4876*L4876,P4)</f>
        <v>0</v>
      </c>
      <c r="N4876" s="25" t="s">
        <v>69</v>
      </c>
      <c r="O4876" s="32">
        <f>M4876*AA4876</f>
        <v>0</v>
      </c>
      <c r="P4876" s="1">
        <v>3</v>
      </c>
      <c r="AA4876" s="1">
        <f>IF(P4876=1,$O$3,IF(P4876=2,$O$4,$O$5))</f>
        <v>0</v>
      </c>
    </row>
    <row r="4877">
      <c r="A4877" s="1" t="s">
        <v>73</v>
      </c>
      <c r="E4877" s="27" t="s">
        <v>69</v>
      </c>
    </row>
    <row r="4878" ht="13">
      <c r="A4878" s="1" t="s">
        <v>74</v>
      </c>
      <c r="E4878" s="33" t="s">
        <v>229</v>
      </c>
    </row>
    <row r="4879">
      <c r="A4879" s="1" t="s">
        <v>76</v>
      </c>
      <c r="E4879" s="27" t="s">
        <v>69</v>
      </c>
    </row>
    <row r="4880" ht="25">
      <c r="A4880" s="1" t="s">
        <v>67</v>
      </c>
      <c r="B4880" s="1">
        <v>129</v>
      </c>
      <c r="C4880" s="26" t="s">
        <v>3307</v>
      </c>
      <c r="D4880" t="s">
        <v>69</v>
      </c>
      <c r="E4880" s="27" t="s">
        <v>3145</v>
      </c>
      <c r="F4880" s="28" t="s">
        <v>1397</v>
      </c>
      <c r="G4880" s="29">
        <v>1</v>
      </c>
      <c r="H4880" s="28">
        <v>0</v>
      </c>
      <c r="I4880" s="30">
        <f>ROUND(G4880*H4880,P4)</f>
        <v>0</v>
      </c>
      <c r="L4880" s="31">
        <v>0</v>
      </c>
      <c r="M4880" s="24">
        <f>ROUND(G4880*L4880,P4)</f>
        <v>0</v>
      </c>
      <c r="N4880" s="25" t="s">
        <v>69</v>
      </c>
      <c r="O4880" s="32">
        <f>M4880*AA4880</f>
        <v>0</v>
      </c>
      <c r="P4880" s="1">
        <v>3</v>
      </c>
      <c r="AA4880" s="1">
        <f>IF(P4880=1,$O$3,IF(P4880=2,$O$4,$O$5))</f>
        <v>0</v>
      </c>
    </row>
    <row r="4881">
      <c r="A4881" s="1" t="s">
        <v>73</v>
      </c>
      <c r="E4881" s="27" t="s">
        <v>69</v>
      </c>
    </row>
    <row r="4882" ht="13">
      <c r="A4882" s="1" t="s">
        <v>74</v>
      </c>
      <c r="E4882" s="33" t="s">
        <v>229</v>
      </c>
    </row>
    <row r="4883">
      <c r="A4883" s="1" t="s">
        <v>76</v>
      </c>
      <c r="E4883" s="27" t="s">
        <v>69</v>
      </c>
    </row>
    <row r="4884" ht="37.5">
      <c r="A4884" s="1" t="s">
        <v>67</v>
      </c>
      <c r="B4884" s="1">
        <v>130</v>
      </c>
      <c r="C4884" s="26" t="s">
        <v>3308</v>
      </c>
      <c r="D4884" t="s">
        <v>69</v>
      </c>
      <c r="E4884" s="27" t="s">
        <v>2907</v>
      </c>
      <c r="F4884" s="28" t="s">
        <v>2837</v>
      </c>
      <c r="G4884" s="29">
        <v>10</v>
      </c>
      <c r="H4884" s="28">
        <v>0</v>
      </c>
      <c r="I4884" s="30">
        <f>ROUND(G4884*H4884,P4)</f>
        <v>0</v>
      </c>
      <c r="L4884" s="31">
        <v>0</v>
      </c>
      <c r="M4884" s="24">
        <f>ROUND(G4884*L4884,P4)</f>
        <v>0</v>
      </c>
      <c r="N4884" s="25" t="s">
        <v>69</v>
      </c>
      <c r="O4884" s="32">
        <f>M4884*AA4884</f>
        <v>0</v>
      </c>
      <c r="P4884" s="1">
        <v>3</v>
      </c>
      <c r="AA4884" s="1">
        <f>IF(P4884=1,$O$3,IF(P4884=2,$O$4,$O$5))</f>
        <v>0</v>
      </c>
    </row>
    <row r="4885">
      <c r="A4885" s="1" t="s">
        <v>73</v>
      </c>
      <c r="E4885" s="27" t="s">
        <v>69</v>
      </c>
    </row>
    <row r="4886" ht="13">
      <c r="A4886" s="1" t="s">
        <v>74</v>
      </c>
      <c r="E4886" s="33" t="s">
        <v>1475</v>
      </c>
    </row>
    <row r="4887">
      <c r="A4887" s="1" t="s">
        <v>76</v>
      </c>
      <c r="E4887" s="27" t="s">
        <v>69</v>
      </c>
    </row>
    <row r="4888" ht="37.5">
      <c r="A4888" s="1" t="s">
        <v>67</v>
      </c>
      <c r="B4888" s="1">
        <v>131</v>
      </c>
      <c r="C4888" s="26" t="s">
        <v>3309</v>
      </c>
      <c r="D4888" t="s">
        <v>69</v>
      </c>
      <c r="E4888" s="27" t="s">
        <v>2841</v>
      </c>
      <c r="F4888" s="28" t="s">
        <v>2837</v>
      </c>
      <c r="G4888" s="29">
        <v>5</v>
      </c>
      <c r="H4888" s="28">
        <v>0</v>
      </c>
      <c r="I4888" s="30">
        <f>ROUND(G4888*H4888,P4)</f>
        <v>0</v>
      </c>
      <c r="L4888" s="31">
        <v>0</v>
      </c>
      <c r="M4888" s="24">
        <f>ROUND(G4888*L4888,P4)</f>
        <v>0</v>
      </c>
      <c r="N4888" s="25" t="s">
        <v>69</v>
      </c>
      <c r="O4888" s="32">
        <f>M4888*AA4888</f>
        <v>0</v>
      </c>
      <c r="P4888" s="1">
        <v>3</v>
      </c>
      <c r="AA4888" s="1">
        <f>IF(P4888=1,$O$3,IF(P4888=2,$O$4,$O$5))</f>
        <v>0</v>
      </c>
    </row>
    <row r="4889">
      <c r="A4889" s="1" t="s">
        <v>73</v>
      </c>
      <c r="E4889" s="27" t="s">
        <v>69</v>
      </c>
    </row>
    <row r="4890" ht="13">
      <c r="A4890" s="1" t="s">
        <v>74</v>
      </c>
      <c r="E4890" s="33" t="s">
        <v>663</v>
      </c>
    </row>
    <row r="4891">
      <c r="A4891" s="1" t="s">
        <v>76</v>
      </c>
      <c r="E4891" s="27" t="s">
        <v>69</v>
      </c>
    </row>
    <row r="4892" ht="37.5">
      <c r="A4892" s="1" t="s">
        <v>67</v>
      </c>
      <c r="B4892" s="1">
        <v>132</v>
      </c>
      <c r="C4892" s="26" t="s">
        <v>3310</v>
      </c>
      <c r="D4892" t="s">
        <v>69</v>
      </c>
      <c r="E4892" s="27" t="s">
        <v>2843</v>
      </c>
      <c r="F4892" s="28" t="s">
        <v>2837</v>
      </c>
      <c r="G4892" s="29">
        <v>3</v>
      </c>
      <c r="H4892" s="28">
        <v>0</v>
      </c>
      <c r="I4892" s="30">
        <f>ROUND(G4892*H4892,P4)</f>
        <v>0</v>
      </c>
      <c r="L4892" s="31">
        <v>0</v>
      </c>
      <c r="M4892" s="24">
        <f>ROUND(G4892*L4892,P4)</f>
        <v>0</v>
      </c>
      <c r="N4892" s="25" t="s">
        <v>69</v>
      </c>
      <c r="O4892" s="32">
        <f>M4892*AA4892</f>
        <v>0</v>
      </c>
      <c r="P4892" s="1">
        <v>3</v>
      </c>
      <c r="AA4892" s="1">
        <f>IF(P4892=1,$O$3,IF(P4892=2,$O$4,$O$5))</f>
        <v>0</v>
      </c>
    </row>
    <row r="4893">
      <c r="A4893" s="1" t="s">
        <v>73</v>
      </c>
      <c r="E4893" s="27" t="s">
        <v>69</v>
      </c>
    </row>
    <row r="4894" ht="13">
      <c r="A4894" s="1" t="s">
        <v>74</v>
      </c>
      <c r="E4894" s="33" t="s">
        <v>129</v>
      </c>
    </row>
    <row r="4895">
      <c r="A4895" s="1" t="s">
        <v>76</v>
      </c>
      <c r="E4895" s="27" t="s">
        <v>69</v>
      </c>
    </row>
    <row r="4896" ht="37.5">
      <c r="A4896" s="1" t="s">
        <v>67</v>
      </c>
      <c r="B4896" s="1">
        <v>133</v>
      </c>
      <c r="C4896" s="26" t="s">
        <v>3311</v>
      </c>
      <c r="D4896" t="s">
        <v>69</v>
      </c>
      <c r="E4896" s="27" t="s">
        <v>2846</v>
      </c>
      <c r="F4896" s="28" t="s">
        <v>2837</v>
      </c>
      <c r="G4896" s="29">
        <v>2</v>
      </c>
      <c r="H4896" s="28">
        <v>0</v>
      </c>
      <c r="I4896" s="30">
        <f>ROUND(G4896*H4896,P4)</f>
        <v>0</v>
      </c>
      <c r="L4896" s="31">
        <v>0</v>
      </c>
      <c r="M4896" s="24">
        <f>ROUND(G4896*L4896,P4)</f>
        <v>0</v>
      </c>
      <c r="N4896" s="25" t="s">
        <v>69</v>
      </c>
      <c r="O4896" s="32">
        <f>M4896*AA4896</f>
        <v>0</v>
      </c>
      <c r="P4896" s="1">
        <v>3</v>
      </c>
      <c r="AA4896" s="1">
        <f>IF(P4896=1,$O$3,IF(P4896=2,$O$4,$O$5))</f>
        <v>0</v>
      </c>
    </row>
    <row r="4897">
      <c r="A4897" s="1" t="s">
        <v>73</v>
      </c>
      <c r="E4897" s="27" t="s">
        <v>69</v>
      </c>
    </row>
    <row r="4898" ht="13">
      <c r="A4898" s="1" t="s">
        <v>74</v>
      </c>
      <c r="E4898" s="33" t="s">
        <v>75</v>
      </c>
    </row>
    <row r="4899">
      <c r="A4899" s="1" t="s">
        <v>76</v>
      </c>
      <c r="E4899" s="27" t="s">
        <v>69</v>
      </c>
    </row>
    <row r="4900" ht="37.5">
      <c r="A4900" s="1" t="s">
        <v>67</v>
      </c>
      <c r="B4900" s="1">
        <v>134</v>
      </c>
      <c r="C4900" s="26" t="s">
        <v>3312</v>
      </c>
      <c r="D4900" t="s">
        <v>69</v>
      </c>
      <c r="E4900" s="27" t="s">
        <v>2848</v>
      </c>
      <c r="F4900" s="28" t="s">
        <v>2837</v>
      </c>
      <c r="G4900" s="29">
        <v>2</v>
      </c>
      <c r="H4900" s="28">
        <v>0</v>
      </c>
      <c r="I4900" s="30">
        <f>ROUND(G4900*H4900,P4)</f>
        <v>0</v>
      </c>
      <c r="L4900" s="31">
        <v>0</v>
      </c>
      <c r="M4900" s="24">
        <f>ROUND(G4900*L4900,P4)</f>
        <v>0</v>
      </c>
      <c r="N4900" s="25" t="s">
        <v>69</v>
      </c>
      <c r="O4900" s="32">
        <f>M4900*AA4900</f>
        <v>0</v>
      </c>
      <c r="P4900" s="1">
        <v>3</v>
      </c>
      <c r="AA4900" s="1">
        <f>IF(P4900=1,$O$3,IF(P4900=2,$O$4,$O$5))</f>
        <v>0</v>
      </c>
    </row>
    <row r="4901">
      <c r="A4901" s="1" t="s">
        <v>73</v>
      </c>
      <c r="E4901" s="27" t="s">
        <v>69</v>
      </c>
    </row>
    <row r="4902" ht="13">
      <c r="A4902" s="1" t="s">
        <v>74</v>
      </c>
      <c r="E4902" s="33" t="s">
        <v>75</v>
      </c>
    </row>
    <row r="4903">
      <c r="A4903" s="1" t="s">
        <v>76</v>
      </c>
      <c r="E4903" s="27" t="s">
        <v>69</v>
      </c>
    </row>
    <row r="4904" ht="37.5">
      <c r="A4904" s="1" t="s">
        <v>67</v>
      </c>
      <c r="B4904" s="1">
        <v>135</v>
      </c>
      <c r="C4904" s="26" t="s">
        <v>3313</v>
      </c>
      <c r="D4904" t="s">
        <v>69</v>
      </c>
      <c r="E4904" s="27" t="s">
        <v>3266</v>
      </c>
      <c r="F4904" s="28" t="s">
        <v>2837</v>
      </c>
      <c r="G4904" s="29">
        <v>4</v>
      </c>
      <c r="H4904" s="28">
        <v>0</v>
      </c>
      <c r="I4904" s="30">
        <f>ROUND(G4904*H4904,P4)</f>
        <v>0</v>
      </c>
      <c r="L4904" s="31">
        <v>0</v>
      </c>
      <c r="M4904" s="24">
        <f>ROUND(G4904*L4904,P4)</f>
        <v>0</v>
      </c>
      <c r="N4904" s="25" t="s">
        <v>69</v>
      </c>
      <c r="O4904" s="32">
        <f>M4904*AA4904</f>
        <v>0</v>
      </c>
      <c r="P4904" s="1">
        <v>3</v>
      </c>
      <c r="AA4904" s="1">
        <f>IF(P4904=1,$O$3,IF(P4904=2,$O$4,$O$5))</f>
        <v>0</v>
      </c>
    </row>
    <row r="4905">
      <c r="A4905" s="1" t="s">
        <v>73</v>
      </c>
      <c r="E4905" s="27" t="s">
        <v>69</v>
      </c>
    </row>
    <row r="4906" ht="13">
      <c r="A4906" s="1" t="s">
        <v>74</v>
      </c>
      <c r="E4906" s="33" t="s">
        <v>545</v>
      </c>
    </row>
    <row r="4907">
      <c r="A4907" s="1" t="s">
        <v>76</v>
      </c>
      <c r="E4907" s="27" t="s">
        <v>69</v>
      </c>
    </row>
    <row r="4908" ht="37.5">
      <c r="A4908" s="1" t="s">
        <v>67</v>
      </c>
      <c r="B4908" s="1">
        <v>136</v>
      </c>
      <c r="C4908" s="26" t="s">
        <v>3314</v>
      </c>
      <c r="D4908" t="s">
        <v>69</v>
      </c>
      <c r="E4908" s="27" t="s">
        <v>2850</v>
      </c>
      <c r="F4908" s="28" t="s">
        <v>81</v>
      </c>
      <c r="G4908" s="29">
        <v>146</v>
      </c>
      <c r="H4908" s="28">
        <v>0</v>
      </c>
      <c r="I4908" s="30">
        <f>ROUND(G4908*H4908,P4)</f>
        <v>0</v>
      </c>
      <c r="L4908" s="31">
        <v>0</v>
      </c>
      <c r="M4908" s="24">
        <f>ROUND(G4908*L4908,P4)</f>
        <v>0</v>
      </c>
      <c r="N4908" s="25" t="s">
        <v>69</v>
      </c>
      <c r="O4908" s="32">
        <f>M4908*AA4908</f>
        <v>0</v>
      </c>
      <c r="P4908" s="1">
        <v>3</v>
      </c>
      <c r="AA4908" s="1">
        <f>IF(P4908=1,$O$3,IF(P4908=2,$O$4,$O$5))</f>
        <v>0</v>
      </c>
    </row>
    <row r="4909">
      <c r="A4909" s="1" t="s">
        <v>73</v>
      </c>
      <c r="E4909" s="27" t="s">
        <v>69</v>
      </c>
    </row>
    <row r="4910" ht="13">
      <c r="A4910" s="1" t="s">
        <v>74</v>
      </c>
      <c r="E4910" s="33" t="s">
        <v>3315</v>
      </c>
    </row>
    <row r="4911">
      <c r="A4911" s="1" t="s">
        <v>76</v>
      </c>
      <c r="E4911" s="27" t="s">
        <v>69</v>
      </c>
    </row>
    <row r="4912" ht="37.5">
      <c r="A4912" s="1" t="s">
        <v>67</v>
      </c>
      <c r="B4912" s="1">
        <v>137</v>
      </c>
      <c r="C4912" s="26" t="s">
        <v>3316</v>
      </c>
      <c r="D4912" t="s">
        <v>69</v>
      </c>
      <c r="E4912" s="27" t="s">
        <v>2969</v>
      </c>
      <c r="F4912" s="28" t="s">
        <v>81</v>
      </c>
      <c r="G4912" s="29">
        <v>11</v>
      </c>
      <c r="H4912" s="28">
        <v>0</v>
      </c>
      <c r="I4912" s="30">
        <f>ROUND(G4912*H4912,P4)</f>
        <v>0</v>
      </c>
      <c r="L4912" s="31">
        <v>0</v>
      </c>
      <c r="M4912" s="24">
        <f>ROUND(G4912*L4912,P4)</f>
        <v>0</v>
      </c>
      <c r="N4912" s="25" t="s">
        <v>69</v>
      </c>
      <c r="O4912" s="32">
        <f>M4912*AA4912</f>
        <v>0</v>
      </c>
      <c r="P4912" s="1">
        <v>3</v>
      </c>
      <c r="AA4912" s="1">
        <f>IF(P4912=1,$O$3,IF(P4912=2,$O$4,$O$5))</f>
        <v>0</v>
      </c>
    </row>
    <row r="4913">
      <c r="A4913" s="1" t="s">
        <v>73</v>
      </c>
      <c r="E4913" s="27" t="s">
        <v>69</v>
      </c>
    </row>
    <row r="4914" ht="13">
      <c r="A4914" s="1" t="s">
        <v>74</v>
      </c>
      <c r="E4914" s="33" t="s">
        <v>2719</v>
      </c>
    </row>
    <row r="4915">
      <c r="A4915" s="1" t="s">
        <v>76</v>
      </c>
      <c r="E4915" s="27" t="s">
        <v>69</v>
      </c>
    </row>
    <row r="4916" ht="37.5">
      <c r="A4916" s="1" t="s">
        <v>67</v>
      </c>
      <c r="B4916" s="1">
        <v>138</v>
      </c>
      <c r="C4916" s="26" t="s">
        <v>3317</v>
      </c>
      <c r="D4916" t="s">
        <v>69</v>
      </c>
      <c r="E4916" s="27" t="s">
        <v>2852</v>
      </c>
      <c r="F4916" s="28" t="s">
        <v>81</v>
      </c>
      <c r="G4916" s="29">
        <v>33</v>
      </c>
      <c r="H4916" s="28">
        <v>0</v>
      </c>
      <c r="I4916" s="30">
        <f>ROUND(G4916*H4916,P4)</f>
        <v>0</v>
      </c>
      <c r="L4916" s="31">
        <v>0</v>
      </c>
      <c r="M4916" s="24">
        <f>ROUND(G4916*L4916,P4)</f>
        <v>0</v>
      </c>
      <c r="N4916" s="25" t="s">
        <v>69</v>
      </c>
      <c r="O4916" s="32">
        <f>M4916*AA4916</f>
        <v>0</v>
      </c>
      <c r="P4916" s="1">
        <v>3</v>
      </c>
      <c r="AA4916" s="1">
        <f>IF(P4916=1,$O$3,IF(P4916=2,$O$4,$O$5))</f>
        <v>0</v>
      </c>
    </row>
    <row r="4917">
      <c r="A4917" s="1" t="s">
        <v>73</v>
      </c>
      <c r="E4917" s="27" t="s">
        <v>69</v>
      </c>
    </row>
    <row r="4918" ht="13">
      <c r="A4918" s="1" t="s">
        <v>74</v>
      </c>
      <c r="E4918" s="33" t="s">
        <v>2566</v>
      </c>
    </row>
    <row r="4919">
      <c r="A4919" s="1" t="s">
        <v>76</v>
      </c>
      <c r="E4919" s="27" t="s">
        <v>69</v>
      </c>
    </row>
    <row r="4920" ht="37.5">
      <c r="A4920" s="1" t="s">
        <v>67</v>
      </c>
      <c r="B4920" s="1">
        <v>139</v>
      </c>
      <c r="C4920" s="26" t="s">
        <v>3318</v>
      </c>
      <c r="D4920" t="s">
        <v>69</v>
      </c>
      <c r="E4920" s="27" t="s">
        <v>2857</v>
      </c>
      <c r="F4920" s="28" t="s">
        <v>81</v>
      </c>
      <c r="G4920" s="29">
        <v>86</v>
      </c>
      <c r="H4920" s="28">
        <v>0</v>
      </c>
      <c r="I4920" s="30">
        <f>ROUND(G4920*H4920,P4)</f>
        <v>0</v>
      </c>
      <c r="L4920" s="31">
        <v>0</v>
      </c>
      <c r="M4920" s="24">
        <f>ROUND(G4920*L4920,P4)</f>
        <v>0</v>
      </c>
      <c r="N4920" s="25" t="s">
        <v>69</v>
      </c>
      <c r="O4920" s="32">
        <f>M4920*AA4920</f>
        <v>0</v>
      </c>
      <c r="P4920" s="1">
        <v>3</v>
      </c>
      <c r="AA4920" s="1">
        <f>IF(P4920=1,$O$3,IF(P4920=2,$O$4,$O$5))</f>
        <v>0</v>
      </c>
    </row>
    <row r="4921">
      <c r="A4921" s="1" t="s">
        <v>73</v>
      </c>
      <c r="E4921" s="27" t="s">
        <v>69</v>
      </c>
    </row>
    <row r="4922" ht="13">
      <c r="A4922" s="1" t="s">
        <v>74</v>
      </c>
      <c r="E4922" s="33" t="s">
        <v>3319</v>
      </c>
    </row>
    <row r="4923">
      <c r="A4923" s="1" t="s">
        <v>76</v>
      </c>
      <c r="E4923" s="27" t="s">
        <v>69</v>
      </c>
    </row>
    <row r="4924" ht="37.5">
      <c r="A4924" s="1" t="s">
        <v>67</v>
      </c>
      <c r="B4924" s="1">
        <v>140</v>
      </c>
      <c r="C4924" s="26" t="s">
        <v>3320</v>
      </c>
      <c r="D4924" t="s">
        <v>69</v>
      </c>
      <c r="E4924" s="27" t="s">
        <v>3321</v>
      </c>
      <c r="F4924" s="28" t="s">
        <v>81</v>
      </c>
      <c r="G4924" s="29">
        <v>24</v>
      </c>
      <c r="H4924" s="28">
        <v>0</v>
      </c>
      <c r="I4924" s="30">
        <f>ROUND(G4924*H4924,P4)</f>
        <v>0</v>
      </c>
      <c r="L4924" s="31">
        <v>0</v>
      </c>
      <c r="M4924" s="24">
        <f>ROUND(G4924*L4924,P4)</f>
        <v>0</v>
      </c>
      <c r="N4924" s="25" t="s">
        <v>69</v>
      </c>
      <c r="O4924" s="32">
        <f>M4924*AA4924</f>
        <v>0</v>
      </c>
      <c r="P4924" s="1">
        <v>3</v>
      </c>
      <c r="AA4924" s="1">
        <f>IF(P4924=1,$O$3,IF(P4924=2,$O$4,$O$5))</f>
        <v>0</v>
      </c>
    </row>
    <row r="4925">
      <c r="A4925" s="1" t="s">
        <v>73</v>
      </c>
      <c r="E4925" s="27" t="s">
        <v>69</v>
      </c>
    </row>
    <row r="4926" ht="13">
      <c r="A4926" s="1" t="s">
        <v>74</v>
      </c>
      <c r="E4926" s="33" t="s">
        <v>2395</v>
      </c>
    </row>
    <row r="4927">
      <c r="A4927" s="1" t="s">
        <v>76</v>
      </c>
      <c r="E4927" s="27" t="s">
        <v>69</v>
      </c>
    </row>
    <row r="4928" ht="37.5">
      <c r="A4928" s="1" t="s">
        <v>67</v>
      </c>
      <c r="B4928" s="1">
        <v>141</v>
      </c>
      <c r="C4928" s="26" t="s">
        <v>3322</v>
      </c>
      <c r="D4928" t="s">
        <v>69</v>
      </c>
      <c r="E4928" s="27" t="s">
        <v>2883</v>
      </c>
      <c r="F4928" s="28" t="s">
        <v>2837</v>
      </c>
      <c r="G4928" s="29">
        <v>9</v>
      </c>
      <c r="H4928" s="28">
        <v>0</v>
      </c>
      <c r="I4928" s="30">
        <f>ROUND(G4928*H4928,P4)</f>
        <v>0</v>
      </c>
      <c r="L4928" s="31">
        <v>0</v>
      </c>
      <c r="M4928" s="24">
        <f>ROUND(G4928*L4928,P4)</f>
        <v>0</v>
      </c>
      <c r="N4928" s="25" t="s">
        <v>69</v>
      </c>
      <c r="O4928" s="32">
        <f>M4928*AA4928</f>
        <v>0</v>
      </c>
      <c r="P4928" s="1">
        <v>3</v>
      </c>
      <c r="AA4928" s="1">
        <f>IF(P4928=1,$O$3,IF(P4928=2,$O$4,$O$5))</f>
        <v>0</v>
      </c>
    </row>
    <row r="4929">
      <c r="A4929" s="1" t="s">
        <v>73</v>
      </c>
      <c r="E4929" s="27" t="s">
        <v>69</v>
      </c>
    </row>
    <row r="4930" ht="13">
      <c r="A4930" s="1" t="s">
        <v>74</v>
      </c>
      <c r="E4930" s="33" t="s">
        <v>1198</v>
      </c>
    </row>
    <row r="4931">
      <c r="A4931" s="1" t="s">
        <v>76</v>
      </c>
      <c r="E4931" s="27" t="s">
        <v>69</v>
      </c>
    </row>
    <row r="4932" ht="37.5">
      <c r="A4932" s="1" t="s">
        <v>67</v>
      </c>
      <c r="B4932" s="1">
        <v>117</v>
      </c>
      <c r="C4932" s="26" t="s">
        <v>3323</v>
      </c>
      <c r="D4932" t="s">
        <v>69</v>
      </c>
      <c r="E4932" s="27" t="s">
        <v>3242</v>
      </c>
      <c r="F4932" s="28" t="s">
        <v>1397</v>
      </c>
      <c r="G4932" s="29">
        <v>2</v>
      </c>
      <c r="H4932" s="28">
        <v>0</v>
      </c>
      <c r="I4932" s="30">
        <f>ROUND(G4932*H4932,P4)</f>
        <v>0</v>
      </c>
      <c r="L4932" s="31">
        <v>0</v>
      </c>
      <c r="M4932" s="24">
        <f>ROUND(G4932*L4932,P4)</f>
        <v>0</v>
      </c>
      <c r="N4932" s="25" t="s">
        <v>69</v>
      </c>
      <c r="O4932" s="32">
        <f>M4932*AA4932</f>
        <v>0</v>
      </c>
      <c r="P4932" s="1">
        <v>3</v>
      </c>
      <c r="AA4932" s="1">
        <f>IF(P4932=1,$O$3,IF(P4932=2,$O$4,$O$5))</f>
        <v>0</v>
      </c>
    </row>
    <row r="4933">
      <c r="A4933" s="1" t="s">
        <v>73</v>
      </c>
      <c r="E4933" s="27" t="s">
        <v>69</v>
      </c>
    </row>
    <row r="4934" ht="13">
      <c r="A4934" s="1" t="s">
        <v>74</v>
      </c>
      <c r="E4934" s="33" t="s">
        <v>75</v>
      </c>
    </row>
    <row r="4935">
      <c r="A4935" s="1" t="s">
        <v>76</v>
      </c>
      <c r="E4935" s="27" t="s">
        <v>69</v>
      </c>
    </row>
    <row r="4936" ht="37.5">
      <c r="A4936" s="1" t="s">
        <v>67</v>
      </c>
      <c r="B4936" s="1">
        <v>118</v>
      </c>
      <c r="C4936" s="26" t="s">
        <v>3324</v>
      </c>
      <c r="D4936" t="s">
        <v>69</v>
      </c>
      <c r="E4936" s="27" t="s">
        <v>3119</v>
      </c>
      <c r="F4936" s="28" t="s">
        <v>1397</v>
      </c>
      <c r="G4936" s="29">
        <v>2</v>
      </c>
      <c r="H4936" s="28">
        <v>0</v>
      </c>
      <c r="I4936" s="30">
        <f>ROUND(G4936*H4936,P4)</f>
        <v>0</v>
      </c>
      <c r="L4936" s="31">
        <v>0</v>
      </c>
      <c r="M4936" s="24">
        <f>ROUND(G4936*L4936,P4)</f>
        <v>0</v>
      </c>
      <c r="N4936" s="25" t="s">
        <v>69</v>
      </c>
      <c r="O4936" s="32">
        <f>M4936*AA4936</f>
        <v>0</v>
      </c>
      <c r="P4936" s="1">
        <v>3</v>
      </c>
      <c r="AA4936" s="1">
        <f>IF(P4936=1,$O$3,IF(P4936=2,$O$4,$O$5))</f>
        <v>0</v>
      </c>
    </row>
    <row r="4937">
      <c r="A4937" s="1" t="s">
        <v>73</v>
      </c>
      <c r="E4937" s="27" t="s">
        <v>69</v>
      </c>
    </row>
    <row r="4938" ht="13">
      <c r="A4938" s="1" t="s">
        <v>74</v>
      </c>
      <c r="E4938" s="33" t="s">
        <v>75</v>
      </c>
    </row>
    <row r="4939">
      <c r="A4939" s="1" t="s">
        <v>76</v>
      </c>
      <c r="E4939" s="27" t="s">
        <v>69</v>
      </c>
    </row>
    <row r="4940" ht="37.5">
      <c r="A4940" s="1" t="s">
        <v>67</v>
      </c>
      <c r="B4940" s="1">
        <v>119</v>
      </c>
      <c r="C4940" s="26" t="s">
        <v>3325</v>
      </c>
      <c r="D4940" t="s">
        <v>69</v>
      </c>
      <c r="E4940" s="27" t="s">
        <v>3326</v>
      </c>
      <c r="F4940" s="28" t="s">
        <v>1397</v>
      </c>
      <c r="G4940" s="29">
        <v>1</v>
      </c>
      <c r="H4940" s="28">
        <v>0</v>
      </c>
      <c r="I4940" s="30">
        <f>ROUND(G4940*H4940,P4)</f>
        <v>0</v>
      </c>
      <c r="L4940" s="31">
        <v>0</v>
      </c>
      <c r="M4940" s="24">
        <f>ROUND(G4940*L4940,P4)</f>
        <v>0</v>
      </c>
      <c r="N4940" s="25" t="s">
        <v>69</v>
      </c>
      <c r="O4940" s="32">
        <f>M4940*AA4940</f>
        <v>0</v>
      </c>
      <c r="P4940" s="1">
        <v>3</v>
      </c>
      <c r="AA4940" s="1">
        <f>IF(P4940=1,$O$3,IF(P4940=2,$O$4,$O$5))</f>
        <v>0</v>
      </c>
    </row>
    <row r="4941">
      <c r="A4941" s="1" t="s">
        <v>73</v>
      </c>
      <c r="E4941" s="27" t="s">
        <v>69</v>
      </c>
    </row>
    <row r="4942" ht="13">
      <c r="A4942" s="1" t="s">
        <v>74</v>
      </c>
      <c r="E4942" s="33" t="s">
        <v>229</v>
      </c>
    </row>
    <row r="4943">
      <c r="A4943" s="1" t="s">
        <v>76</v>
      </c>
      <c r="E4943" s="27" t="s">
        <v>69</v>
      </c>
    </row>
    <row r="4944" ht="25">
      <c r="A4944" s="1" t="s">
        <v>67</v>
      </c>
      <c r="B4944" s="1">
        <v>120</v>
      </c>
      <c r="C4944" s="26" t="s">
        <v>3327</v>
      </c>
      <c r="D4944" t="s">
        <v>69</v>
      </c>
      <c r="E4944" s="27" t="s">
        <v>3328</v>
      </c>
      <c r="F4944" s="28" t="s">
        <v>1397</v>
      </c>
      <c r="G4944" s="29">
        <v>1</v>
      </c>
      <c r="H4944" s="28">
        <v>0</v>
      </c>
      <c r="I4944" s="30">
        <f>ROUND(G4944*H4944,P4)</f>
        <v>0</v>
      </c>
      <c r="L4944" s="31">
        <v>0</v>
      </c>
      <c r="M4944" s="24">
        <f>ROUND(G4944*L4944,P4)</f>
        <v>0</v>
      </c>
      <c r="N4944" s="25" t="s">
        <v>69</v>
      </c>
      <c r="O4944" s="32">
        <f>M4944*AA4944</f>
        <v>0</v>
      </c>
      <c r="P4944" s="1">
        <v>3</v>
      </c>
      <c r="AA4944" s="1">
        <f>IF(P4944=1,$O$3,IF(P4944=2,$O$4,$O$5))</f>
        <v>0</v>
      </c>
    </row>
    <row r="4945">
      <c r="A4945" s="1" t="s">
        <v>73</v>
      </c>
      <c r="E4945" s="27" t="s">
        <v>69</v>
      </c>
    </row>
    <row r="4946" ht="13">
      <c r="A4946" s="1" t="s">
        <v>74</v>
      </c>
      <c r="E4946" s="33" t="s">
        <v>229</v>
      </c>
    </row>
    <row r="4947">
      <c r="A4947" s="1" t="s">
        <v>76</v>
      </c>
      <c r="E4947" s="27" t="s">
        <v>69</v>
      </c>
    </row>
    <row r="4948" ht="25">
      <c r="A4948" s="1" t="s">
        <v>67</v>
      </c>
      <c r="B4948" s="1">
        <v>121</v>
      </c>
      <c r="C4948" s="26" t="s">
        <v>3329</v>
      </c>
      <c r="D4948" t="s">
        <v>69</v>
      </c>
      <c r="E4948" s="27" t="s">
        <v>3330</v>
      </c>
      <c r="F4948" s="28" t="s">
        <v>1397</v>
      </c>
      <c r="G4948" s="29">
        <v>1</v>
      </c>
      <c r="H4948" s="28">
        <v>0</v>
      </c>
      <c r="I4948" s="30">
        <f>ROUND(G4948*H4948,P4)</f>
        <v>0</v>
      </c>
      <c r="L4948" s="31">
        <v>0</v>
      </c>
      <c r="M4948" s="24">
        <f>ROUND(G4948*L4948,P4)</f>
        <v>0</v>
      </c>
      <c r="N4948" s="25" t="s">
        <v>69</v>
      </c>
      <c r="O4948" s="32">
        <f>M4948*AA4948</f>
        <v>0</v>
      </c>
      <c r="P4948" s="1">
        <v>3</v>
      </c>
      <c r="AA4948" s="1">
        <f>IF(P4948=1,$O$3,IF(P4948=2,$O$4,$O$5))</f>
        <v>0</v>
      </c>
    </row>
    <row r="4949">
      <c r="A4949" s="1" t="s">
        <v>73</v>
      </c>
      <c r="E4949" s="27" t="s">
        <v>69</v>
      </c>
    </row>
    <row r="4950" ht="13">
      <c r="A4950" s="1" t="s">
        <v>74</v>
      </c>
      <c r="E4950" s="33" t="s">
        <v>229</v>
      </c>
    </row>
    <row r="4951">
      <c r="A4951" s="1" t="s">
        <v>76</v>
      </c>
      <c r="E4951" s="27" t="s">
        <v>69</v>
      </c>
    </row>
    <row r="4952" ht="13">
      <c r="A4952" s="1" t="s">
        <v>64</v>
      </c>
      <c r="C4952" s="22" t="s">
        <v>275</v>
      </c>
      <c r="E4952" s="23" t="s">
        <v>3331</v>
      </c>
      <c r="L4952" s="24">
        <f>SUMIFS(L4953:L5052,A4953:A5052,"P")</f>
        <v>0</v>
      </c>
      <c r="M4952" s="24">
        <f>SUMIFS(M4953:M5052,A4953:A5052,"P")</f>
        <v>0</v>
      </c>
      <c r="N4952" s="25"/>
    </row>
    <row r="4953" ht="25">
      <c r="A4953" s="1" t="s">
        <v>67</v>
      </c>
      <c r="B4953" s="1">
        <v>142</v>
      </c>
      <c r="C4953" s="26" t="s">
        <v>3332</v>
      </c>
      <c r="D4953" t="s">
        <v>69</v>
      </c>
      <c r="E4953" s="27" t="s">
        <v>2834</v>
      </c>
      <c r="F4953" s="28" t="s">
        <v>766</v>
      </c>
      <c r="G4953" s="29">
        <v>1</v>
      </c>
      <c r="H4953" s="28">
        <v>0</v>
      </c>
      <c r="I4953" s="30">
        <f>ROUND(G4953*H4953,P4)</f>
        <v>0</v>
      </c>
      <c r="L4953" s="31">
        <v>0</v>
      </c>
      <c r="M4953" s="24">
        <f>ROUND(G4953*L4953,P4)</f>
        <v>0</v>
      </c>
      <c r="N4953" s="25" t="s">
        <v>69</v>
      </c>
      <c r="O4953" s="32">
        <f>M4953*AA4953</f>
        <v>0</v>
      </c>
      <c r="P4953" s="1">
        <v>3</v>
      </c>
      <c r="AA4953" s="1">
        <f>IF(P4953=1,$O$3,IF(P4953=2,$O$4,$O$5))</f>
        <v>0</v>
      </c>
    </row>
    <row r="4954">
      <c r="A4954" s="1" t="s">
        <v>73</v>
      </c>
      <c r="E4954" s="27" t="s">
        <v>69</v>
      </c>
    </row>
    <row r="4955" ht="13">
      <c r="A4955" s="1" t="s">
        <v>74</v>
      </c>
      <c r="E4955" s="33" t="s">
        <v>229</v>
      </c>
    </row>
    <row r="4956">
      <c r="A4956" s="1" t="s">
        <v>76</v>
      </c>
      <c r="E4956" s="27" t="s">
        <v>69</v>
      </c>
    </row>
    <row r="4957" ht="37.5">
      <c r="A4957" s="1" t="s">
        <v>67</v>
      </c>
      <c r="B4957" s="1">
        <v>150</v>
      </c>
      <c r="C4957" s="26" t="s">
        <v>3333</v>
      </c>
      <c r="D4957" t="s">
        <v>69</v>
      </c>
      <c r="E4957" s="27" t="s">
        <v>3334</v>
      </c>
      <c r="F4957" s="28" t="s">
        <v>766</v>
      </c>
      <c r="G4957" s="29">
        <v>2</v>
      </c>
      <c r="H4957" s="28">
        <v>0</v>
      </c>
      <c r="I4957" s="30">
        <f>ROUND(G4957*H4957,P4)</f>
        <v>0</v>
      </c>
      <c r="L4957" s="31">
        <v>0</v>
      </c>
      <c r="M4957" s="24">
        <f>ROUND(G4957*L4957,P4)</f>
        <v>0</v>
      </c>
      <c r="N4957" s="25" t="s">
        <v>69</v>
      </c>
      <c r="O4957" s="32">
        <f>M4957*AA4957</f>
        <v>0</v>
      </c>
      <c r="P4957" s="1">
        <v>3</v>
      </c>
      <c r="AA4957" s="1">
        <f>IF(P4957=1,$O$3,IF(P4957=2,$O$4,$O$5))</f>
        <v>0</v>
      </c>
    </row>
    <row r="4958">
      <c r="A4958" s="1" t="s">
        <v>73</v>
      </c>
      <c r="E4958" s="27" t="s">
        <v>69</v>
      </c>
    </row>
    <row r="4959" ht="13">
      <c r="A4959" s="1" t="s">
        <v>74</v>
      </c>
      <c r="E4959" s="33" t="s">
        <v>75</v>
      </c>
    </row>
    <row r="4960">
      <c r="A4960" s="1" t="s">
        <v>76</v>
      </c>
      <c r="E4960" s="27" t="s">
        <v>69</v>
      </c>
    </row>
    <row r="4961" ht="25">
      <c r="A4961" s="1" t="s">
        <v>67</v>
      </c>
      <c r="B4961" s="1">
        <v>151</v>
      </c>
      <c r="C4961" s="26" t="s">
        <v>3335</v>
      </c>
      <c r="D4961" t="s">
        <v>69</v>
      </c>
      <c r="E4961" s="27" t="s">
        <v>3336</v>
      </c>
      <c r="F4961" s="28" t="s">
        <v>1397</v>
      </c>
      <c r="G4961" s="29">
        <v>24</v>
      </c>
      <c r="H4961" s="28">
        <v>0</v>
      </c>
      <c r="I4961" s="30">
        <f>ROUND(G4961*H4961,P4)</f>
        <v>0</v>
      </c>
      <c r="L4961" s="31">
        <v>0</v>
      </c>
      <c r="M4961" s="24">
        <f>ROUND(G4961*L4961,P4)</f>
        <v>0</v>
      </c>
      <c r="N4961" s="25" t="s">
        <v>69</v>
      </c>
      <c r="O4961" s="32">
        <f>M4961*AA4961</f>
        <v>0</v>
      </c>
      <c r="P4961" s="1">
        <v>3</v>
      </c>
      <c r="AA4961" s="1">
        <f>IF(P4961=1,$O$3,IF(P4961=2,$O$4,$O$5))</f>
        <v>0</v>
      </c>
    </row>
    <row r="4962">
      <c r="A4962" s="1" t="s">
        <v>73</v>
      </c>
      <c r="E4962" s="27" t="s">
        <v>69</v>
      </c>
    </row>
    <row r="4963" ht="13">
      <c r="A4963" s="1" t="s">
        <v>74</v>
      </c>
      <c r="E4963" s="33" t="s">
        <v>2395</v>
      </c>
    </row>
    <row r="4964">
      <c r="A4964" s="1" t="s">
        <v>76</v>
      </c>
      <c r="E4964" s="27" t="s">
        <v>69</v>
      </c>
    </row>
    <row r="4965">
      <c r="A4965" s="1" t="s">
        <v>67</v>
      </c>
      <c r="B4965" s="1">
        <v>152</v>
      </c>
      <c r="C4965" s="26" t="s">
        <v>3337</v>
      </c>
      <c r="D4965" t="s">
        <v>69</v>
      </c>
      <c r="E4965" s="27" t="s">
        <v>3254</v>
      </c>
      <c r="F4965" s="28" t="s">
        <v>1397</v>
      </c>
      <c r="G4965" s="29">
        <v>1</v>
      </c>
      <c r="H4965" s="28">
        <v>0</v>
      </c>
      <c r="I4965" s="30">
        <f>ROUND(G4965*H4965,P4)</f>
        <v>0</v>
      </c>
      <c r="L4965" s="31">
        <v>0</v>
      </c>
      <c r="M4965" s="24">
        <f>ROUND(G4965*L4965,P4)</f>
        <v>0</v>
      </c>
      <c r="N4965" s="25" t="s">
        <v>69</v>
      </c>
      <c r="O4965" s="32">
        <f>M4965*AA4965</f>
        <v>0</v>
      </c>
      <c r="P4965" s="1">
        <v>3</v>
      </c>
      <c r="AA4965" s="1">
        <f>IF(P4965=1,$O$3,IF(P4965=2,$O$4,$O$5))</f>
        <v>0</v>
      </c>
    </row>
    <row r="4966">
      <c r="A4966" s="1" t="s">
        <v>73</v>
      </c>
      <c r="E4966" s="27" t="s">
        <v>69</v>
      </c>
    </row>
    <row r="4967" ht="13">
      <c r="A4967" s="1" t="s">
        <v>74</v>
      </c>
      <c r="E4967" s="33" t="s">
        <v>229</v>
      </c>
    </row>
    <row r="4968">
      <c r="A4968" s="1" t="s">
        <v>76</v>
      </c>
      <c r="E4968" s="27" t="s">
        <v>69</v>
      </c>
    </row>
    <row r="4969" ht="37.5">
      <c r="A4969" s="1" t="s">
        <v>67</v>
      </c>
      <c r="B4969" s="1">
        <v>153</v>
      </c>
      <c r="C4969" s="26" t="s">
        <v>3338</v>
      </c>
      <c r="D4969" t="s">
        <v>69</v>
      </c>
      <c r="E4969" s="27" t="s">
        <v>3339</v>
      </c>
      <c r="F4969" s="28" t="s">
        <v>2837</v>
      </c>
      <c r="G4969" s="29">
        <v>64</v>
      </c>
      <c r="H4969" s="28">
        <v>0</v>
      </c>
      <c r="I4969" s="30">
        <f>ROUND(G4969*H4969,P4)</f>
        <v>0</v>
      </c>
      <c r="L4969" s="31">
        <v>0</v>
      </c>
      <c r="M4969" s="24">
        <f>ROUND(G4969*L4969,P4)</f>
        <v>0</v>
      </c>
      <c r="N4969" s="25" t="s">
        <v>69</v>
      </c>
      <c r="O4969" s="32">
        <f>M4969*AA4969</f>
        <v>0</v>
      </c>
      <c r="P4969" s="1">
        <v>3</v>
      </c>
      <c r="AA4969" s="1">
        <f>IF(P4969=1,$O$3,IF(P4969=2,$O$4,$O$5))</f>
        <v>0</v>
      </c>
    </row>
    <row r="4970">
      <c r="A4970" s="1" t="s">
        <v>73</v>
      </c>
      <c r="E4970" s="27" t="s">
        <v>69</v>
      </c>
    </row>
    <row r="4971" ht="13">
      <c r="A4971" s="1" t="s">
        <v>74</v>
      </c>
      <c r="E4971" s="33" t="s">
        <v>3340</v>
      </c>
    </row>
    <row r="4972">
      <c r="A4972" s="1" t="s">
        <v>76</v>
      </c>
      <c r="E4972" s="27" t="s">
        <v>69</v>
      </c>
    </row>
    <row r="4973" ht="37.5">
      <c r="A4973" s="1" t="s">
        <v>67</v>
      </c>
      <c r="B4973" s="1">
        <v>154</v>
      </c>
      <c r="C4973" s="26" t="s">
        <v>3341</v>
      </c>
      <c r="D4973" t="s">
        <v>69</v>
      </c>
      <c r="E4973" s="27" t="s">
        <v>2907</v>
      </c>
      <c r="F4973" s="28" t="s">
        <v>2837</v>
      </c>
      <c r="G4973" s="29">
        <v>54</v>
      </c>
      <c r="H4973" s="28">
        <v>0</v>
      </c>
      <c r="I4973" s="30">
        <f>ROUND(G4973*H4973,P4)</f>
        <v>0</v>
      </c>
      <c r="L4973" s="31">
        <v>0</v>
      </c>
      <c r="M4973" s="24">
        <f>ROUND(G4973*L4973,P4)</f>
        <v>0</v>
      </c>
      <c r="N4973" s="25" t="s">
        <v>69</v>
      </c>
      <c r="O4973" s="32">
        <f>M4973*AA4973</f>
        <v>0</v>
      </c>
      <c r="P4973" s="1">
        <v>3</v>
      </c>
      <c r="AA4973" s="1">
        <f>IF(P4973=1,$O$3,IF(P4973=2,$O$4,$O$5))</f>
        <v>0</v>
      </c>
    </row>
    <row r="4974">
      <c r="A4974" s="1" t="s">
        <v>73</v>
      </c>
      <c r="E4974" s="27" t="s">
        <v>69</v>
      </c>
    </row>
    <row r="4975" ht="13">
      <c r="A4975" s="1" t="s">
        <v>74</v>
      </c>
      <c r="E4975" s="33" t="s">
        <v>3342</v>
      </c>
    </row>
    <row r="4976">
      <c r="A4976" s="1" t="s">
        <v>76</v>
      </c>
      <c r="E4976" s="27" t="s">
        <v>69</v>
      </c>
    </row>
    <row r="4977" ht="37.5">
      <c r="A4977" s="1" t="s">
        <v>67</v>
      </c>
      <c r="B4977" s="1">
        <v>155</v>
      </c>
      <c r="C4977" s="26" t="s">
        <v>3343</v>
      </c>
      <c r="D4977" t="s">
        <v>69</v>
      </c>
      <c r="E4977" s="27" t="s">
        <v>2841</v>
      </c>
      <c r="F4977" s="28" t="s">
        <v>2837</v>
      </c>
      <c r="G4977" s="29">
        <v>21</v>
      </c>
      <c r="H4977" s="28">
        <v>0</v>
      </c>
      <c r="I4977" s="30">
        <f>ROUND(G4977*H4977,P4)</f>
        <v>0</v>
      </c>
      <c r="L4977" s="31">
        <v>0</v>
      </c>
      <c r="M4977" s="24">
        <f>ROUND(G4977*L4977,P4)</f>
        <v>0</v>
      </c>
      <c r="N4977" s="25" t="s">
        <v>69</v>
      </c>
      <c r="O4977" s="32">
        <f>M4977*AA4977</f>
        <v>0</v>
      </c>
      <c r="P4977" s="1">
        <v>3</v>
      </c>
      <c r="AA4977" s="1">
        <f>IF(P4977=1,$O$3,IF(P4977=2,$O$4,$O$5))</f>
        <v>0</v>
      </c>
    </row>
    <row r="4978">
      <c r="A4978" s="1" t="s">
        <v>73</v>
      </c>
      <c r="E4978" s="27" t="s">
        <v>69</v>
      </c>
    </row>
    <row r="4979" ht="13">
      <c r="A4979" s="1" t="s">
        <v>74</v>
      </c>
      <c r="E4979" s="33" t="s">
        <v>3344</v>
      </c>
    </row>
    <row r="4980">
      <c r="A4980" s="1" t="s">
        <v>76</v>
      </c>
      <c r="E4980" s="27" t="s">
        <v>69</v>
      </c>
    </row>
    <row r="4981" ht="37.5">
      <c r="A4981" s="1" t="s">
        <v>67</v>
      </c>
      <c r="B4981" s="1">
        <v>156</v>
      </c>
      <c r="C4981" s="26" t="s">
        <v>3345</v>
      </c>
      <c r="D4981" t="s">
        <v>69</v>
      </c>
      <c r="E4981" s="27" t="s">
        <v>2878</v>
      </c>
      <c r="F4981" s="28" t="s">
        <v>2837</v>
      </c>
      <c r="G4981" s="29">
        <v>8</v>
      </c>
      <c r="H4981" s="28">
        <v>0</v>
      </c>
      <c r="I4981" s="30">
        <f>ROUND(G4981*H4981,P4)</f>
        <v>0</v>
      </c>
      <c r="L4981" s="31">
        <v>0</v>
      </c>
      <c r="M4981" s="24">
        <f>ROUND(G4981*L4981,P4)</f>
        <v>0</v>
      </c>
      <c r="N4981" s="25" t="s">
        <v>69</v>
      </c>
      <c r="O4981" s="32">
        <f>M4981*AA4981</f>
        <v>0</v>
      </c>
      <c r="P4981" s="1">
        <v>3</v>
      </c>
      <c r="AA4981" s="1">
        <f>IF(P4981=1,$O$3,IF(P4981=2,$O$4,$O$5))</f>
        <v>0</v>
      </c>
    </row>
    <row r="4982">
      <c r="A4982" s="1" t="s">
        <v>73</v>
      </c>
      <c r="E4982" s="27" t="s">
        <v>69</v>
      </c>
    </row>
    <row r="4983" ht="13">
      <c r="A4983" s="1" t="s">
        <v>74</v>
      </c>
      <c r="E4983" s="33" t="s">
        <v>167</v>
      </c>
    </row>
    <row r="4984">
      <c r="A4984" s="1" t="s">
        <v>76</v>
      </c>
      <c r="E4984" s="27" t="s">
        <v>69</v>
      </c>
    </row>
    <row r="4985" ht="37.5">
      <c r="A4985" s="1" t="s">
        <v>67</v>
      </c>
      <c r="B4985" s="1">
        <v>143</v>
      </c>
      <c r="C4985" s="26" t="s">
        <v>3346</v>
      </c>
      <c r="D4985" t="s">
        <v>69</v>
      </c>
      <c r="E4985" s="27" t="s">
        <v>3347</v>
      </c>
      <c r="F4985" s="28" t="s">
        <v>1397</v>
      </c>
      <c r="G4985" s="29">
        <v>1</v>
      </c>
      <c r="H4985" s="28">
        <v>0</v>
      </c>
      <c r="I4985" s="30">
        <f>ROUND(G4985*H4985,P4)</f>
        <v>0</v>
      </c>
      <c r="L4985" s="31">
        <v>0</v>
      </c>
      <c r="M4985" s="24">
        <f>ROUND(G4985*L4985,P4)</f>
        <v>0</v>
      </c>
      <c r="N4985" s="25" t="s">
        <v>69</v>
      </c>
      <c r="O4985" s="32">
        <f>M4985*AA4985</f>
        <v>0</v>
      </c>
      <c r="P4985" s="1">
        <v>3</v>
      </c>
      <c r="AA4985" s="1">
        <f>IF(P4985=1,$O$3,IF(P4985=2,$O$4,$O$5))</f>
        <v>0</v>
      </c>
    </row>
    <row r="4986">
      <c r="A4986" s="1" t="s">
        <v>73</v>
      </c>
      <c r="E4986" s="27" t="s">
        <v>69</v>
      </c>
    </row>
    <row r="4987" ht="13">
      <c r="A4987" s="1" t="s">
        <v>74</v>
      </c>
      <c r="E4987" s="33" t="s">
        <v>229</v>
      </c>
    </row>
    <row r="4988">
      <c r="A4988" s="1" t="s">
        <v>76</v>
      </c>
      <c r="E4988" s="27" t="s">
        <v>69</v>
      </c>
    </row>
    <row r="4989" ht="25">
      <c r="A4989" s="1" t="s">
        <v>67</v>
      </c>
      <c r="B4989" s="1">
        <v>157</v>
      </c>
      <c r="C4989" s="26" t="s">
        <v>3348</v>
      </c>
      <c r="D4989" t="s">
        <v>69</v>
      </c>
      <c r="E4989" s="27" t="s">
        <v>3349</v>
      </c>
      <c r="F4989" s="28" t="s">
        <v>1397</v>
      </c>
      <c r="G4989" s="29">
        <v>1</v>
      </c>
      <c r="H4989" s="28">
        <v>0</v>
      </c>
      <c r="I4989" s="30">
        <f>ROUND(G4989*H4989,P4)</f>
        <v>0</v>
      </c>
      <c r="L4989" s="31">
        <v>0</v>
      </c>
      <c r="M4989" s="24">
        <f>ROUND(G4989*L4989,P4)</f>
        <v>0</v>
      </c>
      <c r="N4989" s="25" t="s">
        <v>69</v>
      </c>
      <c r="O4989" s="32">
        <f>M4989*AA4989</f>
        <v>0</v>
      </c>
      <c r="P4989" s="1">
        <v>3</v>
      </c>
      <c r="AA4989" s="1">
        <f>IF(P4989=1,$O$3,IF(P4989=2,$O$4,$O$5))</f>
        <v>0</v>
      </c>
    </row>
    <row r="4990">
      <c r="A4990" s="1" t="s">
        <v>73</v>
      </c>
      <c r="E4990" s="27" t="s">
        <v>69</v>
      </c>
    </row>
    <row r="4991" ht="13">
      <c r="A4991" s="1" t="s">
        <v>74</v>
      </c>
      <c r="E4991" s="33" t="s">
        <v>229</v>
      </c>
    </row>
    <row r="4992">
      <c r="A4992" s="1" t="s">
        <v>76</v>
      </c>
      <c r="E4992" s="27" t="s">
        <v>69</v>
      </c>
    </row>
    <row r="4993" ht="25">
      <c r="A4993" s="1" t="s">
        <v>67</v>
      </c>
      <c r="B4993" s="1">
        <v>158</v>
      </c>
      <c r="C4993" s="26" t="s">
        <v>3350</v>
      </c>
      <c r="D4993" t="s">
        <v>69</v>
      </c>
      <c r="E4993" s="27" t="s">
        <v>3351</v>
      </c>
      <c r="F4993" s="28" t="s">
        <v>1397</v>
      </c>
      <c r="G4993" s="29">
        <v>1</v>
      </c>
      <c r="H4993" s="28">
        <v>0</v>
      </c>
      <c r="I4993" s="30">
        <f>ROUND(G4993*H4993,P4)</f>
        <v>0</v>
      </c>
      <c r="L4993" s="31">
        <v>0</v>
      </c>
      <c r="M4993" s="24">
        <f>ROUND(G4993*L4993,P4)</f>
        <v>0</v>
      </c>
      <c r="N4993" s="25" t="s">
        <v>69</v>
      </c>
      <c r="O4993" s="32">
        <f>M4993*AA4993</f>
        <v>0</v>
      </c>
      <c r="P4993" s="1">
        <v>3</v>
      </c>
      <c r="AA4993" s="1">
        <f>IF(P4993=1,$O$3,IF(P4993=2,$O$4,$O$5))</f>
        <v>0</v>
      </c>
    </row>
    <row r="4994">
      <c r="A4994" s="1" t="s">
        <v>73</v>
      </c>
      <c r="E4994" s="27" t="s">
        <v>69</v>
      </c>
    </row>
    <row r="4995" ht="13">
      <c r="A4995" s="1" t="s">
        <v>74</v>
      </c>
      <c r="E4995" s="33" t="s">
        <v>229</v>
      </c>
    </row>
    <row r="4996">
      <c r="A4996" s="1" t="s">
        <v>76</v>
      </c>
      <c r="E4996" s="27" t="s">
        <v>69</v>
      </c>
    </row>
    <row r="4997" ht="25">
      <c r="A4997" s="1" t="s">
        <v>67</v>
      </c>
      <c r="B4997" s="1">
        <v>159</v>
      </c>
      <c r="C4997" s="26" t="s">
        <v>3352</v>
      </c>
      <c r="D4997" t="s">
        <v>69</v>
      </c>
      <c r="E4997" s="27" t="s">
        <v>3353</v>
      </c>
      <c r="F4997" s="28" t="s">
        <v>1397</v>
      </c>
      <c r="G4997" s="29">
        <v>1</v>
      </c>
      <c r="H4997" s="28">
        <v>0</v>
      </c>
      <c r="I4997" s="30">
        <f>ROUND(G4997*H4997,P4)</f>
        <v>0</v>
      </c>
      <c r="L4997" s="31">
        <v>0</v>
      </c>
      <c r="M4997" s="24">
        <f>ROUND(G4997*L4997,P4)</f>
        <v>0</v>
      </c>
      <c r="N4997" s="25" t="s">
        <v>69</v>
      </c>
      <c r="O4997" s="32">
        <f>M4997*AA4997</f>
        <v>0</v>
      </c>
      <c r="P4997" s="1">
        <v>3</v>
      </c>
      <c r="AA4997" s="1">
        <f>IF(P4997=1,$O$3,IF(P4997=2,$O$4,$O$5))</f>
        <v>0</v>
      </c>
    </row>
    <row r="4998">
      <c r="A4998" s="1" t="s">
        <v>73</v>
      </c>
      <c r="E4998" s="27" t="s">
        <v>69</v>
      </c>
    </row>
    <row r="4999" ht="13">
      <c r="A4999" s="1" t="s">
        <v>74</v>
      </c>
      <c r="E4999" s="33" t="s">
        <v>229</v>
      </c>
    </row>
    <row r="5000">
      <c r="A5000" s="1" t="s">
        <v>76</v>
      </c>
      <c r="E5000" s="27" t="s">
        <v>69</v>
      </c>
    </row>
    <row r="5001" ht="37.5">
      <c r="A5001" s="1" t="s">
        <v>67</v>
      </c>
      <c r="B5001" s="1">
        <v>160</v>
      </c>
      <c r="C5001" s="26" t="s">
        <v>3354</v>
      </c>
      <c r="D5001" t="s">
        <v>69</v>
      </c>
      <c r="E5001" s="27" t="s">
        <v>2850</v>
      </c>
      <c r="F5001" s="28" t="s">
        <v>81</v>
      </c>
      <c r="G5001" s="29">
        <v>764</v>
      </c>
      <c r="H5001" s="28">
        <v>0</v>
      </c>
      <c r="I5001" s="30">
        <f>ROUND(G5001*H5001,P4)</f>
        <v>0</v>
      </c>
      <c r="L5001" s="31">
        <v>0</v>
      </c>
      <c r="M5001" s="24">
        <f>ROUND(G5001*L5001,P4)</f>
        <v>0</v>
      </c>
      <c r="N5001" s="25" t="s">
        <v>69</v>
      </c>
      <c r="O5001" s="32">
        <f>M5001*AA5001</f>
        <v>0</v>
      </c>
      <c r="P5001" s="1">
        <v>3</v>
      </c>
      <c r="AA5001" s="1">
        <f>IF(P5001=1,$O$3,IF(P5001=2,$O$4,$O$5))</f>
        <v>0</v>
      </c>
    </row>
    <row r="5002">
      <c r="A5002" s="1" t="s">
        <v>73</v>
      </c>
      <c r="E5002" s="27" t="s">
        <v>69</v>
      </c>
    </row>
    <row r="5003" ht="13">
      <c r="A5003" s="1" t="s">
        <v>74</v>
      </c>
      <c r="E5003" s="33" t="s">
        <v>3355</v>
      </c>
    </row>
    <row r="5004">
      <c r="A5004" s="1" t="s">
        <v>76</v>
      </c>
      <c r="E5004" s="27" t="s">
        <v>69</v>
      </c>
    </row>
    <row r="5005" ht="37.5">
      <c r="A5005" s="1" t="s">
        <v>67</v>
      </c>
      <c r="B5005" s="1">
        <v>161</v>
      </c>
      <c r="C5005" s="26" t="s">
        <v>3356</v>
      </c>
      <c r="D5005" t="s">
        <v>69</v>
      </c>
      <c r="E5005" s="27" t="s">
        <v>2969</v>
      </c>
      <c r="F5005" s="28" t="s">
        <v>81</v>
      </c>
      <c r="G5005" s="29">
        <v>58</v>
      </c>
      <c r="H5005" s="28">
        <v>0</v>
      </c>
      <c r="I5005" s="30">
        <f>ROUND(G5005*H5005,P4)</f>
        <v>0</v>
      </c>
      <c r="L5005" s="31">
        <v>0</v>
      </c>
      <c r="M5005" s="24">
        <f>ROUND(G5005*L5005,P4)</f>
        <v>0</v>
      </c>
      <c r="N5005" s="25" t="s">
        <v>69</v>
      </c>
      <c r="O5005" s="32">
        <f>M5005*AA5005</f>
        <v>0</v>
      </c>
      <c r="P5005" s="1">
        <v>3</v>
      </c>
      <c r="AA5005" s="1">
        <f>IF(P5005=1,$O$3,IF(P5005=2,$O$4,$O$5))</f>
        <v>0</v>
      </c>
    </row>
    <row r="5006">
      <c r="A5006" s="1" t="s">
        <v>73</v>
      </c>
      <c r="E5006" s="27" t="s">
        <v>69</v>
      </c>
    </row>
    <row r="5007" ht="13">
      <c r="A5007" s="1" t="s">
        <v>74</v>
      </c>
      <c r="E5007" s="33" t="s">
        <v>3357</v>
      </c>
    </row>
    <row r="5008">
      <c r="A5008" s="1" t="s">
        <v>76</v>
      </c>
      <c r="E5008" s="27" t="s">
        <v>69</v>
      </c>
    </row>
    <row r="5009" ht="37.5">
      <c r="A5009" s="1" t="s">
        <v>67</v>
      </c>
      <c r="B5009" s="1">
        <v>162</v>
      </c>
      <c r="C5009" s="26" t="s">
        <v>3358</v>
      </c>
      <c r="D5009" t="s">
        <v>69</v>
      </c>
      <c r="E5009" s="27" t="s">
        <v>2852</v>
      </c>
      <c r="F5009" s="28" t="s">
        <v>81</v>
      </c>
      <c r="G5009" s="29">
        <v>196</v>
      </c>
      <c r="H5009" s="28">
        <v>0</v>
      </c>
      <c r="I5009" s="30">
        <f>ROUND(G5009*H5009,P4)</f>
        <v>0</v>
      </c>
      <c r="L5009" s="31">
        <v>0</v>
      </c>
      <c r="M5009" s="24">
        <f>ROUND(G5009*L5009,P4)</f>
        <v>0</v>
      </c>
      <c r="N5009" s="25" t="s">
        <v>69</v>
      </c>
      <c r="O5009" s="32">
        <f>M5009*AA5009</f>
        <v>0</v>
      </c>
      <c r="P5009" s="1">
        <v>3</v>
      </c>
      <c r="AA5009" s="1">
        <f>IF(P5009=1,$O$3,IF(P5009=2,$O$4,$O$5))</f>
        <v>0</v>
      </c>
    </row>
    <row r="5010">
      <c r="A5010" s="1" t="s">
        <v>73</v>
      </c>
      <c r="E5010" s="27" t="s">
        <v>69</v>
      </c>
    </row>
    <row r="5011" ht="13">
      <c r="A5011" s="1" t="s">
        <v>74</v>
      </c>
      <c r="E5011" s="33" t="s">
        <v>3359</v>
      </c>
    </row>
    <row r="5012">
      <c r="A5012" s="1" t="s">
        <v>76</v>
      </c>
      <c r="E5012" s="27" t="s">
        <v>69</v>
      </c>
    </row>
    <row r="5013" ht="37.5">
      <c r="A5013" s="1" t="s">
        <v>67</v>
      </c>
      <c r="B5013" s="1">
        <v>163</v>
      </c>
      <c r="C5013" s="26" t="s">
        <v>3360</v>
      </c>
      <c r="D5013" t="s">
        <v>69</v>
      </c>
      <c r="E5013" s="27" t="s">
        <v>2857</v>
      </c>
      <c r="F5013" s="28" t="s">
        <v>81</v>
      </c>
      <c r="G5013" s="29">
        <v>313</v>
      </c>
      <c r="H5013" s="28">
        <v>0</v>
      </c>
      <c r="I5013" s="30">
        <f>ROUND(G5013*H5013,P4)</f>
        <v>0</v>
      </c>
      <c r="L5013" s="31">
        <v>0</v>
      </c>
      <c r="M5013" s="24">
        <f>ROUND(G5013*L5013,P4)</f>
        <v>0</v>
      </c>
      <c r="N5013" s="25" t="s">
        <v>69</v>
      </c>
      <c r="O5013" s="32">
        <f>M5013*AA5013</f>
        <v>0</v>
      </c>
      <c r="P5013" s="1">
        <v>3</v>
      </c>
      <c r="AA5013" s="1">
        <f>IF(P5013=1,$O$3,IF(P5013=2,$O$4,$O$5))</f>
        <v>0</v>
      </c>
    </row>
    <row r="5014">
      <c r="A5014" s="1" t="s">
        <v>73</v>
      </c>
      <c r="E5014" s="27" t="s">
        <v>69</v>
      </c>
    </row>
    <row r="5015" ht="13">
      <c r="A5015" s="1" t="s">
        <v>74</v>
      </c>
      <c r="E5015" s="33" t="s">
        <v>3361</v>
      </c>
    </row>
    <row r="5016">
      <c r="A5016" s="1" t="s">
        <v>76</v>
      </c>
      <c r="E5016" s="27" t="s">
        <v>69</v>
      </c>
    </row>
    <row r="5017" ht="37.5">
      <c r="A5017" s="1" t="s">
        <v>67</v>
      </c>
      <c r="B5017" s="1">
        <v>164</v>
      </c>
      <c r="C5017" s="26" t="s">
        <v>3362</v>
      </c>
      <c r="D5017" t="s">
        <v>69</v>
      </c>
      <c r="E5017" s="27" t="s">
        <v>3105</v>
      </c>
      <c r="F5017" s="28" t="s">
        <v>81</v>
      </c>
      <c r="G5017" s="29">
        <v>111</v>
      </c>
      <c r="H5017" s="28">
        <v>0</v>
      </c>
      <c r="I5017" s="30">
        <f>ROUND(G5017*H5017,P4)</f>
        <v>0</v>
      </c>
      <c r="L5017" s="31">
        <v>0</v>
      </c>
      <c r="M5017" s="24">
        <f>ROUND(G5017*L5017,P4)</f>
        <v>0</v>
      </c>
      <c r="N5017" s="25" t="s">
        <v>69</v>
      </c>
      <c r="O5017" s="32">
        <f>M5017*AA5017</f>
        <v>0</v>
      </c>
      <c r="P5017" s="1">
        <v>3</v>
      </c>
      <c r="AA5017" s="1">
        <f>IF(P5017=1,$O$3,IF(P5017=2,$O$4,$O$5))</f>
        <v>0</v>
      </c>
    </row>
    <row r="5018">
      <c r="A5018" s="1" t="s">
        <v>73</v>
      </c>
      <c r="E5018" s="27" t="s">
        <v>69</v>
      </c>
    </row>
    <row r="5019" ht="13">
      <c r="A5019" s="1" t="s">
        <v>74</v>
      </c>
      <c r="E5019" s="33" t="s">
        <v>3363</v>
      </c>
    </row>
    <row r="5020">
      <c r="A5020" s="1" t="s">
        <v>76</v>
      </c>
      <c r="E5020" s="27" t="s">
        <v>69</v>
      </c>
    </row>
    <row r="5021" ht="37.5">
      <c r="A5021" s="1" t="s">
        <v>67</v>
      </c>
      <c r="B5021" s="1">
        <v>165</v>
      </c>
      <c r="C5021" s="26" t="s">
        <v>3364</v>
      </c>
      <c r="D5021" t="s">
        <v>69</v>
      </c>
      <c r="E5021" s="27" t="s">
        <v>3275</v>
      </c>
      <c r="F5021" s="28" t="s">
        <v>81</v>
      </c>
      <c r="G5021" s="29">
        <v>11</v>
      </c>
      <c r="H5021" s="28">
        <v>0</v>
      </c>
      <c r="I5021" s="30">
        <f>ROUND(G5021*H5021,P4)</f>
        <v>0</v>
      </c>
      <c r="L5021" s="31">
        <v>0</v>
      </c>
      <c r="M5021" s="24">
        <f>ROUND(G5021*L5021,P4)</f>
        <v>0</v>
      </c>
      <c r="N5021" s="25" t="s">
        <v>69</v>
      </c>
      <c r="O5021" s="32">
        <f>M5021*AA5021</f>
        <v>0</v>
      </c>
      <c r="P5021" s="1">
        <v>3</v>
      </c>
      <c r="AA5021" s="1">
        <f>IF(P5021=1,$O$3,IF(P5021=2,$O$4,$O$5))</f>
        <v>0</v>
      </c>
    </row>
    <row r="5022">
      <c r="A5022" s="1" t="s">
        <v>73</v>
      </c>
      <c r="E5022" s="27" t="s">
        <v>69</v>
      </c>
    </row>
    <row r="5023" ht="13">
      <c r="A5023" s="1" t="s">
        <v>74</v>
      </c>
      <c r="E5023" s="33" t="s">
        <v>2719</v>
      </c>
    </row>
    <row r="5024">
      <c r="A5024" s="1" t="s">
        <v>76</v>
      </c>
      <c r="E5024" s="27" t="s">
        <v>69</v>
      </c>
    </row>
    <row r="5025" ht="37.5">
      <c r="A5025" s="1" t="s">
        <v>67</v>
      </c>
      <c r="B5025" s="1">
        <v>166</v>
      </c>
      <c r="C5025" s="26" t="s">
        <v>3365</v>
      </c>
      <c r="D5025" t="s">
        <v>69</v>
      </c>
      <c r="E5025" s="27" t="s">
        <v>2883</v>
      </c>
      <c r="F5025" s="28" t="s">
        <v>2837</v>
      </c>
      <c r="G5025" s="29">
        <v>29</v>
      </c>
      <c r="H5025" s="28">
        <v>0</v>
      </c>
      <c r="I5025" s="30">
        <f>ROUND(G5025*H5025,P4)</f>
        <v>0</v>
      </c>
      <c r="L5025" s="31">
        <v>0</v>
      </c>
      <c r="M5025" s="24">
        <f>ROUND(G5025*L5025,P4)</f>
        <v>0</v>
      </c>
      <c r="N5025" s="25" t="s">
        <v>69</v>
      </c>
      <c r="O5025" s="32">
        <f>M5025*AA5025</f>
        <v>0</v>
      </c>
      <c r="P5025" s="1">
        <v>3</v>
      </c>
      <c r="AA5025" s="1">
        <f>IF(P5025=1,$O$3,IF(P5025=2,$O$4,$O$5))</f>
        <v>0</v>
      </c>
    </row>
    <row r="5026">
      <c r="A5026" s="1" t="s">
        <v>73</v>
      </c>
      <c r="E5026" s="27" t="s">
        <v>69</v>
      </c>
    </row>
    <row r="5027" ht="13">
      <c r="A5027" s="1" t="s">
        <v>74</v>
      </c>
      <c r="E5027" s="33" t="s">
        <v>2563</v>
      </c>
    </row>
    <row r="5028">
      <c r="A5028" s="1" t="s">
        <v>76</v>
      </c>
      <c r="E5028" s="27" t="s">
        <v>69</v>
      </c>
    </row>
    <row r="5029" ht="37.5">
      <c r="A5029" s="1" t="s">
        <v>67</v>
      </c>
      <c r="B5029" s="1">
        <v>144</v>
      </c>
      <c r="C5029" s="26" t="s">
        <v>3366</v>
      </c>
      <c r="D5029" t="s">
        <v>69</v>
      </c>
      <c r="E5029" s="27" t="s">
        <v>3367</v>
      </c>
      <c r="F5029" s="28" t="s">
        <v>1397</v>
      </c>
      <c r="G5029" s="29">
        <v>4</v>
      </c>
      <c r="H5029" s="28">
        <v>0</v>
      </c>
      <c r="I5029" s="30">
        <f>ROUND(G5029*H5029,P4)</f>
        <v>0</v>
      </c>
      <c r="L5029" s="31">
        <v>0</v>
      </c>
      <c r="M5029" s="24">
        <f>ROUND(G5029*L5029,P4)</f>
        <v>0</v>
      </c>
      <c r="N5029" s="25" t="s">
        <v>69</v>
      </c>
      <c r="O5029" s="32">
        <f>M5029*AA5029</f>
        <v>0</v>
      </c>
      <c r="P5029" s="1">
        <v>3</v>
      </c>
      <c r="AA5029" s="1">
        <f>IF(P5029=1,$O$3,IF(P5029=2,$O$4,$O$5))</f>
        <v>0</v>
      </c>
    </row>
    <row r="5030">
      <c r="A5030" s="1" t="s">
        <v>73</v>
      </c>
      <c r="E5030" s="27" t="s">
        <v>69</v>
      </c>
    </row>
    <row r="5031" ht="13">
      <c r="A5031" s="1" t="s">
        <v>74</v>
      </c>
      <c r="E5031" s="33" t="s">
        <v>545</v>
      </c>
    </row>
    <row r="5032">
      <c r="A5032" s="1" t="s">
        <v>76</v>
      </c>
      <c r="E5032" s="27" t="s">
        <v>69</v>
      </c>
    </row>
    <row r="5033" ht="37.5">
      <c r="A5033" s="1" t="s">
        <v>67</v>
      </c>
      <c r="B5033" s="1">
        <v>145</v>
      </c>
      <c r="C5033" s="26" t="s">
        <v>3368</v>
      </c>
      <c r="D5033" t="s">
        <v>69</v>
      </c>
      <c r="E5033" s="27" t="s">
        <v>3369</v>
      </c>
      <c r="F5033" s="28" t="s">
        <v>1397</v>
      </c>
      <c r="G5033" s="29">
        <v>2</v>
      </c>
      <c r="H5033" s="28">
        <v>0</v>
      </c>
      <c r="I5033" s="30">
        <f>ROUND(G5033*H5033,P4)</f>
        <v>0</v>
      </c>
      <c r="L5033" s="31">
        <v>0</v>
      </c>
      <c r="M5033" s="24">
        <f>ROUND(G5033*L5033,P4)</f>
        <v>0</v>
      </c>
      <c r="N5033" s="25" t="s">
        <v>69</v>
      </c>
      <c r="O5033" s="32">
        <f>M5033*AA5033</f>
        <v>0</v>
      </c>
      <c r="P5033" s="1">
        <v>3</v>
      </c>
      <c r="AA5033" s="1">
        <f>IF(P5033=1,$O$3,IF(P5033=2,$O$4,$O$5))</f>
        <v>0</v>
      </c>
    </row>
    <row r="5034">
      <c r="A5034" s="1" t="s">
        <v>73</v>
      </c>
      <c r="E5034" s="27" t="s">
        <v>69</v>
      </c>
    </row>
    <row r="5035" ht="13">
      <c r="A5035" s="1" t="s">
        <v>74</v>
      </c>
      <c r="E5035" s="33" t="s">
        <v>75</v>
      </c>
    </row>
    <row r="5036">
      <c r="A5036" s="1" t="s">
        <v>76</v>
      </c>
      <c r="E5036" s="27" t="s">
        <v>69</v>
      </c>
    </row>
    <row r="5037" ht="37.5">
      <c r="A5037" s="1" t="s">
        <v>67</v>
      </c>
      <c r="B5037" s="1">
        <v>146</v>
      </c>
      <c r="C5037" s="26" t="s">
        <v>3370</v>
      </c>
      <c r="D5037" t="s">
        <v>69</v>
      </c>
      <c r="E5037" s="27" t="s">
        <v>3371</v>
      </c>
      <c r="F5037" s="28" t="s">
        <v>1397</v>
      </c>
      <c r="G5037" s="29">
        <v>2</v>
      </c>
      <c r="H5037" s="28">
        <v>0</v>
      </c>
      <c r="I5037" s="30">
        <f>ROUND(G5037*H5037,P4)</f>
        <v>0</v>
      </c>
      <c r="L5037" s="31">
        <v>0</v>
      </c>
      <c r="M5037" s="24">
        <f>ROUND(G5037*L5037,P4)</f>
        <v>0</v>
      </c>
      <c r="N5037" s="25" t="s">
        <v>69</v>
      </c>
      <c r="O5037" s="32">
        <f>M5037*AA5037</f>
        <v>0</v>
      </c>
      <c r="P5037" s="1">
        <v>3</v>
      </c>
      <c r="AA5037" s="1">
        <f>IF(P5037=1,$O$3,IF(P5037=2,$O$4,$O$5))</f>
        <v>0</v>
      </c>
    </row>
    <row r="5038">
      <c r="A5038" s="1" t="s">
        <v>73</v>
      </c>
      <c r="E5038" s="27" t="s">
        <v>69</v>
      </c>
    </row>
    <row r="5039" ht="13">
      <c r="A5039" s="1" t="s">
        <v>74</v>
      </c>
      <c r="E5039" s="33" t="s">
        <v>75</v>
      </c>
    </row>
    <row r="5040">
      <c r="A5040" s="1" t="s">
        <v>76</v>
      </c>
      <c r="E5040" s="27" t="s">
        <v>69</v>
      </c>
    </row>
    <row r="5041" ht="37.5">
      <c r="A5041" s="1" t="s">
        <v>67</v>
      </c>
      <c r="B5041" s="1">
        <v>147</v>
      </c>
      <c r="C5041" s="26" t="s">
        <v>3372</v>
      </c>
      <c r="D5041" t="s">
        <v>69</v>
      </c>
      <c r="E5041" s="27" t="s">
        <v>3373</v>
      </c>
      <c r="F5041" s="28" t="s">
        <v>1397</v>
      </c>
      <c r="G5041" s="29">
        <v>1</v>
      </c>
      <c r="H5041" s="28">
        <v>0</v>
      </c>
      <c r="I5041" s="30">
        <f>ROUND(G5041*H5041,P4)</f>
        <v>0</v>
      </c>
      <c r="L5041" s="31">
        <v>0</v>
      </c>
      <c r="M5041" s="24">
        <f>ROUND(G5041*L5041,P4)</f>
        <v>0</v>
      </c>
      <c r="N5041" s="25" t="s">
        <v>69</v>
      </c>
      <c r="O5041" s="32">
        <f>M5041*AA5041</f>
        <v>0</v>
      </c>
      <c r="P5041" s="1">
        <v>3</v>
      </c>
      <c r="AA5041" s="1">
        <f>IF(P5041=1,$O$3,IF(P5041=2,$O$4,$O$5))</f>
        <v>0</v>
      </c>
    </row>
    <row r="5042">
      <c r="A5042" s="1" t="s">
        <v>73</v>
      </c>
      <c r="E5042" s="27" t="s">
        <v>69</v>
      </c>
    </row>
    <row r="5043" ht="13">
      <c r="A5043" s="1" t="s">
        <v>74</v>
      </c>
      <c r="E5043" s="33" t="s">
        <v>229</v>
      </c>
    </row>
    <row r="5044">
      <c r="A5044" s="1" t="s">
        <v>76</v>
      </c>
      <c r="E5044" s="27" t="s">
        <v>69</v>
      </c>
    </row>
    <row r="5045" ht="25">
      <c r="A5045" s="1" t="s">
        <v>67</v>
      </c>
      <c r="B5045" s="1">
        <v>148</v>
      </c>
      <c r="C5045" s="26" t="s">
        <v>3374</v>
      </c>
      <c r="D5045" t="s">
        <v>69</v>
      </c>
      <c r="E5045" s="27" t="s">
        <v>3375</v>
      </c>
      <c r="F5045" s="28" t="s">
        <v>1397</v>
      </c>
      <c r="G5045" s="29">
        <v>8</v>
      </c>
      <c r="H5045" s="28">
        <v>0</v>
      </c>
      <c r="I5045" s="30">
        <f>ROUND(G5045*H5045,P4)</f>
        <v>0</v>
      </c>
      <c r="L5045" s="31">
        <v>0</v>
      </c>
      <c r="M5045" s="24">
        <f>ROUND(G5045*L5045,P4)</f>
        <v>0</v>
      </c>
      <c r="N5045" s="25" t="s">
        <v>69</v>
      </c>
      <c r="O5045" s="32">
        <f>M5045*AA5045</f>
        <v>0</v>
      </c>
      <c r="P5045" s="1">
        <v>3</v>
      </c>
      <c r="AA5045" s="1">
        <f>IF(P5045=1,$O$3,IF(P5045=2,$O$4,$O$5))</f>
        <v>0</v>
      </c>
    </row>
    <row r="5046">
      <c r="A5046" s="1" t="s">
        <v>73</v>
      </c>
      <c r="E5046" s="27" t="s">
        <v>69</v>
      </c>
    </row>
    <row r="5047" ht="13">
      <c r="A5047" s="1" t="s">
        <v>74</v>
      </c>
      <c r="E5047" s="33" t="s">
        <v>167</v>
      </c>
    </row>
    <row r="5048">
      <c r="A5048" s="1" t="s">
        <v>76</v>
      </c>
      <c r="E5048" s="27" t="s">
        <v>69</v>
      </c>
    </row>
    <row r="5049" ht="25">
      <c r="A5049" s="1" t="s">
        <v>67</v>
      </c>
      <c r="B5049" s="1">
        <v>149</v>
      </c>
      <c r="C5049" s="26" t="s">
        <v>3376</v>
      </c>
      <c r="D5049" t="s">
        <v>69</v>
      </c>
      <c r="E5049" s="27" t="s">
        <v>3377</v>
      </c>
      <c r="F5049" s="28" t="s">
        <v>1397</v>
      </c>
      <c r="G5049" s="29">
        <v>2</v>
      </c>
      <c r="H5049" s="28">
        <v>0</v>
      </c>
      <c r="I5049" s="30">
        <f>ROUND(G5049*H5049,P4)</f>
        <v>0</v>
      </c>
      <c r="L5049" s="31">
        <v>0</v>
      </c>
      <c r="M5049" s="24">
        <f>ROUND(G5049*L5049,P4)</f>
        <v>0</v>
      </c>
      <c r="N5049" s="25" t="s">
        <v>69</v>
      </c>
      <c r="O5049" s="32">
        <f>M5049*AA5049</f>
        <v>0</v>
      </c>
      <c r="P5049" s="1">
        <v>3</v>
      </c>
      <c r="AA5049" s="1">
        <f>IF(P5049=1,$O$3,IF(P5049=2,$O$4,$O$5))</f>
        <v>0</v>
      </c>
    </row>
    <row r="5050">
      <c r="A5050" s="1" t="s">
        <v>73</v>
      </c>
      <c r="E5050" s="27" t="s">
        <v>69</v>
      </c>
    </row>
    <row r="5051" ht="13">
      <c r="A5051" s="1" t="s">
        <v>74</v>
      </c>
      <c r="E5051" s="33" t="s">
        <v>75</v>
      </c>
    </row>
    <row r="5052">
      <c r="A5052" s="1" t="s">
        <v>76</v>
      </c>
      <c r="E5052" s="27" t="s">
        <v>69</v>
      </c>
    </row>
    <row r="5053" ht="13">
      <c r="A5053" s="1" t="s">
        <v>64</v>
      </c>
      <c r="C5053" s="22" t="s">
        <v>289</v>
      </c>
      <c r="E5053" s="23" t="s">
        <v>3378</v>
      </c>
      <c r="L5053" s="24">
        <f>SUMIFS(L5054:L5141,A5054:A5141,"P")</f>
        <v>0</v>
      </c>
      <c r="M5053" s="24">
        <f>SUMIFS(M5054:M5141,A5054:A5141,"P")</f>
        <v>0</v>
      </c>
      <c r="N5053" s="25"/>
    </row>
    <row r="5054" ht="25">
      <c r="A5054" s="1" t="s">
        <v>67</v>
      </c>
      <c r="B5054" s="1">
        <v>167</v>
      </c>
      <c r="C5054" s="26" t="s">
        <v>3379</v>
      </c>
      <c r="D5054" t="s">
        <v>69</v>
      </c>
      <c r="E5054" s="27" t="s">
        <v>2834</v>
      </c>
      <c r="F5054" s="28" t="s">
        <v>766</v>
      </c>
      <c r="G5054" s="29">
        <v>1</v>
      </c>
      <c r="H5054" s="28">
        <v>0</v>
      </c>
      <c r="I5054" s="30">
        <f>ROUND(G5054*H5054,P4)</f>
        <v>0</v>
      </c>
      <c r="L5054" s="31">
        <v>0</v>
      </c>
      <c r="M5054" s="24">
        <f>ROUND(G5054*L5054,P4)</f>
        <v>0</v>
      </c>
      <c r="N5054" s="25" t="s">
        <v>69</v>
      </c>
      <c r="O5054" s="32">
        <f>M5054*AA5054</f>
        <v>0</v>
      </c>
      <c r="P5054" s="1">
        <v>3</v>
      </c>
      <c r="AA5054" s="1">
        <f>IF(P5054=1,$O$3,IF(P5054=2,$O$4,$O$5))</f>
        <v>0</v>
      </c>
    </row>
    <row r="5055">
      <c r="A5055" s="1" t="s">
        <v>73</v>
      </c>
      <c r="E5055" s="27" t="s">
        <v>69</v>
      </c>
    </row>
    <row r="5056" ht="13">
      <c r="A5056" s="1" t="s">
        <v>74</v>
      </c>
      <c r="E5056" s="33" t="s">
        <v>229</v>
      </c>
    </row>
    <row r="5057">
      <c r="A5057" s="1" t="s">
        <v>76</v>
      </c>
      <c r="E5057" s="27" t="s">
        <v>69</v>
      </c>
    </row>
    <row r="5058" ht="37.5">
      <c r="A5058" s="1" t="s">
        <v>67</v>
      </c>
      <c r="B5058" s="1">
        <v>174</v>
      </c>
      <c r="C5058" s="26" t="s">
        <v>3380</v>
      </c>
      <c r="D5058" t="s">
        <v>69</v>
      </c>
      <c r="E5058" s="27" t="s">
        <v>3339</v>
      </c>
      <c r="F5058" s="28" t="s">
        <v>2837</v>
      </c>
      <c r="G5058" s="29">
        <v>16</v>
      </c>
      <c r="H5058" s="28">
        <v>0</v>
      </c>
      <c r="I5058" s="30">
        <f>ROUND(G5058*H5058,P4)</f>
        <v>0</v>
      </c>
      <c r="L5058" s="31">
        <v>0</v>
      </c>
      <c r="M5058" s="24">
        <f>ROUND(G5058*L5058,P4)</f>
        <v>0</v>
      </c>
      <c r="N5058" s="25" t="s">
        <v>69</v>
      </c>
      <c r="O5058" s="32">
        <f>M5058*AA5058</f>
        <v>0</v>
      </c>
      <c r="P5058" s="1">
        <v>3</v>
      </c>
      <c r="AA5058" s="1">
        <f>IF(P5058=1,$O$3,IF(P5058=2,$O$4,$O$5))</f>
        <v>0</v>
      </c>
    </row>
    <row r="5059">
      <c r="A5059" s="1" t="s">
        <v>73</v>
      </c>
      <c r="E5059" s="27" t="s">
        <v>69</v>
      </c>
    </row>
    <row r="5060" ht="13">
      <c r="A5060" s="1" t="s">
        <v>74</v>
      </c>
      <c r="E5060" s="33" t="s">
        <v>2844</v>
      </c>
    </row>
    <row r="5061">
      <c r="A5061" s="1" t="s">
        <v>76</v>
      </c>
      <c r="E5061" s="27" t="s">
        <v>69</v>
      </c>
    </row>
    <row r="5062" ht="37.5">
      <c r="A5062" s="1" t="s">
        <v>67</v>
      </c>
      <c r="B5062" s="1">
        <v>175</v>
      </c>
      <c r="C5062" s="26" t="s">
        <v>3381</v>
      </c>
      <c r="D5062" t="s">
        <v>69</v>
      </c>
      <c r="E5062" s="27" t="s">
        <v>2907</v>
      </c>
      <c r="F5062" s="28" t="s">
        <v>2837</v>
      </c>
      <c r="G5062" s="29">
        <v>14</v>
      </c>
      <c r="H5062" s="28">
        <v>0</v>
      </c>
      <c r="I5062" s="30">
        <f>ROUND(G5062*H5062,P4)</f>
        <v>0</v>
      </c>
      <c r="L5062" s="31">
        <v>0</v>
      </c>
      <c r="M5062" s="24">
        <f>ROUND(G5062*L5062,P4)</f>
        <v>0</v>
      </c>
      <c r="N5062" s="25" t="s">
        <v>69</v>
      </c>
      <c r="O5062" s="32">
        <f>M5062*AA5062</f>
        <v>0</v>
      </c>
      <c r="P5062" s="1">
        <v>3</v>
      </c>
      <c r="AA5062" s="1">
        <f>IF(P5062=1,$O$3,IF(P5062=2,$O$4,$O$5))</f>
        <v>0</v>
      </c>
    </row>
    <row r="5063">
      <c r="A5063" s="1" t="s">
        <v>73</v>
      </c>
      <c r="E5063" s="27" t="s">
        <v>69</v>
      </c>
    </row>
    <row r="5064" ht="13">
      <c r="A5064" s="1" t="s">
        <v>74</v>
      </c>
      <c r="E5064" s="33" t="s">
        <v>542</v>
      </c>
    </row>
    <row r="5065">
      <c r="A5065" s="1" t="s">
        <v>76</v>
      </c>
      <c r="E5065" s="27" t="s">
        <v>69</v>
      </c>
    </row>
    <row r="5066" ht="37.5">
      <c r="A5066" s="1" t="s">
        <v>67</v>
      </c>
      <c r="B5066" s="1">
        <v>176</v>
      </c>
      <c r="C5066" s="26" t="s">
        <v>3382</v>
      </c>
      <c r="D5066" t="s">
        <v>69</v>
      </c>
      <c r="E5066" s="27" t="s">
        <v>2841</v>
      </c>
      <c r="F5066" s="28" t="s">
        <v>2837</v>
      </c>
      <c r="G5066" s="29">
        <v>3</v>
      </c>
      <c r="H5066" s="28">
        <v>0</v>
      </c>
      <c r="I5066" s="30">
        <f>ROUND(G5066*H5066,P4)</f>
        <v>0</v>
      </c>
      <c r="L5066" s="31">
        <v>0</v>
      </c>
      <c r="M5066" s="24">
        <f>ROUND(G5066*L5066,P4)</f>
        <v>0</v>
      </c>
      <c r="N5066" s="25" t="s">
        <v>69</v>
      </c>
      <c r="O5066" s="32">
        <f>M5066*AA5066</f>
        <v>0</v>
      </c>
      <c r="P5066" s="1">
        <v>3</v>
      </c>
      <c r="AA5066" s="1">
        <f>IF(P5066=1,$O$3,IF(P5066=2,$O$4,$O$5))</f>
        <v>0</v>
      </c>
    </row>
    <row r="5067">
      <c r="A5067" s="1" t="s">
        <v>73</v>
      </c>
      <c r="E5067" s="27" t="s">
        <v>69</v>
      </c>
    </row>
    <row r="5068" ht="13">
      <c r="A5068" s="1" t="s">
        <v>74</v>
      </c>
      <c r="E5068" s="33" t="s">
        <v>129</v>
      </c>
    </row>
    <row r="5069">
      <c r="A5069" s="1" t="s">
        <v>76</v>
      </c>
      <c r="E5069" s="27" t="s">
        <v>69</v>
      </c>
    </row>
    <row r="5070" ht="37.5">
      <c r="A5070" s="1" t="s">
        <v>67</v>
      </c>
      <c r="B5070" s="1">
        <v>177</v>
      </c>
      <c r="C5070" s="26" t="s">
        <v>3383</v>
      </c>
      <c r="D5070" t="s">
        <v>69</v>
      </c>
      <c r="E5070" s="27" t="s">
        <v>2843</v>
      </c>
      <c r="F5070" s="28" t="s">
        <v>2837</v>
      </c>
      <c r="G5070" s="29">
        <v>4</v>
      </c>
      <c r="H5070" s="28">
        <v>0</v>
      </c>
      <c r="I5070" s="30">
        <f>ROUND(G5070*H5070,P4)</f>
        <v>0</v>
      </c>
      <c r="L5070" s="31">
        <v>0</v>
      </c>
      <c r="M5070" s="24">
        <f>ROUND(G5070*L5070,P4)</f>
        <v>0</v>
      </c>
      <c r="N5070" s="25" t="s">
        <v>69</v>
      </c>
      <c r="O5070" s="32">
        <f>M5070*AA5070</f>
        <v>0</v>
      </c>
      <c r="P5070" s="1">
        <v>3</v>
      </c>
      <c r="AA5070" s="1">
        <f>IF(P5070=1,$O$3,IF(P5070=2,$O$4,$O$5))</f>
        <v>0</v>
      </c>
    </row>
    <row r="5071">
      <c r="A5071" s="1" t="s">
        <v>73</v>
      </c>
      <c r="E5071" s="27" t="s">
        <v>69</v>
      </c>
    </row>
    <row r="5072" ht="13">
      <c r="A5072" s="1" t="s">
        <v>74</v>
      </c>
      <c r="E5072" s="33" t="s">
        <v>545</v>
      </c>
    </row>
    <row r="5073">
      <c r="A5073" s="1" t="s">
        <v>76</v>
      </c>
      <c r="E5073" s="27" t="s">
        <v>69</v>
      </c>
    </row>
    <row r="5074" ht="37.5">
      <c r="A5074" s="1" t="s">
        <v>67</v>
      </c>
      <c r="B5074" s="1">
        <v>178</v>
      </c>
      <c r="C5074" s="26" t="s">
        <v>3384</v>
      </c>
      <c r="D5074" t="s">
        <v>69</v>
      </c>
      <c r="E5074" s="27" t="s">
        <v>2846</v>
      </c>
      <c r="F5074" s="28" t="s">
        <v>2837</v>
      </c>
      <c r="G5074" s="29">
        <v>2</v>
      </c>
      <c r="H5074" s="28">
        <v>0</v>
      </c>
      <c r="I5074" s="30">
        <f>ROUND(G5074*H5074,P4)</f>
        <v>0</v>
      </c>
      <c r="L5074" s="31">
        <v>0</v>
      </c>
      <c r="M5074" s="24">
        <f>ROUND(G5074*L5074,P4)</f>
        <v>0</v>
      </c>
      <c r="N5074" s="25" t="s">
        <v>69</v>
      </c>
      <c r="O5074" s="32">
        <f>M5074*AA5074</f>
        <v>0</v>
      </c>
      <c r="P5074" s="1">
        <v>3</v>
      </c>
      <c r="AA5074" s="1">
        <f>IF(P5074=1,$O$3,IF(P5074=2,$O$4,$O$5))</f>
        <v>0</v>
      </c>
    </row>
    <row r="5075">
      <c r="A5075" s="1" t="s">
        <v>73</v>
      </c>
      <c r="E5075" s="27" t="s">
        <v>69</v>
      </c>
    </row>
    <row r="5076" ht="13">
      <c r="A5076" s="1" t="s">
        <v>74</v>
      </c>
      <c r="E5076" s="33" t="s">
        <v>75</v>
      </c>
    </row>
    <row r="5077">
      <c r="A5077" s="1" t="s">
        <v>76</v>
      </c>
      <c r="E5077" s="27" t="s">
        <v>69</v>
      </c>
    </row>
    <row r="5078" ht="37.5">
      <c r="A5078" s="1" t="s">
        <v>67</v>
      </c>
      <c r="B5078" s="1">
        <v>179</v>
      </c>
      <c r="C5078" s="26" t="s">
        <v>3385</v>
      </c>
      <c r="D5078" t="s">
        <v>69</v>
      </c>
      <c r="E5078" s="27" t="s">
        <v>2850</v>
      </c>
      <c r="F5078" s="28" t="s">
        <v>81</v>
      </c>
      <c r="G5078" s="29">
        <v>252</v>
      </c>
      <c r="H5078" s="28">
        <v>0</v>
      </c>
      <c r="I5078" s="30">
        <f>ROUND(G5078*H5078,P4)</f>
        <v>0</v>
      </c>
      <c r="L5078" s="31">
        <v>0</v>
      </c>
      <c r="M5078" s="24">
        <f>ROUND(G5078*L5078,P4)</f>
        <v>0</v>
      </c>
      <c r="N5078" s="25" t="s">
        <v>69</v>
      </c>
      <c r="O5078" s="32">
        <f>M5078*AA5078</f>
        <v>0</v>
      </c>
      <c r="P5078" s="1">
        <v>3</v>
      </c>
      <c r="AA5078" s="1">
        <f>IF(P5078=1,$O$3,IF(P5078=2,$O$4,$O$5))</f>
        <v>0</v>
      </c>
    </row>
    <row r="5079">
      <c r="A5079" s="1" t="s">
        <v>73</v>
      </c>
      <c r="E5079" s="27" t="s">
        <v>69</v>
      </c>
    </row>
    <row r="5080" ht="13">
      <c r="A5080" s="1" t="s">
        <v>74</v>
      </c>
      <c r="E5080" s="33" t="s">
        <v>3386</v>
      </c>
    </row>
    <row r="5081">
      <c r="A5081" s="1" t="s">
        <v>76</v>
      </c>
      <c r="E5081" s="27" t="s">
        <v>69</v>
      </c>
    </row>
    <row r="5082" ht="37.5">
      <c r="A5082" s="1" t="s">
        <v>67</v>
      </c>
      <c r="B5082" s="1">
        <v>168</v>
      </c>
      <c r="C5082" s="26" t="s">
        <v>3387</v>
      </c>
      <c r="D5082" t="s">
        <v>69</v>
      </c>
      <c r="E5082" s="27" t="s">
        <v>3258</v>
      </c>
      <c r="F5082" s="28" t="s">
        <v>1397</v>
      </c>
      <c r="G5082" s="29">
        <v>1</v>
      </c>
      <c r="H5082" s="28">
        <v>0</v>
      </c>
      <c r="I5082" s="30">
        <f>ROUND(G5082*H5082,P4)</f>
        <v>0</v>
      </c>
      <c r="L5082" s="31">
        <v>0</v>
      </c>
      <c r="M5082" s="24">
        <f>ROUND(G5082*L5082,P4)</f>
        <v>0</v>
      </c>
      <c r="N5082" s="25" t="s">
        <v>69</v>
      </c>
      <c r="O5082" s="32">
        <f>M5082*AA5082</f>
        <v>0</v>
      </c>
      <c r="P5082" s="1">
        <v>3</v>
      </c>
      <c r="AA5082" s="1">
        <f>IF(P5082=1,$O$3,IF(P5082=2,$O$4,$O$5))</f>
        <v>0</v>
      </c>
    </row>
    <row r="5083">
      <c r="A5083" s="1" t="s">
        <v>73</v>
      </c>
      <c r="E5083" s="27" t="s">
        <v>69</v>
      </c>
    </row>
    <row r="5084" ht="13">
      <c r="A5084" s="1" t="s">
        <v>74</v>
      </c>
      <c r="E5084" s="33" t="s">
        <v>229</v>
      </c>
    </row>
    <row r="5085">
      <c r="A5085" s="1" t="s">
        <v>76</v>
      </c>
      <c r="E5085" s="27" t="s">
        <v>69</v>
      </c>
    </row>
    <row r="5086" ht="25">
      <c r="A5086" s="1" t="s">
        <v>67</v>
      </c>
      <c r="B5086" s="1">
        <v>180</v>
      </c>
      <c r="C5086" s="26" t="s">
        <v>3388</v>
      </c>
      <c r="D5086" t="s">
        <v>69</v>
      </c>
      <c r="E5086" s="27" t="s">
        <v>3389</v>
      </c>
      <c r="F5086" s="28" t="s">
        <v>1397</v>
      </c>
      <c r="G5086" s="29">
        <v>1</v>
      </c>
      <c r="H5086" s="28">
        <v>0</v>
      </c>
      <c r="I5086" s="30">
        <f>ROUND(G5086*H5086,P4)</f>
        <v>0</v>
      </c>
      <c r="L5086" s="31">
        <v>0</v>
      </c>
      <c r="M5086" s="24">
        <f>ROUND(G5086*L5086,P4)</f>
        <v>0</v>
      </c>
      <c r="N5086" s="25" t="s">
        <v>69</v>
      </c>
      <c r="O5086" s="32">
        <f>M5086*AA5086</f>
        <v>0</v>
      </c>
      <c r="P5086" s="1">
        <v>3</v>
      </c>
      <c r="AA5086" s="1">
        <f>IF(P5086=1,$O$3,IF(P5086=2,$O$4,$O$5))</f>
        <v>0</v>
      </c>
    </row>
    <row r="5087">
      <c r="A5087" s="1" t="s">
        <v>73</v>
      </c>
      <c r="E5087" s="27" t="s">
        <v>69</v>
      </c>
    </row>
    <row r="5088" ht="13">
      <c r="A5088" s="1" t="s">
        <v>74</v>
      </c>
      <c r="E5088" s="33" t="s">
        <v>229</v>
      </c>
    </row>
    <row r="5089">
      <c r="A5089" s="1" t="s">
        <v>76</v>
      </c>
      <c r="E5089" s="27" t="s">
        <v>69</v>
      </c>
    </row>
    <row r="5090" ht="25">
      <c r="A5090" s="1" t="s">
        <v>67</v>
      </c>
      <c r="B5090" s="1">
        <v>181</v>
      </c>
      <c r="C5090" s="26" t="s">
        <v>3390</v>
      </c>
      <c r="D5090" t="s">
        <v>69</v>
      </c>
      <c r="E5090" s="27" t="s">
        <v>3389</v>
      </c>
      <c r="F5090" s="28" t="s">
        <v>1397</v>
      </c>
      <c r="G5090" s="29">
        <v>1</v>
      </c>
      <c r="H5090" s="28">
        <v>0</v>
      </c>
      <c r="I5090" s="30">
        <f>ROUND(G5090*H5090,P4)</f>
        <v>0</v>
      </c>
      <c r="L5090" s="31">
        <v>0</v>
      </c>
      <c r="M5090" s="24">
        <f>ROUND(G5090*L5090,P4)</f>
        <v>0</v>
      </c>
      <c r="N5090" s="25" t="s">
        <v>69</v>
      </c>
      <c r="O5090" s="32">
        <f>M5090*AA5090</f>
        <v>0</v>
      </c>
      <c r="P5090" s="1">
        <v>3</v>
      </c>
      <c r="AA5090" s="1">
        <f>IF(P5090=1,$O$3,IF(P5090=2,$O$4,$O$5))</f>
        <v>0</v>
      </c>
    </row>
    <row r="5091">
      <c r="A5091" s="1" t="s">
        <v>73</v>
      </c>
      <c r="E5091" s="27" t="s">
        <v>69</v>
      </c>
    </row>
    <row r="5092" ht="13">
      <c r="A5092" s="1" t="s">
        <v>74</v>
      </c>
      <c r="E5092" s="33" t="s">
        <v>229</v>
      </c>
    </row>
    <row r="5093">
      <c r="A5093" s="1" t="s">
        <v>76</v>
      </c>
      <c r="E5093" s="27" t="s">
        <v>69</v>
      </c>
    </row>
    <row r="5094" ht="37.5">
      <c r="A5094" s="1" t="s">
        <v>67</v>
      </c>
      <c r="B5094" s="1">
        <v>182</v>
      </c>
      <c r="C5094" s="26" t="s">
        <v>3391</v>
      </c>
      <c r="D5094" t="s">
        <v>69</v>
      </c>
      <c r="E5094" s="27" t="s">
        <v>2969</v>
      </c>
      <c r="F5094" s="28" t="s">
        <v>81</v>
      </c>
      <c r="G5094" s="29">
        <v>15</v>
      </c>
      <c r="H5094" s="28">
        <v>0</v>
      </c>
      <c r="I5094" s="30">
        <f>ROUND(G5094*H5094,P4)</f>
        <v>0</v>
      </c>
      <c r="L5094" s="31">
        <v>0</v>
      </c>
      <c r="M5094" s="24">
        <f>ROUND(G5094*L5094,P4)</f>
        <v>0</v>
      </c>
      <c r="N5094" s="25" t="s">
        <v>69</v>
      </c>
      <c r="O5094" s="32">
        <f>M5094*AA5094</f>
        <v>0</v>
      </c>
      <c r="P5094" s="1">
        <v>3</v>
      </c>
      <c r="AA5094" s="1">
        <f>IF(P5094=1,$O$3,IF(P5094=2,$O$4,$O$5))</f>
        <v>0</v>
      </c>
    </row>
    <row r="5095">
      <c r="A5095" s="1" t="s">
        <v>73</v>
      </c>
      <c r="E5095" s="27" t="s">
        <v>69</v>
      </c>
    </row>
    <row r="5096" ht="13">
      <c r="A5096" s="1" t="s">
        <v>74</v>
      </c>
      <c r="E5096" s="33" t="s">
        <v>2210</v>
      </c>
    </row>
    <row r="5097">
      <c r="A5097" s="1" t="s">
        <v>76</v>
      </c>
      <c r="E5097" s="27" t="s">
        <v>69</v>
      </c>
    </row>
    <row r="5098" ht="37.5">
      <c r="A5098" s="1" t="s">
        <v>67</v>
      </c>
      <c r="B5098" s="1">
        <v>183</v>
      </c>
      <c r="C5098" s="26" t="s">
        <v>3392</v>
      </c>
      <c r="D5098" t="s">
        <v>69</v>
      </c>
      <c r="E5098" s="27" t="s">
        <v>2852</v>
      </c>
      <c r="F5098" s="28" t="s">
        <v>81</v>
      </c>
      <c r="G5098" s="29">
        <v>51</v>
      </c>
      <c r="H5098" s="28">
        <v>0</v>
      </c>
      <c r="I5098" s="30">
        <f>ROUND(G5098*H5098,P4)</f>
        <v>0</v>
      </c>
      <c r="L5098" s="31">
        <v>0</v>
      </c>
      <c r="M5098" s="24">
        <f>ROUND(G5098*L5098,P4)</f>
        <v>0</v>
      </c>
      <c r="N5098" s="25" t="s">
        <v>69</v>
      </c>
      <c r="O5098" s="32">
        <f>M5098*AA5098</f>
        <v>0</v>
      </c>
      <c r="P5098" s="1">
        <v>3</v>
      </c>
      <c r="AA5098" s="1">
        <f>IF(P5098=1,$O$3,IF(P5098=2,$O$4,$O$5))</f>
        <v>0</v>
      </c>
    </row>
    <row r="5099">
      <c r="A5099" s="1" t="s">
        <v>73</v>
      </c>
      <c r="E5099" s="27" t="s">
        <v>69</v>
      </c>
    </row>
    <row r="5100" ht="13">
      <c r="A5100" s="1" t="s">
        <v>74</v>
      </c>
      <c r="E5100" s="33" t="s">
        <v>3393</v>
      </c>
    </row>
    <row r="5101">
      <c r="A5101" s="1" t="s">
        <v>76</v>
      </c>
      <c r="E5101" s="27" t="s">
        <v>69</v>
      </c>
    </row>
    <row r="5102" ht="37.5">
      <c r="A5102" s="1" t="s">
        <v>67</v>
      </c>
      <c r="B5102" s="1">
        <v>184</v>
      </c>
      <c r="C5102" s="26" t="s">
        <v>3394</v>
      </c>
      <c r="D5102" t="s">
        <v>69</v>
      </c>
      <c r="E5102" s="27" t="s">
        <v>2857</v>
      </c>
      <c r="F5102" s="28" t="s">
        <v>81</v>
      </c>
      <c r="G5102" s="29">
        <v>79</v>
      </c>
      <c r="H5102" s="28">
        <v>0</v>
      </c>
      <c r="I5102" s="30">
        <f>ROUND(G5102*H5102,P4)</f>
        <v>0</v>
      </c>
      <c r="L5102" s="31">
        <v>0</v>
      </c>
      <c r="M5102" s="24">
        <f>ROUND(G5102*L5102,P4)</f>
        <v>0</v>
      </c>
      <c r="N5102" s="25" t="s">
        <v>69</v>
      </c>
      <c r="O5102" s="32">
        <f>M5102*AA5102</f>
        <v>0</v>
      </c>
      <c r="P5102" s="1">
        <v>3</v>
      </c>
      <c r="AA5102" s="1">
        <f>IF(P5102=1,$O$3,IF(P5102=2,$O$4,$O$5))</f>
        <v>0</v>
      </c>
    </row>
    <row r="5103">
      <c r="A5103" s="1" t="s">
        <v>73</v>
      </c>
      <c r="E5103" s="27" t="s">
        <v>69</v>
      </c>
    </row>
    <row r="5104" ht="13">
      <c r="A5104" s="1" t="s">
        <v>74</v>
      </c>
      <c r="E5104" s="33" t="s">
        <v>3395</v>
      </c>
    </row>
    <row r="5105">
      <c r="A5105" s="1" t="s">
        <v>76</v>
      </c>
      <c r="E5105" s="27" t="s">
        <v>69</v>
      </c>
    </row>
    <row r="5106" ht="37.5">
      <c r="A5106" s="1" t="s">
        <v>67</v>
      </c>
      <c r="B5106" s="1">
        <v>185</v>
      </c>
      <c r="C5106" s="26" t="s">
        <v>3396</v>
      </c>
      <c r="D5106" t="s">
        <v>69</v>
      </c>
      <c r="E5106" s="27" t="s">
        <v>3105</v>
      </c>
      <c r="F5106" s="28" t="s">
        <v>81</v>
      </c>
      <c r="G5106" s="29">
        <v>59</v>
      </c>
      <c r="H5106" s="28">
        <v>0</v>
      </c>
      <c r="I5106" s="30">
        <f>ROUND(G5106*H5106,P4)</f>
        <v>0</v>
      </c>
      <c r="L5106" s="31">
        <v>0</v>
      </c>
      <c r="M5106" s="24">
        <f>ROUND(G5106*L5106,P4)</f>
        <v>0</v>
      </c>
      <c r="N5106" s="25" t="s">
        <v>69</v>
      </c>
      <c r="O5106" s="32">
        <f>M5106*AA5106</f>
        <v>0</v>
      </c>
      <c r="P5106" s="1">
        <v>3</v>
      </c>
      <c r="AA5106" s="1">
        <f>IF(P5106=1,$O$3,IF(P5106=2,$O$4,$O$5))</f>
        <v>0</v>
      </c>
    </row>
    <row r="5107">
      <c r="A5107" s="1" t="s">
        <v>73</v>
      </c>
      <c r="E5107" s="27" t="s">
        <v>69</v>
      </c>
    </row>
    <row r="5108" ht="13">
      <c r="A5108" s="1" t="s">
        <v>74</v>
      </c>
      <c r="E5108" s="33" t="s">
        <v>2569</v>
      </c>
    </row>
    <row r="5109">
      <c r="A5109" s="1" t="s">
        <v>76</v>
      </c>
      <c r="E5109" s="27" t="s">
        <v>69</v>
      </c>
    </row>
    <row r="5110" ht="37.5">
      <c r="A5110" s="1" t="s">
        <v>67</v>
      </c>
      <c r="B5110" s="1">
        <v>186</v>
      </c>
      <c r="C5110" s="26" t="s">
        <v>3397</v>
      </c>
      <c r="D5110" t="s">
        <v>69</v>
      </c>
      <c r="E5110" s="27" t="s">
        <v>3275</v>
      </c>
      <c r="F5110" s="28" t="s">
        <v>81</v>
      </c>
      <c r="G5110" s="29">
        <v>35</v>
      </c>
      <c r="H5110" s="28">
        <v>0</v>
      </c>
      <c r="I5110" s="30">
        <f>ROUND(G5110*H5110,P4)</f>
        <v>0</v>
      </c>
      <c r="L5110" s="31">
        <v>0</v>
      </c>
      <c r="M5110" s="24">
        <f>ROUND(G5110*L5110,P4)</f>
        <v>0</v>
      </c>
      <c r="N5110" s="25" t="s">
        <v>69</v>
      </c>
      <c r="O5110" s="32">
        <f>M5110*AA5110</f>
        <v>0</v>
      </c>
      <c r="P5110" s="1">
        <v>3</v>
      </c>
      <c r="AA5110" s="1">
        <f>IF(P5110=1,$O$3,IF(P5110=2,$O$4,$O$5))</f>
        <v>0</v>
      </c>
    </row>
    <row r="5111">
      <c r="A5111" s="1" t="s">
        <v>73</v>
      </c>
      <c r="E5111" s="27" t="s">
        <v>69</v>
      </c>
    </row>
    <row r="5112" ht="13">
      <c r="A5112" s="1" t="s">
        <v>74</v>
      </c>
      <c r="E5112" s="33" t="s">
        <v>2525</v>
      </c>
    </row>
    <row r="5113">
      <c r="A5113" s="1" t="s">
        <v>76</v>
      </c>
      <c r="E5113" s="27" t="s">
        <v>69</v>
      </c>
    </row>
    <row r="5114" ht="37.5">
      <c r="A5114" s="1" t="s">
        <v>67</v>
      </c>
      <c r="B5114" s="1">
        <v>187</v>
      </c>
      <c r="C5114" s="26" t="s">
        <v>3398</v>
      </c>
      <c r="D5114" t="s">
        <v>69</v>
      </c>
      <c r="E5114" s="27" t="s">
        <v>3321</v>
      </c>
      <c r="F5114" s="28" t="s">
        <v>81</v>
      </c>
      <c r="G5114" s="29">
        <v>20</v>
      </c>
      <c r="H5114" s="28">
        <v>0</v>
      </c>
      <c r="I5114" s="30">
        <f>ROUND(G5114*H5114,P4)</f>
        <v>0</v>
      </c>
      <c r="L5114" s="31">
        <v>0</v>
      </c>
      <c r="M5114" s="24">
        <f>ROUND(G5114*L5114,P4)</f>
        <v>0</v>
      </c>
      <c r="N5114" s="25" t="s">
        <v>69</v>
      </c>
      <c r="O5114" s="32">
        <f>M5114*AA5114</f>
        <v>0</v>
      </c>
      <c r="P5114" s="1">
        <v>3</v>
      </c>
      <c r="AA5114" s="1">
        <f>IF(P5114=1,$O$3,IF(P5114=2,$O$4,$O$5))</f>
        <v>0</v>
      </c>
    </row>
    <row r="5115">
      <c r="A5115" s="1" t="s">
        <v>73</v>
      </c>
      <c r="E5115" s="27" t="s">
        <v>69</v>
      </c>
    </row>
    <row r="5116" ht="13">
      <c r="A5116" s="1" t="s">
        <v>74</v>
      </c>
      <c r="E5116" s="33" t="s">
        <v>90</v>
      </c>
    </row>
    <row r="5117">
      <c r="A5117" s="1" t="s">
        <v>76</v>
      </c>
      <c r="E5117" s="27" t="s">
        <v>69</v>
      </c>
    </row>
    <row r="5118" ht="37.5">
      <c r="A5118" s="1" t="s">
        <v>67</v>
      </c>
      <c r="B5118" s="1">
        <v>188</v>
      </c>
      <c r="C5118" s="26" t="s">
        <v>3399</v>
      </c>
      <c r="D5118" t="s">
        <v>69</v>
      </c>
      <c r="E5118" s="27" t="s">
        <v>2883</v>
      </c>
      <c r="F5118" s="28" t="s">
        <v>2837</v>
      </c>
      <c r="G5118" s="29">
        <v>17</v>
      </c>
      <c r="H5118" s="28">
        <v>0</v>
      </c>
      <c r="I5118" s="30">
        <f>ROUND(G5118*H5118,P4)</f>
        <v>0</v>
      </c>
      <c r="L5118" s="31">
        <v>0</v>
      </c>
      <c r="M5118" s="24">
        <f>ROUND(G5118*L5118,P4)</f>
        <v>0</v>
      </c>
      <c r="N5118" s="25" t="s">
        <v>69</v>
      </c>
      <c r="O5118" s="32">
        <f>M5118*AA5118</f>
        <v>0</v>
      </c>
      <c r="P5118" s="1">
        <v>3</v>
      </c>
      <c r="AA5118" s="1">
        <f>IF(P5118=1,$O$3,IF(P5118=2,$O$4,$O$5))</f>
        <v>0</v>
      </c>
    </row>
    <row r="5119">
      <c r="A5119" s="1" t="s">
        <v>73</v>
      </c>
      <c r="E5119" s="27" t="s">
        <v>69</v>
      </c>
    </row>
    <row r="5120" ht="13">
      <c r="A5120" s="1" t="s">
        <v>74</v>
      </c>
      <c r="E5120" s="33" t="s">
        <v>2480</v>
      </c>
    </row>
    <row r="5121">
      <c r="A5121" s="1" t="s">
        <v>76</v>
      </c>
      <c r="E5121" s="27" t="s">
        <v>69</v>
      </c>
    </row>
    <row r="5122" ht="37.5">
      <c r="A5122" s="1" t="s">
        <v>67</v>
      </c>
      <c r="B5122" s="1">
        <v>169</v>
      </c>
      <c r="C5122" s="26" t="s">
        <v>3400</v>
      </c>
      <c r="D5122" t="s">
        <v>69</v>
      </c>
      <c r="E5122" s="27" t="s">
        <v>3401</v>
      </c>
      <c r="F5122" s="28" t="s">
        <v>1397</v>
      </c>
      <c r="G5122" s="29">
        <v>2</v>
      </c>
      <c r="H5122" s="28">
        <v>0</v>
      </c>
      <c r="I5122" s="30">
        <f>ROUND(G5122*H5122,P4)</f>
        <v>0</v>
      </c>
      <c r="L5122" s="31">
        <v>0</v>
      </c>
      <c r="M5122" s="24">
        <f>ROUND(G5122*L5122,P4)</f>
        <v>0</v>
      </c>
      <c r="N5122" s="25" t="s">
        <v>69</v>
      </c>
      <c r="O5122" s="32">
        <f>M5122*AA5122</f>
        <v>0</v>
      </c>
      <c r="P5122" s="1">
        <v>3</v>
      </c>
      <c r="AA5122" s="1">
        <f>IF(P5122=1,$O$3,IF(P5122=2,$O$4,$O$5))</f>
        <v>0</v>
      </c>
    </row>
    <row r="5123">
      <c r="A5123" s="1" t="s">
        <v>73</v>
      </c>
      <c r="E5123" s="27" t="s">
        <v>69</v>
      </c>
    </row>
    <row r="5124" ht="13">
      <c r="A5124" s="1" t="s">
        <v>74</v>
      </c>
      <c r="E5124" s="33" t="s">
        <v>75</v>
      </c>
    </row>
    <row r="5125">
      <c r="A5125" s="1" t="s">
        <v>76</v>
      </c>
      <c r="E5125" s="27" t="s">
        <v>69</v>
      </c>
    </row>
    <row r="5126" ht="37.5">
      <c r="A5126" s="1" t="s">
        <v>67</v>
      </c>
      <c r="B5126" s="1">
        <v>170</v>
      </c>
      <c r="C5126" s="26" t="s">
        <v>3402</v>
      </c>
      <c r="D5126" t="s">
        <v>69</v>
      </c>
      <c r="E5126" s="27" t="s">
        <v>3403</v>
      </c>
      <c r="F5126" s="28" t="s">
        <v>1397</v>
      </c>
      <c r="G5126" s="29">
        <v>2</v>
      </c>
      <c r="H5126" s="28">
        <v>0</v>
      </c>
      <c r="I5126" s="30">
        <f>ROUND(G5126*H5126,P4)</f>
        <v>0</v>
      </c>
      <c r="L5126" s="31">
        <v>0</v>
      </c>
      <c r="M5126" s="24">
        <f>ROUND(G5126*L5126,P4)</f>
        <v>0</v>
      </c>
      <c r="N5126" s="25" t="s">
        <v>69</v>
      </c>
      <c r="O5126" s="32">
        <f>M5126*AA5126</f>
        <v>0</v>
      </c>
      <c r="P5126" s="1">
        <v>3</v>
      </c>
      <c r="AA5126" s="1">
        <f>IF(P5126=1,$O$3,IF(P5126=2,$O$4,$O$5))</f>
        <v>0</v>
      </c>
    </row>
    <row r="5127">
      <c r="A5127" s="1" t="s">
        <v>73</v>
      </c>
      <c r="E5127" s="27" t="s">
        <v>69</v>
      </c>
    </row>
    <row r="5128" ht="13">
      <c r="A5128" s="1" t="s">
        <v>74</v>
      </c>
      <c r="E5128" s="33" t="s">
        <v>75</v>
      </c>
    </row>
    <row r="5129">
      <c r="A5129" s="1" t="s">
        <v>76</v>
      </c>
      <c r="E5129" s="27" t="s">
        <v>69</v>
      </c>
    </row>
    <row r="5130" ht="25">
      <c r="A5130" s="1" t="s">
        <v>67</v>
      </c>
      <c r="B5130" s="1">
        <v>171</v>
      </c>
      <c r="C5130" s="26" t="s">
        <v>3404</v>
      </c>
      <c r="D5130" t="s">
        <v>69</v>
      </c>
      <c r="E5130" s="27" t="s">
        <v>3405</v>
      </c>
      <c r="F5130" s="28" t="s">
        <v>1397</v>
      </c>
      <c r="G5130" s="29">
        <v>1</v>
      </c>
      <c r="H5130" s="28">
        <v>0</v>
      </c>
      <c r="I5130" s="30">
        <f>ROUND(G5130*H5130,P4)</f>
        <v>0</v>
      </c>
      <c r="L5130" s="31">
        <v>0</v>
      </c>
      <c r="M5130" s="24">
        <f>ROUND(G5130*L5130,P4)</f>
        <v>0</v>
      </c>
      <c r="N5130" s="25" t="s">
        <v>69</v>
      </c>
      <c r="O5130" s="32">
        <f>M5130*AA5130</f>
        <v>0</v>
      </c>
      <c r="P5130" s="1">
        <v>3</v>
      </c>
      <c r="AA5130" s="1">
        <f>IF(P5130=1,$O$3,IF(P5130=2,$O$4,$O$5))</f>
        <v>0</v>
      </c>
    </row>
    <row r="5131">
      <c r="A5131" s="1" t="s">
        <v>73</v>
      </c>
      <c r="E5131" s="27" t="s">
        <v>69</v>
      </c>
    </row>
    <row r="5132" ht="13">
      <c r="A5132" s="1" t="s">
        <v>74</v>
      </c>
      <c r="E5132" s="33" t="s">
        <v>229</v>
      </c>
    </row>
    <row r="5133">
      <c r="A5133" s="1" t="s">
        <v>76</v>
      </c>
      <c r="E5133" s="27" t="s">
        <v>69</v>
      </c>
    </row>
    <row r="5134" ht="37.5">
      <c r="A5134" s="1" t="s">
        <v>67</v>
      </c>
      <c r="B5134" s="1">
        <v>172</v>
      </c>
      <c r="C5134" s="26" t="s">
        <v>3406</v>
      </c>
      <c r="D5134" t="s">
        <v>69</v>
      </c>
      <c r="E5134" s="27" t="s">
        <v>3407</v>
      </c>
      <c r="F5134" s="28" t="s">
        <v>766</v>
      </c>
      <c r="G5134" s="29">
        <v>2</v>
      </c>
      <c r="H5134" s="28">
        <v>0</v>
      </c>
      <c r="I5134" s="30">
        <f>ROUND(G5134*H5134,P4)</f>
        <v>0</v>
      </c>
      <c r="L5134" s="31">
        <v>0</v>
      </c>
      <c r="M5134" s="24">
        <f>ROUND(G5134*L5134,P4)</f>
        <v>0</v>
      </c>
      <c r="N5134" s="25" t="s">
        <v>69</v>
      </c>
      <c r="O5134" s="32">
        <f>M5134*AA5134</f>
        <v>0</v>
      </c>
      <c r="P5134" s="1">
        <v>3</v>
      </c>
      <c r="AA5134" s="1">
        <f>IF(P5134=1,$O$3,IF(P5134=2,$O$4,$O$5))</f>
        <v>0</v>
      </c>
    </row>
    <row r="5135">
      <c r="A5135" s="1" t="s">
        <v>73</v>
      </c>
      <c r="E5135" s="27" t="s">
        <v>69</v>
      </c>
    </row>
    <row r="5136" ht="13">
      <c r="A5136" s="1" t="s">
        <v>74</v>
      </c>
      <c r="E5136" s="33" t="s">
        <v>75</v>
      </c>
    </row>
    <row r="5137">
      <c r="A5137" s="1" t="s">
        <v>76</v>
      </c>
      <c r="E5137" s="27" t="s">
        <v>69</v>
      </c>
    </row>
    <row r="5138" ht="25">
      <c r="A5138" s="1" t="s">
        <v>67</v>
      </c>
      <c r="B5138" s="1">
        <v>173</v>
      </c>
      <c r="C5138" s="26" t="s">
        <v>3408</v>
      </c>
      <c r="D5138" t="s">
        <v>69</v>
      </c>
      <c r="E5138" s="27" t="s">
        <v>3336</v>
      </c>
      <c r="F5138" s="28" t="s">
        <v>1397</v>
      </c>
      <c r="G5138" s="29">
        <v>8</v>
      </c>
      <c r="H5138" s="28">
        <v>0</v>
      </c>
      <c r="I5138" s="30">
        <f>ROUND(G5138*H5138,P4)</f>
        <v>0</v>
      </c>
      <c r="L5138" s="31">
        <v>0</v>
      </c>
      <c r="M5138" s="24">
        <f>ROUND(G5138*L5138,P4)</f>
        <v>0</v>
      </c>
      <c r="N5138" s="25" t="s">
        <v>69</v>
      </c>
      <c r="O5138" s="32">
        <f>M5138*AA5138</f>
        <v>0</v>
      </c>
      <c r="P5138" s="1">
        <v>3</v>
      </c>
      <c r="AA5138" s="1">
        <f>IF(P5138=1,$O$3,IF(P5138=2,$O$4,$O$5))</f>
        <v>0</v>
      </c>
    </row>
    <row r="5139">
      <c r="A5139" s="1" t="s">
        <v>73</v>
      </c>
      <c r="E5139" s="27" t="s">
        <v>69</v>
      </c>
    </row>
    <row r="5140" ht="13">
      <c r="A5140" s="1" t="s">
        <v>74</v>
      </c>
      <c r="E5140" s="33" t="s">
        <v>167</v>
      </c>
    </row>
    <row r="5141">
      <c r="A5141" s="1" t="s">
        <v>76</v>
      </c>
      <c r="E5141" s="27" t="s">
        <v>69</v>
      </c>
    </row>
    <row r="5142" ht="13">
      <c r="A5142" s="1" t="s">
        <v>64</v>
      </c>
      <c r="C5142" s="22" t="s">
        <v>3409</v>
      </c>
      <c r="E5142" s="23" t="s">
        <v>3410</v>
      </c>
      <c r="L5142" s="24">
        <f>SUMIFS(L5143:L5230,A5143:A5230,"P")</f>
        <v>0</v>
      </c>
      <c r="M5142" s="24">
        <f>SUMIFS(M5143:M5230,A5143:A5230,"P")</f>
        <v>0</v>
      </c>
      <c r="N5142" s="25"/>
    </row>
    <row r="5143" ht="25">
      <c r="A5143" s="1" t="s">
        <v>67</v>
      </c>
      <c r="B5143" s="1">
        <v>189</v>
      </c>
      <c r="C5143" s="26" t="s">
        <v>3411</v>
      </c>
      <c r="D5143" t="s">
        <v>69</v>
      </c>
      <c r="E5143" s="27" t="s">
        <v>2834</v>
      </c>
      <c r="F5143" s="28" t="s">
        <v>766</v>
      </c>
      <c r="G5143" s="29">
        <v>1</v>
      </c>
      <c r="H5143" s="28">
        <v>0</v>
      </c>
      <c r="I5143" s="30">
        <f>ROUND(G5143*H5143,P4)</f>
        <v>0</v>
      </c>
      <c r="L5143" s="31">
        <v>0</v>
      </c>
      <c r="M5143" s="24">
        <f>ROUND(G5143*L5143,P4)</f>
        <v>0</v>
      </c>
      <c r="N5143" s="25" t="s">
        <v>69</v>
      </c>
      <c r="O5143" s="32">
        <f>M5143*AA5143</f>
        <v>0</v>
      </c>
      <c r="P5143" s="1">
        <v>3</v>
      </c>
      <c r="AA5143" s="1">
        <f>IF(P5143=1,$O$3,IF(P5143=2,$O$4,$O$5))</f>
        <v>0</v>
      </c>
    </row>
    <row r="5144">
      <c r="A5144" s="1" t="s">
        <v>73</v>
      </c>
      <c r="E5144" s="27" t="s">
        <v>69</v>
      </c>
    </row>
    <row r="5145" ht="13">
      <c r="A5145" s="1" t="s">
        <v>74</v>
      </c>
      <c r="E5145" s="33" t="s">
        <v>229</v>
      </c>
    </row>
    <row r="5146">
      <c r="A5146" s="1" t="s">
        <v>76</v>
      </c>
      <c r="E5146" s="27" t="s">
        <v>69</v>
      </c>
    </row>
    <row r="5147" ht="37.5">
      <c r="A5147" s="1" t="s">
        <v>67</v>
      </c>
      <c r="B5147" s="1">
        <v>196</v>
      </c>
      <c r="C5147" s="26" t="s">
        <v>3412</v>
      </c>
      <c r="D5147" t="s">
        <v>69</v>
      </c>
      <c r="E5147" s="27" t="s">
        <v>3339</v>
      </c>
      <c r="F5147" s="28" t="s">
        <v>2837</v>
      </c>
      <c r="G5147" s="29">
        <v>16</v>
      </c>
      <c r="H5147" s="28">
        <v>0</v>
      </c>
      <c r="I5147" s="30">
        <f>ROUND(G5147*H5147,P4)</f>
        <v>0</v>
      </c>
      <c r="L5147" s="31">
        <v>0</v>
      </c>
      <c r="M5147" s="24">
        <f>ROUND(G5147*L5147,P4)</f>
        <v>0</v>
      </c>
      <c r="N5147" s="25" t="s">
        <v>69</v>
      </c>
      <c r="O5147" s="32">
        <f>M5147*AA5147</f>
        <v>0</v>
      </c>
      <c r="P5147" s="1">
        <v>3</v>
      </c>
      <c r="AA5147" s="1">
        <f>IF(P5147=1,$O$3,IF(P5147=2,$O$4,$O$5))</f>
        <v>0</v>
      </c>
    </row>
    <row r="5148">
      <c r="A5148" s="1" t="s">
        <v>73</v>
      </c>
      <c r="E5148" s="27" t="s">
        <v>69</v>
      </c>
    </row>
    <row r="5149" ht="13">
      <c r="A5149" s="1" t="s">
        <v>74</v>
      </c>
      <c r="E5149" s="33" t="s">
        <v>2844</v>
      </c>
    </row>
    <row r="5150">
      <c r="A5150" s="1" t="s">
        <v>76</v>
      </c>
      <c r="E5150" s="27" t="s">
        <v>69</v>
      </c>
    </row>
    <row r="5151" ht="37.5">
      <c r="A5151" s="1" t="s">
        <v>67</v>
      </c>
      <c r="B5151" s="1">
        <v>197</v>
      </c>
      <c r="C5151" s="26" t="s">
        <v>3413</v>
      </c>
      <c r="D5151" t="s">
        <v>69</v>
      </c>
      <c r="E5151" s="27" t="s">
        <v>2907</v>
      </c>
      <c r="F5151" s="28" t="s">
        <v>2837</v>
      </c>
      <c r="G5151" s="29">
        <v>16</v>
      </c>
      <c r="H5151" s="28">
        <v>0</v>
      </c>
      <c r="I5151" s="30">
        <f>ROUND(G5151*H5151,P4)</f>
        <v>0</v>
      </c>
      <c r="L5151" s="31">
        <v>0</v>
      </c>
      <c r="M5151" s="24">
        <f>ROUND(G5151*L5151,P4)</f>
        <v>0</v>
      </c>
      <c r="N5151" s="25" t="s">
        <v>69</v>
      </c>
      <c r="O5151" s="32">
        <f>M5151*AA5151</f>
        <v>0</v>
      </c>
      <c r="P5151" s="1">
        <v>3</v>
      </c>
      <c r="AA5151" s="1">
        <f>IF(P5151=1,$O$3,IF(P5151=2,$O$4,$O$5))</f>
        <v>0</v>
      </c>
    </row>
    <row r="5152">
      <c r="A5152" s="1" t="s">
        <v>73</v>
      </c>
      <c r="E5152" s="27" t="s">
        <v>69</v>
      </c>
    </row>
    <row r="5153" ht="13">
      <c r="A5153" s="1" t="s">
        <v>74</v>
      </c>
      <c r="E5153" s="33" t="s">
        <v>2844</v>
      </c>
    </row>
    <row r="5154">
      <c r="A5154" s="1" t="s">
        <v>76</v>
      </c>
      <c r="E5154" s="27" t="s">
        <v>69</v>
      </c>
    </row>
    <row r="5155" ht="37.5">
      <c r="A5155" s="1" t="s">
        <v>67</v>
      </c>
      <c r="B5155" s="1">
        <v>198</v>
      </c>
      <c r="C5155" s="26" t="s">
        <v>3414</v>
      </c>
      <c r="D5155" t="s">
        <v>69</v>
      </c>
      <c r="E5155" s="27" t="s">
        <v>2841</v>
      </c>
      <c r="F5155" s="28" t="s">
        <v>2837</v>
      </c>
      <c r="G5155" s="29">
        <v>3</v>
      </c>
      <c r="H5155" s="28">
        <v>0</v>
      </c>
      <c r="I5155" s="30">
        <f>ROUND(G5155*H5155,P4)</f>
        <v>0</v>
      </c>
      <c r="L5155" s="31">
        <v>0</v>
      </c>
      <c r="M5155" s="24">
        <f>ROUND(G5155*L5155,P4)</f>
        <v>0</v>
      </c>
      <c r="N5155" s="25" t="s">
        <v>69</v>
      </c>
      <c r="O5155" s="32">
        <f>M5155*AA5155</f>
        <v>0</v>
      </c>
      <c r="P5155" s="1">
        <v>3</v>
      </c>
      <c r="AA5155" s="1">
        <f>IF(P5155=1,$O$3,IF(P5155=2,$O$4,$O$5))</f>
        <v>0</v>
      </c>
    </row>
    <row r="5156">
      <c r="A5156" s="1" t="s">
        <v>73</v>
      </c>
      <c r="E5156" s="27" t="s">
        <v>69</v>
      </c>
    </row>
    <row r="5157" ht="13">
      <c r="A5157" s="1" t="s">
        <v>74</v>
      </c>
      <c r="E5157" s="33" t="s">
        <v>129</v>
      </c>
    </row>
    <row r="5158">
      <c r="A5158" s="1" t="s">
        <v>76</v>
      </c>
      <c r="E5158" s="27" t="s">
        <v>69</v>
      </c>
    </row>
    <row r="5159" ht="37.5">
      <c r="A5159" s="1" t="s">
        <v>67</v>
      </c>
      <c r="B5159" s="1">
        <v>199</v>
      </c>
      <c r="C5159" s="26" t="s">
        <v>3415</v>
      </c>
      <c r="D5159" t="s">
        <v>69</v>
      </c>
      <c r="E5159" s="27" t="s">
        <v>2843</v>
      </c>
      <c r="F5159" s="28" t="s">
        <v>2837</v>
      </c>
      <c r="G5159" s="29">
        <v>3</v>
      </c>
      <c r="H5159" s="28">
        <v>0</v>
      </c>
      <c r="I5159" s="30">
        <f>ROUND(G5159*H5159,P4)</f>
        <v>0</v>
      </c>
      <c r="L5159" s="31">
        <v>0</v>
      </c>
      <c r="M5159" s="24">
        <f>ROUND(G5159*L5159,P4)</f>
        <v>0</v>
      </c>
      <c r="N5159" s="25" t="s">
        <v>69</v>
      </c>
      <c r="O5159" s="32">
        <f>M5159*AA5159</f>
        <v>0</v>
      </c>
      <c r="P5159" s="1">
        <v>3</v>
      </c>
      <c r="AA5159" s="1">
        <f>IF(P5159=1,$O$3,IF(P5159=2,$O$4,$O$5))</f>
        <v>0</v>
      </c>
    </row>
    <row r="5160">
      <c r="A5160" s="1" t="s">
        <v>73</v>
      </c>
      <c r="E5160" s="27" t="s">
        <v>69</v>
      </c>
    </row>
    <row r="5161" ht="13">
      <c r="A5161" s="1" t="s">
        <v>74</v>
      </c>
      <c r="E5161" s="33" t="s">
        <v>129</v>
      </c>
    </row>
    <row r="5162">
      <c r="A5162" s="1" t="s">
        <v>76</v>
      </c>
      <c r="E5162" s="27" t="s">
        <v>69</v>
      </c>
    </row>
    <row r="5163" ht="37.5">
      <c r="A5163" s="1" t="s">
        <v>67</v>
      </c>
      <c r="B5163" s="1">
        <v>200</v>
      </c>
      <c r="C5163" s="26" t="s">
        <v>3416</v>
      </c>
      <c r="D5163" t="s">
        <v>69</v>
      </c>
      <c r="E5163" s="27" t="s">
        <v>2846</v>
      </c>
      <c r="F5163" s="28" t="s">
        <v>2837</v>
      </c>
      <c r="G5163" s="29">
        <v>2</v>
      </c>
      <c r="H5163" s="28">
        <v>0</v>
      </c>
      <c r="I5163" s="30">
        <f>ROUND(G5163*H5163,P4)</f>
        <v>0</v>
      </c>
      <c r="L5163" s="31">
        <v>0</v>
      </c>
      <c r="M5163" s="24">
        <f>ROUND(G5163*L5163,P4)</f>
        <v>0</v>
      </c>
      <c r="N5163" s="25" t="s">
        <v>69</v>
      </c>
      <c r="O5163" s="32">
        <f>M5163*AA5163</f>
        <v>0</v>
      </c>
      <c r="P5163" s="1">
        <v>3</v>
      </c>
      <c r="AA5163" s="1">
        <f>IF(P5163=1,$O$3,IF(P5163=2,$O$4,$O$5))</f>
        <v>0</v>
      </c>
    </row>
    <row r="5164">
      <c r="A5164" s="1" t="s">
        <v>73</v>
      </c>
      <c r="E5164" s="27" t="s">
        <v>69</v>
      </c>
    </row>
    <row r="5165" ht="13">
      <c r="A5165" s="1" t="s">
        <v>74</v>
      </c>
      <c r="E5165" s="33" t="s">
        <v>75</v>
      </c>
    </row>
    <row r="5166">
      <c r="A5166" s="1" t="s">
        <v>76</v>
      </c>
      <c r="E5166" s="27" t="s">
        <v>69</v>
      </c>
    </row>
    <row r="5167" ht="37.5">
      <c r="A5167" s="1" t="s">
        <v>67</v>
      </c>
      <c r="B5167" s="1">
        <v>201</v>
      </c>
      <c r="C5167" s="26" t="s">
        <v>3417</v>
      </c>
      <c r="D5167" t="s">
        <v>69</v>
      </c>
      <c r="E5167" s="27" t="s">
        <v>2850</v>
      </c>
      <c r="F5167" s="28" t="s">
        <v>81</v>
      </c>
      <c r="G5167" s="29">
        <v>187</v>
      </c>
      <c r="H5167" s="28">
        <v>0</v>
      </c>
      <c r="I5167" s="30">
        <f>ROUND(G5167*H5167,P4)</f>
        <v>0</v>
      </c>
      <c r="L5167" s="31">
        <v>0</v>
      </c>
      <c r="M5167" s="24">
        <f>ROUND(G5167*L5167,P4)</f>
        <v>0</v>
      </c>
      <c r="N5167" s="25" t="s">
        <v>69</v>
      </c>
      <c r="O5167" s="32">
        <f>M5167*AA5167</f>
        <v>0</v>
      </c>
      <c r="P5167" s="1">
        <v>3</v>
      </c>
      <c r="AA5167" s="1">
        <f>IF(P5167=1,$O$3,IF(P5167=2,$O$4,$O$5))</f>
        <v>0</v>
      </c>
    </row>
    <row r="5168">
      <c r="A5168" s="1" t="s">
        <v>73</v>
      </c>
      <c r="E5168" s="27" t="s">
        <v>69</v>
      </c>
    </row>
    <row r="5169" ht="13">
      <c r="A5169" s="1" t="s">
        <v>74</v>
      </c>
      <c r="E5169" s="33" t="s">
        <v>3418</v>
      </c>
    </row>
    <row r="5170">
      <c r="A5170" s="1" t="s">
        <v>76</v>
      </c>
      <c r="E5170" s="27" t="s">
        <v>69</v>
      </c>
    </row>
    <row r="5171" ht="37.5">
      <c r="A5171" s="1" t="s">
        <v>67</v>
      </c>
      <c r="B5171" s="1">
        <v>190</v>
      </c>
      <c r="C5171" s="26" t="s">
        <v>3419</v>
      </c>
      <c r="D5171" t="s">
        <v>69</v>
      </c>
      <c r="E5171" s="27" t="s">
        <v>3258</v>
      </c>
      <c r="F5171" s="28" t="s">
        <v>1397</v>
      </c>
      <c r="G5171" s="29">
        <v>1</v>
      </c>
      <c r="H5171" s="28">
        <v>0</v>
      </c>
      <c r="I5171" s="30">
        <f>ROUND(G5171*H5171,P4)</f>
        <v>0</v>
      </c>
      <c r="L5171" s="31">
        <v>0</v>
      </c>
      <c r="M5171" s="24">
        <f>ROUND(G5171*L5171,P4)</f>
        <v>0</v>
      </c>
      <c r="N5171" s="25" t="s">
        <v>69</v>
      </c>
      <c r="O5171" s="32">
        <f>M5171*AA5171</f>
        <v>0</v>
      </c>
      <c r="P5171" s="1">
        <v>3</v>
      </c>
      <c r="AA5171" s="1">
        <f>IF(P5171=1,$O$3,IF(P5171=2,$O$4,$O$5))</f>
        <v>0</v>
      </c>
    </row>
    <row r="5172">
      <c r="A5172" s="1" t="s">
        <v>73</v>
      </c>
      <c r="E5172" s="27" t="s">
        <v>69</v>
      </c>
    </row>
    <row r="5173" ht="13">
      <c r="A5173" s="1" t="s">
        <v>74</v>
      </c>
      <c r="E5173" s="33" t="s">
        <v>229</v>
      </c>
    </row>
    <row r="5174">
      <c r="A5174" s="1" t="s">
        <v>76</v>
      </c>
      <c r="E5174" s="27" t="s">
        <v>69</v>
      </c>
    </row>
    <row r="5175" ht="25">
      <c r="A5175" s="1" t="s">
        <v>67</v>
      </c>
      <c r="B5175" s="1">
        <v>202</v>
      </c>
      <c r="C5175" s="26" t="s">
        <v>3420</v>
      </c>
      <c r="D5175" t="s">
        <v>69</v>
      </c>
      <c r="E5175" s="27" t="s">
        <v>3421</v>
      </c>
      <c r="F5175" s="28" t="s">
        <v>1397</v>
      </c>
      <c r="G5175" s="29">
        <v>1</v>
      </c>
      <c r="H5175" s="28">
        <v>0</v>
      </c>
      <c r="I5175" s="30">
        <f>ROUND(G5175*H5175,P4)</f>
        <v>0</v>
      </c>
      <c r="L5175" s="31">
        <v>0</v>
      </c>
      <c r="M5175" s="24">
        <f>ROUND(G5175*L5175,P4)</f>
        <v>0</v>
      </c>
      <c r="N5175" s="25" t="s">
        <v>69</v>
      </c>
      <c r="O5175" s="32">
        <f>M5175*AA5175</f>
        <v>0</v>
      </c>
      <c r="P5175" s="1">
        <v>3</v>
      </c>
      <c r="AA5175" s="1">
        <f>IF(P5175=1,$O$3,IF(P5175=2,$O$4,$O$5))</f>
        <v>0</v>
      </c>
    </row>
    <row r="5176">
      <c r="A5176" s="1" t="s">
        <v>73</v>
      </c>
      <c r="E5176" s="27" t="s">
        <v>69</v>
      </c>
    </row>
    <row r="5177" ht="13">
      <c r="A5177" s="1" t="s">
        <v>74</v>
      </c>
      <c r="E5177" s="33" t="s">
        <v>229</v>
      </c>
    </row>
    <row r="5178">
      <c r="A5178" s="1" t="s">
        <v>76</v>
      </c>
      <c r="E5178" s="27" t="s">
        <v>69</v>
      </c>
    </row>
    <row r="5179" ht="25">
      <c r="A5179" s="1" t="s">
        <v>67</v>
      </c>
      <c r="B5179" s="1">
        <v>203</v>
      </c>
      <c r="C5179" s="26" t="s">
        <v>3422</v>
      </c>
      <c r="D5179" t="s">
        <v>69</v>
      </c>
      <c r="E5179" s="27" t="s">
        <v>3421</v>
      </c>
      <c r="F5179" s="28" t="s">
        <v>1397</v>
      </c>
      <c r="G5179" s="29">
        <v>1</v>
      </c>
      <c r="H5179" s="28">
        <v>0</v>
      </c>
      <c r="I5179" s="30">
        <f>ROUND(G5179*H5179,P4)</f>
        <v>0</v>
      </c>
      <c r="L5179" s="31">
        <v>0</v>
      </c>
      <c r="M5179" s="24">
        <f>ROUND(G5179*L5179,P4)</f>
        <v>0</v>
      </c>
      <c r="N5179" s="25" t="s">
        <v>69</v>
      </c>
      <c r="O5179" s="32">
        <f>M5179*AA5179</f>
        <v>0</v>
      </c>
      <c r="P5179" s="1">
        <v>3</v>
      </c>
      <c r="AA5179" s="1">
        <f>IF(P5179=1,$O$3,IF(P5179=2,$O$4,$O$5))</f>
        <v>0</v>
      </c>
    </row>
    <row r="5180">
      <c r="A5180" s="1" t="s">
        <v>73</v>
      </c>
      <c r="E5180" s="27" t="s">
        <v>69</v>
      </c>
    </row>
    <row r="5181" ht="13">
      <c r="A5181" s="1" t="s">
        <v>74</v>
      </c>
      <c r="E5181" s="33" t="s">
        <v>229</v>
      </c>
    </row>
    <row r="5182">
      <c r="A5182" s="1" t="s">
        <v>76</v>
      </c>
      <c r="E5182" s="27" t="s">
        <v>69</v>
      </c>
    </row>
    <row r="5183" ht="25">
      <c r="A5183" s="1" t="s">
        <v>67</v>
      </c>
      <c r="B5183" s="1">
        <v>204</v>
      </c>
      <c r="C5183" s="26" t="s">
        <v>3423</v>
      </c>
      <c r="D5183" t="s">
        <v>69</v>
      </c>
      <c r="E5183" s="27" t="s">
        <v>3424</v>
      </c>
      <c r="F5183" s="28" t="s">
        <v>1397</v>
      </c>
      <c r="G5183" s="29">
        <v>1</v>
      </c>
      <c r="H5183" s="28">
        <v>0</v>
      </c>
      <c r="I5183" s="30">
        <f>ROUND(G5183*H5183,P4)</f>
        <v>0</v>
      </c>
      <c r="L5183" s="31">
        <v>0</v>
      </c>
      <c r="M5183" s="24">
        <f>ROUND(G5183*L5183,P4)</f>
        <v>0</v>
      </c>
      <c r="N5183" s="25" t="s">
        <v>69</v>
      </c>
      <c r="O5183" s="32">
        <f>M5183*AA5183</f>
        <v>0</v>
      </c>
      <c r="P5183" s="1">
        <v>3</v>
      </c>
      <c r="AA5183" s="1">
        <f>IF(P5183=1,$O$3,IF(P5183=2,$O$4,$O$5))</f>
        <v>0</v>
      </c>
    </row>
    <row r="5184">
      <c r="A5184" s="1" t="s">
        <v>73</v>
      </c>
      <c r="E5184" s="27" t="s">
        <v>69</v>
      </c>
    </row>
    <row r="5185" ht="13">
      <c r="A5185" s="1" t="s">
        <v>74</v>
      </c>
      <c r="E5185" s="33" t="s">
        <v>229</v>
      </c>
    </row>
    <row r="5186">
      <c r="A5186" s="1" t="s">
        <v>76</v>
      </c>
      <c r="E5186" s="27" t="s">
        <v>69</v>
      </c>
    </row>
    <row r="5187" ht="25">
      <c r="A5187" s="1" t="s">
        <v>67</v>
      </c>
      <c r="B5187" s="1">
        <v>205</v>
      </c>
      <c r="C5187" s="26" t="s">
        <v>3425</v>
      </c>
      <c r="D5187" t="s">
        <v>69</v>
      </c>
      <c r="E5187" s="27" t="s">
        <v>3424</v>
      </c>
      <c r="F5187" s="28" t="s">
        <v>1397</v>
      </c>
      <c r="G5187" s="29">
        <v>1</v>
      </c>
      <c r="H5187" s="28">
        <v>0</v>
      </c>
      <c r="I5187" s="30">
        <f>ROUND(G5187*H5187,P4)</f>
        <v>0</v>
      </c>
      <c r="L5187" s="31">
        <v>0</v>
      </c>
      <c r="M5187" s="24">
        <f>ROUND(G5187*L5187,P4)</f>
        <v>0</v>
      </c>
      <c r="N5187" s="25" t="s">
        <v>69</v>
      </c>
      <c r="O5187" s="32">
        <f>M5187*AA5187</f>
        <v>0</v>
      </c>
      <c r="P5187" s="1">
        <v>3</v>
      </c>
      <c r="AA5187" s="1">
        <f>IF(P5187=1,$O$3,IF(P5187=2,$O$4,$O$5))</f>
        <v>0</v>
      </c>
    </row>
    <row r="5188">
      <c r="A5188" s="1" t="s">
        <v>73</v>
      </c>
      <c r="E5188" s="27" t="s">
        <v>69</v>
      </c>
    </row>
    <row r="5189" ht="13">
      <c r="A5189" s="1" t="s">
        <v>74</v>
      </c>
      <c r="E5189" s="33" t="s">
        <v>229</v>
      </c>
    </row>
    <row r="5190">
      <c r="A5190" s="1" t="s">
        <v>76</v>
      </c>
      <c r="E5190" s="27" t="s">
        <v>69</v>
      </c>
    </row>
    <row r="5191" ht="37.5">
      <c r="A5191" s="1" t="s">
        <v>67</v>
      </c>
      <c r="B5191" s="1">
        <v>206</v>
      </c>
      <c r="C5191" s="26" t="s">
        <v>3426</v>
      </c>
      <c r="D5191" t="s">
        <v>69</v>
      </c>
      <c r="E5191" s="27" t="s">
        <v>2969</v>
      </c>
      <c r="F5191" s="28" t="s">
        <v>81</v>
      </c>
      <c r="G5191" s="29">
        <v>16</v>
      </c>
      <c r="H5191" s="28">
        <v>0</v>
      </c>
      <c r="I5191" s="30">
        <f>ROUND(G5191*H5191,P4)</f>
        <v>0</v>
      </c>
      <c r="L5191" s="31">
        <v>0</v>
      </c>
      <c r="M5191" s="24">
        <f>ROUND(G5191*L5191,P4)</f>
        <v>0</v>
      </c>
      <c r="N5191" s="25" t="s">
        <v>69</v>
      </c>
      <c r="O5191" s="32">
        <f>M5191*AA5191</f>
        <v>0</v>
      </c>
      <c r="P5191" s="1">
        <v>3</v>
      </c>
      <c r="AA5191" s="1">
        <f>IF(P5191=1,$O$3,IF(P5191=2,$O$4,$O$5))</f>
        <v>0</v>
      </c>
    </row>
    <row r="5192">
      <c r="A5192" s="1" t="s">
        <v>73</v>
      </c>
      <c r="E5192" s="27" t="s">
        <v>69</v>
      </c>
    </row>
    <row r="5193" ht="13">
      <c r="A5193" s="1" t="s">
        <v>74</v>
      </c>
      <c r="E5193" s="33" t="s">
        <v>2844</v>
      </c>
    </row>
    <row r="5194">
      <c r="A5194" s="1" t="s">
        <v>76</v>
      </c>
      <c r="E5194" s="27" t="s">
        <v>69</v>
      </c>
    </row>
    <row r="5195" ht="37.5">
      <c r="A5195" s="1" t="s">
        <v>67</v>
      </c>
      <c r="B5195" s="1">
        <v>207</v>
      </c>
      <c r="C5195" s="26" t="s">
        <v>3427</v>
      </c>
      <c r="D5195" t="s">
        <v>69</v>
      </c>
      <c r="E5195" s="27" t="s">
        <v>2852</v>
      </c>
      <c r="F5195" s="28" t="s">
        <v>81</v>
      </c>
      <c r="G5195" s="29">
        <v>43</v>
      </c>
      <c r="H5195" s="28">
        <v>0</v>
      </c>
      <c r="I5195" s="30">
        <f>ROUND(G5195*H5195,P4)</f>
        <v>0</v>
      </c>
      <c r="L5195" s="31">
        <v>0</v>
      </c>
      <c r="M5195" s="24">
        <f>ROUND(G5195*L5195,P4)</f>
        <v>0</v>
      </c>
      <c r="N5195" s="25" t="s">
        <v>69</v>
      </c>
      <c r="O5195" s="32">
        <f>M5195*AA5195</f>
        <v>0</v>
      </c>
      <c r="P5195" s="1">
        <v>3</v>
      </c>
      <c r="AA5195" s="1">
        <f>IF(P5195=1,$O$3,IF(P5195=2,$O$4,$O$5))</f>
        <v>0</v>
      </c>
    </row>
    <row r="5196">
      <c r="A5196" s="1" t="s">
        <v>73</v>
      </c>
      <c r="E5196" s="27" t="s">
        <v>69</v>
      </c>
    </row>
    <row r="5197" ht="13">
      <c r="A5197" s="1" t="s">
        <v>74</v>
      </c>
      <c r="E5197" s="33" t="s">
        <v>3228</v>
      </c>
    </row>
    <row r="5198">
      <c r="A5198" s="1" t="s">
        <v>76</v>
      </c>
      <c r="E5198" s="27" t="s">
        <v>69</v>
      </c>
    </row>
    <row r="5199" ht="37.5">
      <c r="A5199" s="1" t="s">
        <v>67</v>
      </c>
      <c r="B5199" s="1">
        <v>208</v>
      </c>
      <c r="C5199" s="26" t="s">
        <v>3428</v>
      </c>
      <c r="D5199" t="s">
        <v>69</v>
      </c>
      <c r="E5199" s="27" t="s">
        <v>2857</v>
      </c>
      <c r="F5199" s="28" t="s">
        <v>81</v>
      </c>
      <c r="G5199" s="29">
        <v>121</v>
      </c>
      <c r="H5199" s="28">
        <v>0</v>
      </c>
      <c r="I5199" s="30">
        <f>ROUND(G5199*H5199,P4)</f>
        <v>0</v>
      </c>
      <c r="L5199" s="31">
        <v>0</v>
      </c>
      <c r="M5199" s="24">
        <f>ROUND(G5199*L5199,P4)</f>
        <v>0</v>
      </c>
      <c r="N5199" s="25" t="s">
        <v>69</v>
      </c>
      <c r="O5199" s="32">
        <f>M5199*AA5199</f>
        <v>0</v>
      </c>
      <c r="P5199" s="1">
        <v>3</v>
      </c>
      <c r="AA5199" s="1">
        <f>IF(P5199=1,$O$3,IF(P5199=2,$O$4,$O$5))</f>
        <v>0</v>
      </c>
    </row>
    <row r="5200">
      <c r="A5200" s="1" t="s">
        <v>73</v>
      </c>
      <c r="E5200" s="27" t="s">
        <v>69</v>
      </c>
    </row>
    <row r="5201" ht="13">
      <c r="A5201" s="1" t="s">
        <v>74</v>
      </c>
      <c r="E5201" s="33" t="s">
        <v>3429</v>
      </c>
    </row>
    <row r="5202">
      <c r="A5202" s="1" t="s">
        <v>76</v>
      </c>
      <c r="E5202" s="27" t="s">
        <v>69</v>
      </c>
    </row>
    <row r="5203" ht="37.5">
      <c r="A5203" s="1" t="s">
        <v>67</v>
      </c>
      <c r="B5203" s="1">
        <v>209</v>
      </c>
      <c r="C5203" s="26" t="s">
        <v>3430</v>
      </c>
      <c r="D5203" t="s">
        <v>69</v>
      </c>
      <c r="E5203" s="27" t="s">
        <v>3105</v>
      </c>
      <c r="F5203" s="28" t="s">
        <v>81</v>
      </c>
      <c r="G5203" s="29">
        <v>44</v>
      </c>
      <c r="H5203" s="28">
        <v>0</v>
      </c>
      <c r="I5203" s="30">
        <f>ROUND(G5203*H5203,P4)</f>
        <v>0</v>
      </c>
      <c r="L5203" s="31">
        <v>0</v>
      </c>
      <c r="M5203" s="24">
        <f>ROUND(G5203*L5203,P4)</f>
        <v>0</v>
      </c>
      <c r="N5203" s="25" t="s">
        <v>69</v>
      </c>
      <c r="O5203" s="32">
        <f>M5203*AA5203</f>
        <v>0</v>
      </c>
      <c r="P5203" s="1">
        <v>3</v>
      </c>
      <c r="AA5203" s="1">
        <f>IF(P5203=1,$O$3,IF(P5203=2,$O$4,$O$5))</f>
        <v>0</v>
      </c>
    </row>
    <row r="5204">
      <c r="A5204" s="1" t="s">
        <v>73</v>
      </c>
      <c r="E5204" s="27" t="s">
        <v>69</v>
      </c>
    </row>
    <row r="5205" ht="13">
      <c r="A5205" s="1" t="s">
        <v>74</v>
      </c>
      <c r="E5205" s="33" t="s">
        <v>1471</v>
      </c>
    </row>
    <row r="5206">
      <c r="A5206" s="1" t="s">
        <v>76</v>
      </c>
      <c r="E5206" s="27" t="s">
        <v>69</v>
      </c>
    </row>
    <row r="5207" ht="37.5">
      <c r="A5207" s="1" t="s">
        <v>67</v>
      </c>
      <c r="B5207" s="1">
        <v>210</v>
      </c>
      <c r="C5207" s="26" t="s">
        <v>3431</v>
      </c>
      <c r="D5207" t="s">
        <v>69</v>
      </c>
      <c r="E5207" s="27" t="s">
        <v>2883</v>
      </c>
      <c r="F5207" s="28" t="s">
        <v>2837</v>
      </c>
      <c r="G5207" s="29">
        <v>10</v>
      </c>
      <c r="H5207" s="28">
        <v>0</v>
      </c>
      <c r="I5207" s="30">
        <f>ROUND(G5207*H5207,P4)</f>
        <v>0</v>
      </c>
      <c r="L5207" s="31">
        <v>0</v>
      </c>
      <c r="M5207" s="24">
        <f>ROUND(G5207*L5207,P4)</f>
        <v>0</v>
      </c>
      <c r="N5207" s="25" t="s">
        <v>69</v>
      </c>
      <c r="O5207" s="32">
        <f>M5207*AA5207</f>
        <v>0</v>
      </c>
      <c r="P5207" s="1">
        <v>3</v>
      </c>
      <c r="AA5207" s="1">
        <f>IF(P5207=1,$O$3,IF(P5207=2,$O$4,$O$5))</f>
        <v>0</v>
      </c>
    </row>
    <row r="5208">
      <c r="A5208" s="1" t="s">
        <v>73</v>
      </c>
      <c r="E5208" s="27" t="s">
        <v>69</v>
      </c>
    </row>
    <row r="5209" ht="13">
      <c r="A5209" s="1" t="s">
        <v>74</v>
      </c>
      <c r="E5209" s="33" t="s">
        <v>1475</v>
      </c>
    </row>
    <row r="5210">
      <c r="A5210" s="1" t="s">
        <v>76</v>
      </c>
      <c r="E5210" s="27" t="s">
        <v>69</v>
      </c>
    </row>
    <row r="5211" ht="37.5">
      <c r="A5211" s="1" t="s">
        <v>67</v>
      </c>
      <c r="B5211" s="1">
        <v>191</v>
      </c>
      <c r="C5211" s="26" t="s">
        <v>3432</v>
      </c>
      <c r="D5211" t="s">
        <v>69</v>
      </c>
      <c r="E5211" s="27" t="s">
        <v>3433</v>
      </c>
      <c r="F5211" s="28" t="s">
        <v>1397</v>
      </c>
      <c r="G5211" s="29">
        <v>4</v>
      </c>
      <c r="H5211" s="28">
        <v>0</v>
      </c>
      <c r="I5211" s="30">
        <f>ROUND(G5211*H5211,P4)</f>
        <v>0</v>
      </c>
      <c r="L5211" s="31">
        <v>0</v>
      </c>
      <c r="M5211" s="24">
        <f>ROUND(G5211*L5211,P4)</f>
        <v>0</v>
      </c>
      <c r="N5211" s="25" t="s">
        <v>69</v>
      </c>
      <c r="O5211" s="32">
        <f>M5211*AA5211</f>
        <v>0</v>
      </c>
      <c r="P5211" s="1">
        <v>3</v>
      </c>
      <c r="AA5211" s="1">
        <f>IF(P5211=1,$O$3,IF(P5211=2,$O$4,$O$5))</f>
        <v>0</v>
      </c>
    </row>
    <row r="5212">
      <c r="A5212" s="1" t="s">
        <v>73</v>
      </c>
      <c r="E5212" s="27" t="s">
        <v>69</v>
      </c>
    </row>
    <row r="5213" ht="13">
      <c r="A5213" s="1" t="s">
        <v>74</v>
      </c>
      <c r="E5213" s="33" t="s">
        <v>545</v>
      </c>
    </row>
    <row r="5214">
      <c r="A5214" s="1" t="s">
        <v>76</v>
      </c>
      <c r="E5214" s="27" t="s">
        <v>69</v>
      </c>
    </row>
    <row r="5215" ht="37.5">
      <c r="A5215" s="1" t="s">
        <v>67</v>
      </c>
      <c r="B5215" s="1">
        <v>192</v>
      </c>
      <c r="C5215" s="26" t="s">
        <v>3434</v>
      </c>
      <c r="D5215" t="s">
        <v>69</v>
      </c>
      <c r="E5215" s="27" t="s">
        <v>3403</v>
      </c>
      <c r="F5215" s="28" t="s">
        <v>1397</v>
      </c>
      <c r="G5215" s="29">
        <v>1</v>
      </c>
      <c r="H5215" s="28">
        <v>0</v>
      </c>
      <c r="I5215" s="30">
        <f>ROUND(G5215*H5215,P4)</f>
        <v>0</v>
      </c>
      <c r="L5215" s="31">
        <v>0</v>
      </c>
      <c r="M5215" s="24">
        <f>ROUND(G5215*L5215,P4)</f>
        <v>0</v>
      </c>
      <c r="N5215" s="25" t="s">
        <v>69</v>
      </c>
      <c r="O5215" s="32">
        <f>M5215*AA5215</f>
        <v>0</v>
      </c>
      <c r="P5215" s="1">
        <v>3</v>
      </c>
      <c r="AA5215" s="1">
        <f>IF(P5215=1,$O$3,IF(P5215=2,$O$4,$O$5))</f>
        <v>0</v>
      </c>
    </row>
    <row r="5216">
      <c r="A5216" s="1" t="s">
        <v>73</v>
      </c>
      <c r="E5216" s="27" t="s">
        <v>69</v>
      </c>
    </row>
    <row r="5217" ht="13">
      <c r="A5217" s="1" t="s">
        <v>74</v>
      </c>
      <c r="E5217" s="33" t="s">
        <v>229</v>
      </c>
    </row>
    <row r="5218">
      <c r="A5218" s="1" t="s">
        <v>76</v>
      </c>
      <c r="E5218" s="27" t="s">
        <v>69</v>
      </c>
    </row>
    <row r="5219" ht="25">
      <c r="A5219" s="1" t="s">
        <v>67</v>
      </c>
      <c r="B5219" s="1">
        <v>193</v>
      </c>
      <c r="C5219" s="26" t="s">
        <v>3435</v>
      </c>
      <c r="D5219" t="s">
        <v>69</v>
      </c>
      <c r="E5219" s="27" t="s">
        <v>3436</v>
      </c>
      <c r="F5219" s="28" t="s">
        <v>1397</v>
      </c>
      <c r="G5219" s="29">
        <v>2</v>
      </c>
      <c r="H5219" s="28">
        <v>0</v>
      </c>
      <c r="I5219" s="30">
        <f>ROUND(G5219*H5219,P4)</f>
        <v>0</v>
      </c>
      <c r="L5219" s="31">
        <v>0</v>
      </c>
      <c r="M5219" s="24">
        <f>ROUND(G5219*L5219,P4)</f>
        <v>0</v>
      </c>
      <c r="N5219" s="25" t="s">
        <v>69</v>
      </c>
      <c r="O5219" s="32">
        <f>M5219*AA5219</f>
        <v>0</v>
      </c>
      <c r="P5219" s="1">
        <v>3</v>
      </c>
      <c r="AA5219" s="1">
        <f>IF(P5219=1,$O$3,IF(P5219=2,$O$4,$O$5))</f>
        <v>0</v>
      </c>
    </row>
    <row r="5220">
      <c r="A5220" s="1" t="s">
        <v>73</v>
      </c>
      <c r="E5220" s="27" t="s">
        <v>69</v>
      </c>
    </row>
    <row r="5221" ht="13">
      <c r="A5221" s="1" t="s">
        <v>74</v>
      </c>
      <c r="E5221" s="33" t="s">
        <v>75</v>
      </c>
    </row>
    <row r="5222">
      <c r="A5222" s="1" t="s">
        <v>76</v>
      </c>
      <c r="E5222" s="27" t="s">
        <v>69</v>
      </c>
    </row>
    <row r="5223" ht="37.5">
      <c r="A5223" s="1" t="s">
        <v>67</v>
      </c>
      <c r="B5223" s="1">
        <v>194</v>
      </c>
      <c r="C5223" s="26" t="s">
        <v>3437</v>
      </c>
      <c r="D5223" t="s">
        <v>69</v>
      </c>
      <c r="E5223" s="27" t="s">
        <v>3407</v>
      </c>
      <c r="F5223" s="28" t="s">
        <v>766</v>
      </c>
      <c r="G5223" s="29">
        <v>2</v>
      </c>
      <c r="H5223" s="28">
        <v>0</v>
      </c>
      <c r="I5223" s="30">
        <f>ROUND(G5223*H5223,P4)</f>
        <v>0</v>
      </c>
      <c r="L5223" s="31">
        <v>0</v>
      </c>
      <c r="M5223" s="24">
        <f>ROUND(G5223*L5223,P4)</f>
        <v>0</v>
      </c>
      <c r="N5223" s="25" t="s">
        <v>69</v>
      </c>
      <c r="O5223" s="32">
        <f>M5223*AA5223</f>
        <v>0</v>
      </c>
      <c r="P5223" s="1">
        <v>3</v>
      </c>
      <c r="AA5223" s="1">
        <f>IF(P5223=1,$O$3,IF(P5223=2,$O$4,$O$5))</f>
        <v>0</v>
      </c>
    </row>
    <row r="5224">
      <c r="A5224" s="1" t="s">
        <v>73</v>
      </c>
      <c r="E5224" s="27" t="s">
        <v>69</v>
      </c>
    </row>
    <row r="5225" ht="13">
      <c r="A5225" s="1" t="s">
        <v>74</v>
      </c>
      <c r="E5225" s="33" t="s">
        <v>75</v>
      </c>
    </row>
    <row r="5226">
      <c r="A5226" s="1" t="s">
        <v>76</v>
      </c>
      <c r="E5226" s="27" t="s">
        <v>69</v>
      </c>
    </row>
    <row r="5227" ht="25">
      <c r="A5227" s="1" t="s">
        <v>67</v>
      </c>
      <c r="B5227" s="1">
        <v>195</v>
      </c>
      <c r="C5227" s="26" t="s">
        <v>3438</v>
      </c>
      <c r="D5227" t="s">
        <v>69</v>
      </c>
      <c r="E5227" s="27" t="s">
        <v>3336</v>
      </c>
      <c r="F5227" s="28" t="s">
        <v>1397</v>
      </c>
      <c r="G5227" s="29">
        <v>8</v>
      </c>
      <c r="H5227" s="28">
        <v>0</v>
      </c>
      <c r="I5227" s="30">
        <f>ROUND(G5227*H5227,P4)</f>
        <v>0</v>
      </c>
      <c r="L5227" s="31">
        <v>0</v>
      </c>
      <c r="M5227" s="24">
        <f>ROUND(G5227*L5227,P4)</f>
        <v>0</v>
      </c>
      <c r="N5227" s="25" t="s">
        <v>69</v>
      </c>
      <c r="O5227" s="32">
        <f>M5227*AA5227</f>
        <v>0</v>
      </c>
      <c r="P5227" s="1">
        <v>3</v>
      </c>
      <c r="AA5227" s="1">
        <f>IF(P5227=1,$O$3,IF(P5227=2,$O$4,$O$5))</f>
        <v>0</v>
      </c>
    </row>
    <row r="5228">
      <c r="A5228" s="1" t="s">
        <v>73</v>
      </c>
      <c r="E5228" s="27" t="s">
        <v>69</v>
      </c>
    </row>
    <row r="5229" ht="13">
      <c r="A5229" s="1" t="s">
        <v>74</v>
      </c>
      <c r="E5229" s="33" t="s">
        <v>167</v>
      </c>
    </row>
    <row r="5230">
      <c r="A5230" s="1" t="s">
        <v>76</v>
      </c>
      <c r="E5230" s="27" t="s">
        <v>69</v>
      </c>
    </row>
    <row r="5231" ht="13">
      <c r="A5231" s="1" t="s">
        <v>64</v>
      </c>
      <c r="C5231" s="22" t="s">
        <v>2814</v>
      </c>
      <c r="E5231" s="23" t="s">
        <v>3439</v>
      </c>
      <c r="L5231" s="24">
        <f>SUMIFS(L5232:L5275,A5232:A5275,"P")</f>
        <v>0</v>
      </c>
      <c r="M5231" s="24">
        <f>SUMIFS(M5232:M5275,A5232:A5275,"P")</f>
        <v>0</v>
      </c>
      <c r="N5231" s="25"/>
    </row>
    <row r="5232" ht="37.5">
      <c r="A5232" s="1" t="s">
        <v>67</v>
      </c>
      <c r="B5232" s="1">
        <v>211</v>
      </c>
      <c r="C5232" s="26" t="s">
        <v>3440</v>
      </c>
      <c r="D5232" t="s">
        <v>69</v>
      </c>
      <c r="E5232" s="27" t="s">
        <v>3441</v>
      </c>
      <c r="F5232" s="28" t="s">
        <v>766</v>
      </c>
      <c r="G5232" s="29">
        <v>1</v>
      </c>
      <c r="H5232" s="28">
        <v>0</v>
      </c>
      <c r="I5232" s="30">
        <f>ROUND(G5232*H5232,P4)</f>
        <v>0</v>
      </c>
      <c r="L5232" s="31">
        <v>0</v>
      </c>
      <c r="M5232" s="24">
        <f>ROUND(G5232*L5232,P4)</f>
        <v>0</v>
      </c>
      <c r="N5232" s="25" t="s">
        <v>69</v>
      </c>
      <c r="O5232" s="32">
        <f>M5232*AA5232</f>
        <v>0</v>
      </c>
      <c r="P5232" s="1">
        <v>3</v>
      </c>
      <c r="AA5232" s="1">
        <f>IF(P5232=1,$O$3,IF(P5232=2,$O$4,$O$5))</f>
        <v>0</v>
      </c>
    </row>
    <row r="5233">
      <c r="A5233" s="1" t="s">
        <v>73</v>
      </c>
      <c r="E5233" s="27" t="s">
        <v>69</v>
      </c>
    </row>
    <row r="5234" ht="13">
      <c r="A5234" s="1" t="s">
        <v>74</v>
      </c>
      <c r="E5234" s="33" t="s">
        <v>229</v>
      </c>
    </row>
    <row r="5235">
      <c r="A5235" s="1" t="s">
        <v>76</v>
      </c>
      <c r="E5235" s="27" t="s">
        <v>69</v>
      </c>
    </row>
    <row r="5236" ht="25">
      <c r="A5236" s="1" t="s">
        <v>67</v>
      </c>
      <c r="B5236" s="1">
        <v>218</v>
      </c>
      <c r="C5236" s="26" t="s">
        <v>3442</v>
      </c>
      <c r="D5236" t="s">
        <v>69</v>
      </c>
      <c r="E5236" s="27" t="s">
        <v>3443</v>
      </c>
      <c r="F5236" s="28" t="s">
        <v>1397</v>
      </c>
      <c r="G5236" s="29">
        <v>3</v>
      </c>
      <c r="H5236" s="28">
        <v>0</v>
      </c>
      <c r="I5236" s="30">
        <f>ROUND(G5236*H5236,P4)</f>
        <v>0</v>
      </c>
      <c r="L5236" s="31">
        <v>0</v>
      </c>
      <c r="M5236" s="24">
        <f>ROUND(G5236*L5236,P4)</f>
        <v>0</v>
      </c>
      <c r="N5236" s="25" t="s">
        <v>69</v>
      </c>
      <c r="O5236" s="32">
        <f>M5236*AA5236</f>
        <v>0</v>
      </c>
      <c r="P5236" s="1">
        <v>3</v>
      </c>
      <c r="AA5236" s="1">
        <f>IF(P5236=1,$O$3,IF(P5236=2,$O$4,$O$5))</f>
        <v>0</v>
      </c>
    </row>
    <row r="5237">
      <c r="A5237" s="1" t="s">
        <v>73</v>
      </c>
      <c r="E5237" s="27" t="s">
        <v>69</v>
      </c>
    </row>
    <row r="5238" ht="13">
      <c r="A5238" s="1" t="s">
        <v>74</v>
      </c>
      <c r="E5238" s="33" t="s">
        <v>129</v>
      </c>
    </row>
    <row r="5239">
      <c r="A5239" s="1" t="s">
        <v>76</v>
      </c>
      <c r="E5239" s="27" t="s">
        <v>69</v>
      </c>
    </row>
    <row r="5240" ht="25">
      <c r="A5240" s="1" t="s">
        <v>67</v>
      </c>
      <c r="B5240" s="1">
        <v>219</v>
      </c>
      <c r="C5240" s="26" t="s">
        <v>3444</v>
      </c>
      <c r="D5240" t="s">
        <v>69</v>
      </c>
      <c r="E5240" s="27" t="s">
        <v>3445</v>
      </c>
      <c r="F5240" s="28" t="s">
        <v>1397</v>
      </c>
      <c r="G5240" s="29">
        <v>3</v>
      </c>
      <c r="H5240" s="28">
        <v>0</v>
      </c>
      <c r="I5240" s="30">
        <f>ROUND(G5240*H5240,P4)</f>
        <v>0</v>
      </c>
      <c r="L5240" s="31">
        <v>0</v>
      </c>
      <c r="M5240" s="24">
        <f>ROUND(G5240*L5240,P4)</f>
        <v>0</v>
      </c>
      <c r="N5240" s="25" t="s">
        <v>69</v>
      </c>
      <c r="O5240" s="32">
        <f>M5240*AA5240</f>
        <v>0</v>
      </c>
      <c r="P5240" s="1">
        <v>3</v>
      </c>
      <c r="AA5240" s="1">
        <f>IF(P5240=1,$O$3,IF(P5240=2,$O$4,$O$5))</f>
        <v>0</v>
      </c>
    </row>
    <row r="5241">
      <c r="A5241" s="1" t="s">
        <v>73</v>
      </c>
      <c r="E5241" s="27" t="s">
        <v>69</v>
      </c>
    </row>
    <row r="5242" ht="13">
      <c r="A5242" s="1" t="s">
        <v>74</v>
      </c>
      <c r="E5242" s="33" t="s">
        <v>129</v>
      </c>
    </row>
    <row r="5243">
      <c r="A5243" s="1" t="s">
        <v>76</v>
      </c>
      <c r="E5243" s="27" t="s">
        <v>69</v>
      </c>
    </row>
    <row r="5244" ht="37.5">
      <c r="A5244" s="1" t="s">
        <v>67</v>
      </c>
      <c r="B5244" s="1">
        <v>220</v>
      </c>
      <c r="C5244" s="26" t="s">
        <v>3446</v>
      </c>
      <c r="D5244" t="s">
        <v>69</v>
      </c>
      <c r="E5244" s="27" t="s">
        <v>2850</v>
      </c>
      <c r="F5244" s="28" t="s">
        <v>81</v>
      </c>
      <c r="G5244" s="29">
        <v>102</v>
      </c>
      <c r="H5244" s="28">
        <v>0</v>
      </c>
      <c r="I5244" s="30">
        <f>ROUND(G5244*H5244,P4)</f>
        <v>0</v>
      </c>
      <c r="L5244" s="31">
        <v>0</v>
      </c>
      <c r="M5244" s="24">
        <f>ROUND(G5244*L5244,P4)</f>
        <v>0</v>
      </c>
      <c r="N5244" s="25" t="s">
        <v>69</v>
      </c>
      <c r="O5244" s="32">
        <f>M5244*AA5244</f>
        <v>0</v>
      </c>
      <c r="P5244" s="1">
        <v>3</v>
      </c>
      <c r="AA5244" s="1">
        <f>IF(P5244=1,$O$3,IF(P5244=2,$O$4,$O$5))</f>
        <v>0</v>
      </c>
    </row>
    <row r="5245">
      <c r="A5245" s="1" t="s">
        <v>73</v>
      </c>
      <c r="E5245" s="27" t="s">
        <v>69</v>
      </c>
    </row>
    <row r="5246" ht="13">
      <c r="A5246" s="1" t="s">
        <v>74</v>
      </c>
      <c r="E5246" s="33" t="s">
        <v>3447</v>
      </c>
    </row>
    <row r="5247">
      <c r="A5247" s="1" t="s">
        <v>76</v>
      </c>
      <c r="E5247" s="27" t="s">
        <v>69</v>
      </c>
    </row>
    <row r="5248" ht="37.5">
      <c r="A5248" s="1" t="s">
        <v>67</v>
      </c>
      <c r="B5248" s="1">
        <v>221</v>
      </c>
      <c r="C5248" s="26" t="s">
        <v>3448</v>
      </c>
      <c r="D5248" t="s">
        <v>69</v>
      </c>
      <c r="E5248" s="27" t="s">
        <v>2857</v>
      </c>
      <c r="F5248" s="28" t="s">
        <v>81</v>
      </c>
      <c r="G5248" s="29">
        <v>58</v>
      </c>
      <c r="H5248" s="28">
        <v>0</v>
      </c>
      <c r="I5248" s="30">
        <f>ROUND(G5248*H5248,P4)</f>
        <v>0</v>
      </c>
      <c r="L5248" s="31">
        <v>0</v>
      </c>
      <c r="M5248" s="24">
        <f>ROUND(G5248*L5248,P4)</f>
        <v>0</v>
      </c>
      <c r="N5248" s="25" t="s">
        <v>69</v>
      </c>
      <c r="O5248" s="32">
        <f>M5248*AA5248</f>
        <v>0</v>
      </c>
      <c r="P5248" s="1">
        <v>3</v>
      </c>
      <c r="AA5248" s="1">
        <f>IF(P5248=1,$O$3,IF(P5248=2,$O$4,$O$5))</f>
        <v>0</v>
      </c>
    </row>
    <row r="5249">
      <c r="A5249" s="1" t="s">
        <v>73</v>
      </c>
      <c r="E5249" s="27" t="s">
        <v>69</v>
      </c>
    </row>
    <row r="5250" ht="13">
      <c r="A5250" s="1" t="s">
        <v>74</v>
      </c>
      <c r="E5250" s="33" t="s">
        <v>3357</v>
      </c>
    </row>
    <row r="5251">
      <c r="A5251" s="1" t="s">
        <v>76</v>
      </c>
      <c r="E5251" s="27" t="s">
        <v>69</v>
      </c>
    </row>
    <row r="5252" ht="37.5">
      <c r="A5252" s="1" t="s">
        <v>67</v>
      </c>
      <c r="B5252" s="1">
        <v>212</v>
      </c>
      <c r="C5252" s="26" t="s">
        <v>3449</v>
      </c>
      <c r="D5252" t="s">
        <v>69</v>
      </c>
      <c r="E5252" s="27" t="s">
        <v>3450</v>
      </c>
      <c r="F5252" s="28" t="s">
        <v>1397</v>
      </c>
      <c r="G5252" s="29">
        <v>6</v>
      </c>
      <c r="H5252" s="28">
        <v>0</v>
      </c>
      <c r="I5252" s="30">
        <f>ROUND(G5252*H5252,P4)</f>
        <v>0</v>
      </c>
      <c r="L5252" s="31">
        <v>0</v>
      </c>
      <c r="M5252" s="24">
        <f>ROUND(G5252*L5252,P4)</f>
        <v>0</v>
      </c>
      <c r="N5252" s="25" t="s">
        <v>69</v>
      </c>
      <c r="O5252" s="32">
        <f>M5252*AA5252</f>
        <v>0</v>
      </c>
      <c r="P5252" s="1">
        <v>3</v>
      </c>
      <c r="AA5252" s="1">
        <f>IF(P5252=1,$O$3,IF(P5252=2,$O$4,$O$5))</f>
        <v>0</v>
      </c>
    </row>
    <row r="5253">
      <c r="A5253" s="1" t="s">
        <v>73</v>
      </c>
      <c r="E5253" s="27" t="s">
        <v>69</v>
      </c>
    </row>
    <row r="5254" ht="13">
      <c r="A5254" s="1" t="s">
        <v>74</v>
      </c>
      <c r="E5254" s="33" t="s">
        <v>1465</v>
      </c>
    </row>
    <row r="5255">
      <c r="A5255" s="1" t="s">
        <v>76</v>
      </c>
      <c r="E5255" s="27" t="s">
        <v>69</v>
      </c>
    </row>
    <row r="5256" ht="25">
      <c r="A5256" s="1" t="s">
        <v>67</v>
      </c>
      <c r="B5256" s="1">
        <v>213</v>
      </c>
      <c r="C5256" s="26" t="s">
        <v>3451</v>
      </c>
      <c r="D5256" t="s">
        <v>69</v>
      </c>
      <c r="E5256" s="27" t="s">
        <v>3452</v>
      </c>
      <c r="F5256" s="28" t="s">
        <v>1397</v>
      </c>
      <c r="G5256" s="29">
        <v>3</v>
      </c>
      <c r="H5256" s="28">
        <v>0</v>
      </c>
      <c r="I5256" s="30">
        <f>ROUND(G5256*H5256,P4)</f>
        <v>0</v>
      </c>
      <c r="L5256" s="31">
        <v>0</v>
      </c>
      <c r="M5256" s="24">
        <f>ROUND(G5256*L5256,P4)</f>
        <v>0</v>
      </c>
      <c r="N5256" s="25" t="s">
        <v>69</v>
      </c>
      <c r="O5256" s="32">
        <f>M5256*AA5256</f>
        <v>0</v>
      </c>
      <c r="P5256" s="1">
        <v>3</v>
      </c>
      <c r="AA5256" s="1">
        <f>IF(P5256=1,$O$3,IF(P5256=2,$O$4,$O$5))</f>
        <v>0</v>
      </c>
    </row>
    <row r="5257">
      <c r="A5257" s="1" t="s">
        <v>73</v>
      </c>
      <c r="E5257" s="27" t="s">
        <v>69</v>
      </c>
    </row>
    <row r="5258" ht="13">
      <c r="A5258" s="1" t="s">
        <v>74</v>
      </c>
      <c r="E5258" s="33" t="s">
        <v>129</v>
      </c>
    </row>
    <row r="5259">
      <c r="A5259" s="1" t="s">
        <v>76</v>
      </c>
      <c r="E5259" s="27" t="s">
        <v>69</v>
      </c>
    </row>
    <row r="5260" ht="25">
      <c r="A5260" s="1" t="s">
        <v>67</v>
      </c>
      <c r="B5260" s="1">
        <v>214</v>
      </c>
      <c r="C5260" s="26" t="s">
        <v>3453</v>
      </c>
      <c r="D5260" t="s">
        <v>69</v>
      </c>
      <c r="E5260" s="27" t="s">
        <v>3454</v>
      </c>
      <c r="F5260" s="28" t="s">
        <v>1397</v>
      </c>
      <c r="G5260" s="29">
        <v>6</v>
      </c>
      <c r="H5260" s="28">
        <v>0</v>
      </c>
      <c r="I5260" s="30">
        <f>ROUND(G5260*H5260,P4)</f>
        <v>0</v>
      </c>
      <c r="L5260" s="31">
        <v>0</v>
      </c>
      <c r="M5260" s="24">
        <f>ROUND(G5260*L5260,P4)</f>
        <v>0</v>
      </c>
      <c r="N5260" s="25" t="s">
        <v>69</v>
      </c>
      <c r="O5260" s="32">
        <f>M5260*AA5260</f>
        <v>0</v>
      </c>
      <c r="P5260" s="1">
        <v>3</v>
      </c>
      <c r="AA5260" s="1">
        <f>IF(P5260=1,$O$3,IF(P5260=2,$O$4,$O$5))</f>
        <v>0</v>
      </c>
    </row>
    <row r="5261">
      <c r="A5261" s="1" t="s">
        <v>73</v>
      </c>
      <c r="E5261" s="27" t="s">
        <v>69</v>
      </c>
    </row>
    <row r="5262" ht="13">
      <c r="A5262" s="1" t="s">
        <v>74</v>
      </c>
      <c r="E5262" s="33" t="s">
        <v>1465</v>
      </c>
    </row>
    <row r="5263">
      <c r="A5263" s="1" t="s">
        <v>76</v>
      </c>
      <c r="E5263" s="27" t="s">
        <v>69</v>
      </c>
    </row>
    <row r="5264">
      <c r="A5264" s="1" t="s">
        <v>67</v>
      </c>
      <c r="B5264" s="1">
        <v>215</v>
      </c>
      <c r="C5264" s="26" t="s">
        <v>3455</v>
      </c>
      <c r="D5264" t="s">
        <v>69</v>
      </c>
      <c r="E5264" s="27" t="s">
        <v>3456</v>
      </c>
      <c r="F5264" s="28" t="s">
        <v>1397</v>
      </c>
      <c r="G5264" s="29">
        <v>3</v>
      </c>
      <c r="H5264" s="28">
        <v>0</v>
      </c>
      <c r="I5264" s="30">
        <f>ROUND(G5264*H5264,P4)</f>
        <v>0</v>
      </c>
      <c r="L5264" s="31">
        <v>0</v>
      </c>
      <c r="M5264" s="24">
        <f>ROUND(G5264*L5264,P4)</f>
        <v>0</v>
      </c>
      <c r="N5264" s="25" t="s">
        <v>69</v>
      </c>
      <c r="O5264" s="32">
        <f>M5264*AA5264</f>
        <v>0</v>
      </c>
      <c r="P5264" s="1">
        <v>3</v>
      </c>
      <c r="AA5264" s="1">
        <f>IF(P5264=1,$O$3,IF(P5264=2,$O$4,$O$5))</f>
        <v>0</v>
      </c>
    </row>
    <row r="5265">
      <c r="A5265" s="1" t="s">
        <v>73</v>
      </c>
      <c r="E5265" s="27" t="s">
        <v>69</v>
      </c>
    </row>
    <row r="5266" ht="13">
      <c r="A5266" s="1" t="s">
        <v>74</v>
      </c>
      <c r="E5266" s="33" t="s">
        <v>129</v>
      </c>
    </row>
    <row r="5267">
      <c r="A5267" s="1" t="s">
        <v>76</v>
      </c>
      <c r="E5267" s="27" t="s">
        <v>69</v>
      </c>
    </row>
    <row r="5268">
      <c r="A5268" s="1" t="s">
        <v>67</v>
      </c>
      <c r="B5268" s="1">
        <v>216</v>
      </c>
      <c r="C5268" s="26" t="s">
        <v>3457</v>
      </c>
      <c r="D5268" t="s">
        <v>69</v>
      </c>
      <c r="E5268" s="27" t="s">
        <v>3458</v>
      </c>
      <c r="F5268" s="28" t="s">
        <v>1397</v>
      </c>
      <c r="G5268" s="29">
        <v>3</v>
      </c>
      <c r="H5268" s="28">
        <v>0</v>
      </c>
      <c r="I5268" s="30">
        <f>ROUND(G5268*H5268,P4)</f>
        <v>0</v>
      </c>
      <c r="L5268" s="31">
        <v>0</v>
      </c>
      <c r="M5268" s="24">
        <f>ROUND(G5268*L5268,P4)</f>
        <v>0</v>
      </c>
      <c r="N5268" s="25" t="s">
        <v>69</v>
      </c>
      <c r="O5268" s="32">
        <f>M5268*AA5268</f>
        <v>0</v>
      </c>
      <c r="P5268" s="1">
        <v>3</v>
      </c>
      <c r="AA5268" s="1">
        <f>IF(P5268=1,$O$3,IF(P5268=2,$O$4,$O$5))</f>
        <v>0</v>
      </c>
    </row>
    <row r="5269">
      <c r="A5269" s="1" t="s">
        <v>73</v>
      </c>
      <c r="E5269" s="27" t="s">
        <v>69</v>
      </c>
    </row>
    <row r="5270" ht="13">
      <c r="A5270" s="1" t="s">
        <v>74</v>
      </c>
      <c r="E5270" s="33" t="s">
        <v>129</v>
      </c>
    </row>
    <row r="5271">
      <c r="A5271" s="1" t="s">
        <v>76</v>
      </c>
      <c r="E5271" s="27" t="s">
        <v>69</v>
      </c>
    </row>
    <row r="5272">
      <c r="A5272" s="1" t="s">
        <v>67</v>
      </c>
      <c r="B5272" s="1">
        <v>217</v>
      </c>
      <c r="C5272" s="26" t="s">
        <v>3459</v>
      </c>
      <c r="D5272" t="s">
        <v>69</v>
      </c>
      <c r="E5272" s="27" t="s">
        <v>3460</v>
      </c>
      <c r="F5272" s="28" t="s">
        <v>1397</v>
      </c>
      <c r="G5272" s="29">
        <v>3</v>
      </c>
      <c r="H5272" s="28">
        <v>0</v>
      </c>
      <c r="I5272" s="30">
        <f>ROUND(G5272*H5272,P4)</f>
        <v>0</v>
      </c>
      <c r="L5272" s="31">
        <v>0</v>
      </c>
      <c r="M5272" s="24">
        <f>ROUND(G5272*L5272,P4)</f>
        <v>0</v>
      </c>
      <c r="N5272" s="25" t="s">
        <v>69</v>
      </c>
      <c r="O5272" s="32">
        <f>M5272*AA5272</f>
        <v>0</v>
      </c>
      <c r="P5272" s="1">
        <v>3</v>
      </c>
      <c r="AA5272" s="1">
        <f>IF(P5272=1,$O$3,IF(P5272=2,$O$4,$O$5))</f>
        <v>0</v>
      </c>
    </row>
    <row r="5273">
      <c r="A5273" s="1" t="s">
        <v>73</v>
      </c>
      <c r="E5273" s="27" t="s">
        <v>69</v>
      </c>
    </row>
    <row r="5274" ht="13">
      <c r="A5274" s="1" t="s">
        <v>74</v>
      </c>
      <c r="E5274" s="33" t="s">
        <v>129</v>
      </c>
    </row>
    <row r="5275">
      <c r="A5275" s="1" t="s">
        <v>76</v>
      </c>
      <c r="E5275" s="27" t="s">
        <v>69</v>
      </c>
    </row>
    <row r="5276" ht="13">
      <c r="A5276" s="1" t="s">
        <v>64</v>
      </c>
      <c r="C5276" s="22" t="s">
        <v>1778</v>
      </c>
      <c r="E5276" s="23" t="s">
        <v>3461</v>
      </c>
      <c r="L5276" s="24">
        <f>SUMIFS(L5277:L5308,A5277:A5308,"P")</f>
        <v>0</v>
      </c>
      <c r="M5276" s="24">
        <f>SUMIFS(M5277:M5308,A5277:A5308,"P")</f>
        <v>0</v>
      </c>
      <c r="N5276" s="25"/>
    </row>
    <row r="5277" ht="37.5">
      <c r="A5277" s="1" t="s">
        <v>67</v>
      </c>
      <c r="B5277" s="1">
        <v>222</v>
      </c>
      <c r="C5277" s="26" t="s">
        <v>3462</v>
      </c>
      <c r="D5277" t="s">
        <v>69</v>
      </c>
      <c r="E5277" s="27" t="s">
        <v>3463</v>
      </c>
      <c r="F5277" s="28" t="s">
        <v>1397</v>
      </c>
      <c r="G5277" s="29">
        <v>1</v>
      </c>
      <c r="H5277" s="28">
        <v>0</v>
      </c>
      <c r="I5277" s="30">
        <f>ROUND(G5277*H5277,P4)</f>
        <v>0</v>
      </c>
      <c r="L5277" s="31">
        <v>0</v>
      </c>
      <c r="M5277" s="24">
        <f>ROUND(G5277*L5277,P4)</f>
        <v>0</v>
      </c>
      <c r="N5277" s="25" t="s">
        <v>69</v>
      </c>
      <c r="O5277" s="32">
        <f>M5277*AA5277</f>
        <v>0</v>
      </c>
      <c r="P5277" s="1">
        <v>3</v>
      </c>
      <c r="AA5277" s="1">
        <f>IF(P5277=1,$O$3,IF(P5277=2,$O$4,$O$5))</f>
        <v>0</v>
      </c>
    </row>
    <row r="5278">
      <c r="A5278" s="1" t="s">
        <v>73</v>
      </c>
      <c r="E5278" s="27" t="s">
        <v>69</v>
      </c>
    </row>
    <row r="5279" ht="13">
      <c r="A5279" s="1" t="s">
        <v>74</v>
      </c>
      <c r="E5279" s="33" t="s">
        <v>229</v>
      </c>
    </row>
    <row r="5280">
      <c r="A5280" s="1" t="s">
        <v>76</v>
      </c>
      <c r="E5280" s="27" t="s">
        <v>69</v>
      </c>
    </row>
    <row r="5281" ht="37.5">
      <c r="A5281" s="1" t="s">
        <v>67</v>
      </c>
      <c r="B5281" s="1">
        <v>223</v>
      </c>
      <c r="C5281" s="26" t="s">
        <v>3464</v>
      </c>
      <c r="D5281" t="s">
        <v>69</v>
      </c>
      <c r="E5281" s="27" t="s">
        <v>3465</v>
      </c>
      <c r="F5281" s="28" t="s">
        <v>1397</v>
      </c>
      <c r="G5281" s="29">
        <v>1</v>
      </c>
      <c r="H5281" s="28">
        <v>0</v>
      </c>
      <c r="I5281" s="30">
        <f>ROUND(G5281*H5281,P4)</f>
        <v>0</v>
      </c>
      <c r="L5281" s="31">
        <v>0</v>
      </c>
      <c r="M5281" s="24">
        <f>ROUND(G5281*L5281,P4)</f>
        <v>0</v>
      </c>
      <c r="N5281" s="25" t="s">
        <v>69</v>
      </c>
      <c r="O5281" s="32">
        <f>M5281*AA5281</f>
        <v>0</v>
      </c>
      <c r="P5281" s="1">
        <v>3</v>
      </c>
      <c r="AA5281" s="1">
        <f>IF(P5281=1,$O$3,IF(P5281=2,$O$4,$O$5))</f>
        <v>0</v>
      </c>
    </row>
    <row r="5282">
      <c r="A5282" s="1" t="s">
        <v>73</v>
      </c>
      <c r="E5282" s="27" t="s">
        <v>69</v>
      </c>
    </row>
    <row r="5283" ht="13">
      <c r="A5283" s="1" t="s">
        <v>74</v>
      </c>
      <c r="E5283" s="33" t="s">
        <v>229</v>
      </c>
    </row>
    <row r="5284">
      <c r="A5284" s="1" t="s">
        <v>76</v>
      </c>
      <c r="E5284" s="27" t="s">
        <v>69</v>
      </c>
    </row>
    <row r="5285" ht="37.5">
      <c r="A5285" s="1" t="s">
        <v>67</v>
      </c>
      <c r="B5285" s="1">
        <v>224</v>
      </c>
      <c r="C5285" s="26" t="s">
        <v>3466</v>
      </c>
      <c r="D5285" t="s">
        <v>69</v>
      </c>
      <c r="E5285" s="27" t="s">
        <v>2891</v>
      </c>
      <c r="F5285" s="28" t="s">
        <v>1397</v>
      </c>
      <c r="G5285" s="29">
        <v>4</v>
      </c>
      <c r="H5285" s="28">
        <v>0</v>
      </c>
      <c r="I5285" s="30">
        <f>ROUND(G5285*H5285,P4)</f>
        <v>0</v>
      </c>
      <c r="L5285" s="31">
        <v>0</v>
      </c>
      <c r="M5285" s="24">
        <f>ROUND(G5285*L5285,P4)</f>
        <v>0</v>
      </c>
      <c r="N5285" s="25" t="s">
        <v>69</v>
      </c>
      <c r="O5285" s="32">
        <f>M5285*AA5285</f>
        <v>0</v>
      </c>
      <c r="P5285" s="1">
        <v>3</v>
      </c>
      <c r="AA5285" s="1">
        <f>IF(P5285=1,$O$3,IF(P5285=2,$O$4,$O$5))</f>
        <v>0</v>
      </c>
    </row>
    <row r="5286">
      <c r="A5286" s="1" t="s">
        <v>73</v>
      </c>
      <c r="E5286" s="27" t="s">
        <v>69</v>
      </c>
    </row>
    <row r="5287" ht="13">
      <c r="A5287" s="1" t="s">
        <v>74</v>
      </c>
      <c r="E5287" s="33" t="s">
        <v>545</v>
      </c>
    </row>
    <row r="5288">
      <c r="A5288" s="1" t="s">
        <v>76</v>
      </c>
      <c r="E5288" s="27" t="s">
        <v>69</v>
      </c>
    </row>
    <row r="5289" ht="37.5">
      <c r="A5289" s="1" t="s">
        <v>67</v>
      </c>
      <c r="B5289" s="1">
        <v>225</v>
      </c>
      <c r="C5289" s="26" t="s">
        <v>3467</v>
      </c>
      <c r="D5289" t="s">
        <v>69</v>
      </c>
      <c r="E5289" s="27" t="s">
        <v>2893</v>
      </c>
      <c r="F5289" s="28" t="s">
        <v>1397</v>
      </c>
      <c r="G5289" s="29">
        <v>2</v>
      </c>
      <c r="H5289" s="28">
        <v>0</v>
      </c>
      <c r="I5289" s="30">
        <f>ROUND(G5289*H5289,P4)</f>
        <v>0</v>
      </c>
      <c r="L5289" s="31">
        <v>0</v>
      </c>
      <c r="M5289" s="24">
        <f>ROUND(G5289*L5289,P4)</f>
        <v>0</v>
      </c>
      <c r="N5289" s="25" t="s">
        <v>69</v>
      </c>
      <c r="O5289" s="32">
        <f>M5289*AA5289</f>
        <v>0</v>
      </c>
      <c r="P5289" s="1">
        <v>3</v>
      </c>
      <c r="AA5289" s="1">
        <f>IF(P5289=1,$O$3,IF(P5289=2,$O$4,$O$5))</f>
        <v>0</v>
      </c>
    </row>
    <row r="5290">
      <c r="A5290" s="1" t="s">
        <v>73</v>
      </c>
      <c r="E5290" s="27" t="s">
        <v>69</v>
      </c>
    </row>
    <row r="5291" ht="13">
      <c r="A5291" s="1" t="s">
        <v>74</v>
      </c>
      <c r="E5291" s="33" t="s">
        <v>75</v>
      </c>
    </row>
    <row r="5292">
      <c r="A5292" s="1" t="s">
        <v>76</v>
      </c>
      <c r="E5292" s="27" t="s">
        <v>69</v>
      </c>
    </row>
    <row r="5293">
      <c r="A5293" s="1" t="s">
        <v>67</v>
      </c>
      <c r="B5293" s="1">
        <v>226</v>
      </c>
      <c r="C5293" s="26" t="s">
        <v>3468</v>
      </c>
      <c r="D5293" t="s">
        <v>69</v>
      </c>
      <c r="E5293" s="27" t="s">
        <v>3469</v>
      </c>
      <c r="F5293" s="28" t="s">
        <v>1397</v>
      </c>
      <c r="G5293" s="29">
        <v>2</v>
      </c>
      <c r="H5293" s="28">
        <v>0</v>
      </c>
      <c r="I5293" s="30">
        <f>ROUND(G5293*H5293,P4)</f>
        <v>0</v>
      </c>
      <c r="L5293" s="31">
        <v>0</v>
      </c>
      <c r="M5293" s="24">
        <f>ROUND(G5293*L5293,P4)</f>
        <v>0</v>
      </c>
      <c r="N5293" s="25" t="s">
        <v>69</v>
      </c>
      <c r="O5293" s="32">
        <f>M5293*AA5293</f>
        <v>0</v>
      </c>
      <c r="P5293" s="1">
        <v>3</v>
      </c>
      <c r="AA5293" s="1">
        <f>IF(P5293=1,$O$3,IF(P5293=2,$O$4,$O$5))</f>
        <v>0</v>
      </c>
    </row>
    <row r="5294">
      <c r="A5294" s="1" t="s">
        <v>73</v>
      </c>
      <c r="E5294" s="27" t="s">
        <v>69</v>
      </c>
    </row>
    <row r="5295" ht="13">
      <c r="A5295" s="1" t="s">
        <v>74</v>
      </c>
      <c r="E5295" s="33" t="s">
        <v>75</v>
      </c>
    </row>
    <row r="5296">
      <c r="A5296" s="1" t="s">
        <v>76</v>
      </c>
      <c r="E5296" s="27" t="s">
        <v>69</v>
      </c>
    </row>
    <row r="5297" ht="37.5">
      <c r="A5297" s="1" t="s">
        <v>67</v>
      </c>
      <c r="B5297" s="1">
        <v>227</v>
      </c>
      <c r="C5297" s="26" t="s">
        <v>3470</v>
      </c>
      <c r="D5297" t="s">
        <v>69</v>
      </c>
      <c r="E5297" s="27" t="s">
        <v>2841</v>
      </c>
      <c r="F5297" s="28" t="s">
        <v>2837</v>
      </c>
      <c r="G5297" s="29">
        <v>2</v>
      </c>
      <c r="H5297" s="28">
        <v>0</v>
      </c>
      <c r="I5297" s="30">
        <f>ROUND(G5297*H5297,P4)</f>
        <v>0</v>
      </c>
      <c r="L5297" s="31">
        <v>0</v>
      </c>
      <c r="M5297" s="24">
        <f>ROUND(G5297*L5297,P4)</f>
        <v>0</v>
      </c>
      <c r="N5297" s="25" t="s">
        <v>69</v>
      </c>
      <c r="O5297" s="32">
        <f>M5297*AA5297</f>
        <v>0</v>
      </c>
      <c r="P5297" s="1">
        <v>3</v>
      </c>
      <c r="AA5297" s="1">
        <f>IF(P5297=1,$O$3,IF(P5297=2,$O$4,$O$5))</f>
        <v>0</v>
      </c>
    </row>
    <row r="5298">
      <c r="A5298" s="1" t="s">
        <v>73</v>
      </c>
      <c r="E5298" s="27" t="s">
        <v>69</v>
      </c>
    </row>
    <row r="5299" ht="13">
      <c r="A5299" s="1" t="s">
        <v>74</v>
      </c>
      <c r="E5299" s="33" t="s">
        <v>75</v>
      </c>
    </row>
    <row r="5300">
      <c r="A5300" s="1" t="s">
        <v>76</v>
      </c>
      <c r="E5300" s="27" t="s">
        <v>69</v>
      </c>
    </row>
    <row r="5301" ht="37.5">
      <c r="A5301" s="1" t="s">
        <v>67</v>
      </c>
      <c r="B5301" s="1">
        <v>228</v>
      </c>
      <c r="C5301" s="26" t="s">
        <v>3471</v>
      </c>
      <c r="D5301" t="s">
        <v>69</v>
      </c>
      <c r="E5301" s="27" t="s">
        <v>2850</v>
      </c>
      <c r="F5301" s="28" t="s">
        <v>81</v>
      </c>
      <c r="G5301" s="29">
        <v>3</v>
      </c>
      <c r="H5301" s="28">
        <v>0</v>
      </c>
      <c r="I5301" s="30">
        <f>ROUND(G5301*H5301,P4)</f>
        <v>0</v>
      </c>
      <c r="L5301" s="31">
        <v>0</v>
      </c>
      <c r="M5301" s="24">
        <f>ROUND(G5301*L5301,P4)</f>
        <v>0</v>
      </c>
      <c r="N5301" s="25" t="s">
        <v>69</v>
      </c>
      <c r="O5301" s="32">
        <f>M5301*AA5301</f>
        <v>0</v>
      </c>
      <c r="P5301" s="1">
        <v>3</v>
      </c>
      <c r="AA5301" s="1">
        <f>IF(P5301=1,$O$3,IF(P5301=2,$O$4,$O$5))</f>
        <v>0</v>
      </c>
    </row>
    <row r="5302">
      <c r="A5302" s="1" t="s">
        <v>73</v>
      </c>
      <c r="E5302" s="27" t="s">
        <v>69</v>
      </c>
    </row>
    <row r="5303" ht="13">
      <c r="A5303" s="1" t="s">
        <v>74</v>
      </c>
      <c r="E5303" s="33" t="s">
        <v>129</v>
      </c>
    </row>
    <row r="5304">
      <c r="A5304" s="1" t="s">
        <v>76</v>
      </c>
      <c r="E5304" s="27" t="s">
        <v>69</v>
      </c>
    </row>
    <row r="5305" ht="37.5">
      <c r="A5305" s="1" t="s">
        <v>67</v>
      </c>
      <c r="B5305" s="1">
        <v>229</v>
      </c>
      <c r="C5305" s="26" t="s">
        <v>3472</v>
      </c>
      <c r="D5305" t="s">
        <v>69</v>
      </c>
      <c r="E5305" s="27" t="s">
        <v>2857</v>
      </c>
      <c r="F5305" s="28" t="s">
        <v>81</v>
      </c>
      <c r="G5305" s="29">
        <v>6</v>
      </c>
      <c r="H5305" s="28">
        <v>0</v>
      </c>
      <c r="I5305" s="30">
        <f>ROUND(G5305*H5305,P4)</f>
        <v>0</v>
      </c>
      <c r="L5305" s="31">
        <v>0</v>
      </c>
      <c r="M5305" s="24">
        <f>ROUND(G5305*L5305,P4)</f>
        <v>0</v>
      </c>
      <c r="N5305" s="25" t="s">
        <v>69</v>
      </c>
      <c r="O5305" s="32">
        <f>M5305*AA5305</f>
        <v>0</v>
      </c>
      <c r="P5305" s="1">
        <v>3</v>
      </c>
      <c r="AA5305" s="1">
        <f>IF(P5305=1,$O$3,IF(P5305=2,$O$4,$O$5))</f>
        <v>0</v>
      </c>
    </row>
    <row r="5306">
      <c r="A5306" s="1" t="s">
        <v>73</v>
      </c>
      <c r="E5306" s="27" t="s">
        <v>69</v>
      </c>
    </row>
    <row r="5307" ht="13">
      <c r="A5307" s="1" t="s">
        <v>74</v>
      </c>
      <c r="E5307" s="33" t="s">
        <v>1465</v>
      </c>
    </row>
    <row r="5308">
      <c r="A5308" s="1" t="s">
        <v>76</v>
      </c>
      <c r="E5308" s="27" t="s">
        <v>69</v>
      </c>
    </row>
    <row r="5309" ht="13">
      <c r="A5309" s="1" t="s">
        <v>64</v>
      </c>
      <c r="C5309" s="22" t="s">
        <v>3473</v>
      </c>
      <c r="E5309" s="23" t="s">
        <v>3474</v>
      </c>
      <c r="L5309" s="24">
        <f>SUMIFS(L5310:L5313,A5310:A5313,"P")</f>
        <v>0</v>
      </c>
      <c r="M5309" s="24">
        <f>SUMIFS(M5310:M5313,A5310:A5313,"P")</f>
        <v>0</v>
      </c>
      <c r="N5309" s="25"/>
    </row>
    <row r="5310">
      <c r="A5310" s="1" t="s">
        <v>67</v>
      </c>
      <c r="B5310" s="1">
        <v>369</v>
      </c>
      <c r="C5310" s="26" t="s">
        <v>3475</v>
      </c>
      <c r="D5310" t="s">
        <v>69</v>
      </c>
      <c r="E5310" s="27" t="s">
        <v>3476</v>
      </c>
      <c r="F5310" s="28" t="s">
        <v>228</v>
      </c>
      <c r="G5310" s="29">
        <v>1</v>
      </c>
      <c r="H5310" s="28">
        <v>0</v>
      </c>
      <c r="I5310" s="30">
        <f>ROUND(G5310*H5310,P4)</f>
        <v>0</v>
      </c>
      <c r="L5310" s="31">
        <v>0</v>
      </c>
      <c r="M5310" s="24">
        <f>ROUND(G5310*L5310,P4)</f>
        <v>0</v>
      </c>
      <c r="N5310" s="25" t="s">
        <v>69</v>
      </c>
      <c r="O5310" s="32">
        <f>M5310*AA5310</f>
        <v>0</v>
      </c>
      <c r="P5310" s="1">
        <v>3</v>
      </c>
      <c r="AA5310" s="1">
        <f>IF(P5310=1,$O$3,IF(P5310=2,$O$4,$O$5))</f>
        <v>0</v>
      </c>
    </row>
    <row r="5311">
      <c r="A5311" s="1" t="s">
        <v>73</v>
      </c>
      <c r="E5311" s="27" t="s">
        <v>69</v>
      </c>
    </row>
    <row r="5312" ht="13">
      <c r="A5312" s="1" t="s">
        <v>74</v>
      </c>
      <c r="E5312" s="33" t="s">
        <v>229</v>
      </c>
    </row>
    <row r="5313">
      <c r="A5313" s="1" t="s">
        <v>76</v>
      </c>
      <c r="E5313" s="27" t="s">
        <v>69</v>
      </c>
    </row>
    <row r="5314" ht="13">
      <c r="A5314" s="1" t="s">
        <v>61</v>
      </c>
      <c r="C5314" s="22" t="s">
        <v>3477</v>
      </c>
      <c r="E5314" s="23" t="s">
        <v>3478</v>
      </c>
      <c r="L5314" s="24">
        <f>L5315+L5320+L5385+L5462+L5527+L5624+L5825+L5890+L5959+L5988</f>
        <v>0</v>
      </c>
      <c r="M5314" s="24">
        <f>M5315+M5320+M5385+M5462+M5527+M5624+M5825+M5890+M5959+M5988</f>
        <v>0</v>
      </c>
      <c r="N5314" s="25"/>
    </row>
    <row r="5315" ht="13">
      <c r="A5315" s="1" t="s">
        <v>64</v>
      </c>
      <c r="C5315" s="22" t="s">
        <v>3479</v>
      </c>
      <c r="E5315" s="23" t="s">
        <v>3480</v>
      </c>
      <c r="L5315" s="24">
        <f>SUMIFS(L5316:L5319,A5316:A5319,"P")</f>
        <v>0</v>
      </c>
      <c r="M5315" s="24">
        <f>SUMIFS(M5316:M5319,A5316:A5319,"P")</f>
        <v>0</v>
      </c>
      <c r="N5315" s="25"/>
    </row>
    <row r="5316">
      <c r="A5316" s="1" t="s">
        <v>67</v>
      </c>
      <c r="B5316" s="1">
        <v>168</v>
      </c>
      <c r="C5316" s="26" t="s">
        <v>3481</v>
      </c>
      <c r="D5316" t="s">
        <v>69</v>
      </c>
      <c r="E5316" s="27" t="s">
        <v>3482</v>
      </c>
      <c r="F5316" s="28" t="s">
        <v>228</v>
      </c>
      <c r="G5316" s="29">
        <v>1</v>
      </c>
      <c r="H5316" s="28">
        <v>0</v>
      </c>
      <c r="I5316" s="30">
        <f>ROUND(G5316*H5316,P4)</f>
        <v>0</v>
      </c>
      <c r="L5316" s="31">
        <v>0</v>
      </c>
      <c r="M5316" s="24">
        <f>ROUND(G5316*L5316,P4)</f>
        <v>0</v>
      </c>
      <c r="N5316" s="25" t="s">
        <v>72</v>
      </c>
      <c r="O5316" s="32">
        <f>M5316*AA5316</f>
        <v>0</v>
      </c>
      <c r="P5316" s="1">
        <v>3</v>
      </c>
      <c r="AA5316" s="1">
        <f>IF(P5316=1,$O$3,IF(P5316=2,$O$4,$O$5))</f>
        <v>0</v>
      </c>
    </row>
    <row r="5317">
      <c r="A5317" s="1" t="s">
        <v>73</v>
      </c>
      <c r="E5317" s="27" t="s">
        <v>69</v>
      </c>
    </row>
    <row r="5318" ht="13">
      <c r="A5318" s="1" t="s">
        <v>74</v>
      </c>
      <c r="E5318" s="33" t="s">
        <v>229</v>
      </c>
    </row>
    <row r="5319">
      <c r="A5319" s="1" t="s">
        <v>76</v>
      </c>
      <c r="E5319" s="27" t="s">
        <v>69</v>
      </c>
    </row>
    <row r="5320" ht="13">
      <c r="A5320" s="1" t="s">
        <v>64</v>
      </c>
      <c r="C5320" s="22" t="s">
        <v>566</v>
      </c>
      <c r="E5320" s="23" t="s">
        <v>567</v>
      </c>
      <c r="L5320" s="24">
        <f>SUMIFS(L5321:L5384,A5321:A5384,"P")</f>
        <v>0</v>
      </c>
      <c r="M5320" s="24">
        <f>SUMIFS(M5321:M5384,A5321:A5384,"P")</f>
        <v>0</v>
      </c>
      <c r="N5320" s="25"/>
    </row>
    <row r="5321">
      <c r="A5321" s="1" t="s">
        <v>67</v>
      </c>
      <c r="B5321" s="1">
        <v>15</v>
      </c>
      <c r="C5321" s="26" t="s">
        <v>3483</v>
      </c>
      <c r="D5321" t="s">
        <v>69</v>
      </c>
      <c r="E5321" s="27" t="s">
        <v>3484</v>
      </c>
      <c r="F5321" s="28" t="s">
        <v>1385</v>
      </c>
      <c r="G5321" s="29">
        <v>20</v>
      </c>
      <c r="H5321" s="28">
        <v>0.001</v>
      </c>
      <c r="I5321" s="30">
        <f>ROUND(G5321*H5321,P4)</f>
        <v>0</v>
      </c>
      <c r="L5321" s="31">
        <v>0</v>
      </c>
      <c r="M5321" s="24">
        <f>ROUND(G5321*L5321,P4)</f>
        <v>0</v>
      </c>
      <c r="N5321" s="25" t="s">
        <v>72</v>
      </c>
      <c r="O5321" s="32">
        <f>M5321*AA5321</f>
        <v>0</v>
      </c>
      <c r="P5321" s="1">
        <v>3</v>
      </c>
      <c r="AA5321" s="1">
        <f>IF(P5321=1,$O$3,IF(P5321=2,$O$4,$O$5))</f>
        <v>0</v>
      </c>
    </row>
    <row r="5322">
      <c r="A5322" s="1" t="s">
        <v>73</v>
      </c>
      <c r="E5322" s="27" t="s">
        <v>69</v>
      </c>
    </row>
    <row r="5323" ht="13">
      <c r="A5323" s="1" t="s">
        <v>74</v>
      </c>
      <c r="E5323" s="33" t="s">
        <v>90</v>
      </c>
    </row>
    <row r="5324">
      <c r="A5324" s="1" t="s">
        <v>76</v>
      </c>
      <c r="E5324" s="27" t="s">
        <v>69</v>
      </c>
    </row>
    <row r="5325">
      <c r="A5325" s="1" t="s">
        <v>67</v>
      </c>
      <c r="B5325" s="1">
        <v>13</v>
      </c>
      <c r="C5325" s="26" t="s">
        <v>3485</v>
      </c>
      <c r="D5325" t="s">
        <v>69</v>
      </c>
      <c r="E5325" s="27" t="s">
        <v>3486</v>
      </c>
      <c r="F5325" s="28" t="s">
        <v>71</v>
      </c>
      <c r="G5325" s="29">
        <v>12</v>
      </c>
      <c r="H5325" s="28">
        <v>0.00044999999999999999</v>
      </c>
      <c r="I5325" s="30">
        <f>ROUND(G5325*H5325,P4)</f>
        <v>0</v>
      </c>
      <c r="L5325" s="31">
        <v>0</v>
      </c>
      <c r="M5325" s="24">
        <f>ROUND(G5325*L5325,P4)</f>
        <v>0</v>
      </c>
      <c r="N5325" s="25" t="s">
        <v>72</v>
      </c>
      <c r="O5325" s="32">
        <f>M5325*AA5325</f>
        <v>0</v>
      </c>
      <c r="P5325" s="1">
        <v>3</v>
      </c>
      <c r="AA5325" s="1">
        <f>IF(P5325=1,$O$3,IF(P5325=2,$O$4,$O$5))</f>
        <v>0</v>
      </c>
    </row>
    <row r="5326">
      <c r="A5326" s="1" t="s">
        <v>73</v>
      </c>
      <c r="E5326" s="27" t="s">
        <v>69</v>
      </c>
    </row>
    <row r="5327" ht="13">
      <c r="A5327" s="1" t="s">
        <v>74</v>
      </c>
      <c r="E5327" s="33" t="s">
        <v>1299</v>
      </c>
    </row>
    <row r="5328">
      <c r="A5328" s="1" t="s">
        <v>76</v>
      </c>
      <c r="E5328" s="27" t="s">
        <v>69</v>
      </c>
    </row>
    <row r="5329" ht="25">
      <c r="A5329" s="1" t="s">
        <v>67</v>
      </c>
      <c r="B5329" s="1">
        <v>2</v>
      </c>
      <c r="C5329" s="26" t="s">
        <v>3487</v>
      </c>
      <c r="D5329" t="s">
        <v>69</v>
      </c>
      <c r="E5329" s="27" t="s">
        <v>3488</v>
      </c>
      <c r="F5329" s="28" t="s">
        <v>81</v>
      </c>
      <c r="G5329" s="29">
        <v>19.800000000000001</v>
      </c>
      <c r="H5329" s="28">
        <v>0.0016000000000000001</v>
      </c>
      <c r="I5329" s="30">
        <f>ROUND(G5329*H5329,P4)</f>
        <v>0</v>
      </c>
      <c r="L5329" s="31">
        <v>0</v>
      </c>
      <c r="M5329" s="24">
        <f>ROUND(G5329*L5329,P4)</f>
        <v>0</v>
      </c>
      <c r="N5329" s="25" t="s">
        <v>72</v>
      </c>
      <c r="O5329" s="32">
        <f>M5329*AA5329</f>
        <v>0</v>
      </c>
      <c r="P5329" s="1">
        <v>3</v>
      </c>
      <c r="AA5329" s="1">
        <f>IF(P5329=1,$O$3,IF(P5329=2,$O$4,$O$5))</f>
        <v>0</v>
      </c>
    </row>
    <row r="5330">
      <c r="A5330" s="1" t="s">
        <v>73</v>
      </c>
      <c r="E5330" s="27" t="s">
        <v>69</v>
      </c>
    </row>
    <row r="5331" ht="13">
      <c r="A5331" s="1" t="s">
        <v>74</v>
      </c>
      <c r="E5331" s="33" t="s">
        <v>3489</v>
      </c>
    </row>
    <row r="5332">
      <c r="A5332" s="1" t="s">
        <v>76</v>
      </c>
      <c r="E5332" s="27" t="s">
        <v>69</v>
      </c>
    </row>
    <row r="5333">
      <c r="A5333" s="1" t="s">
        <v>67</v>
      </c>
      <c r="B5333" s="1">
        <v>4</v>
      </c>
      <c r="C5333" s="26" t="s">
        <v>3490</v>
      </c>
      <c r="D5333" t="s">
        <v>69</v>
      </c>
      <c r="E5333" s="27" t="s">
        <v>3491</v>
      </c>
      <c r="F5333" s="28" t="s">
        <v>139</v>
      </c>
      <c r="G5333" s="29">
        <v>20.399999999999999</v>
      </c>
      <c r="H5333" s="28">
        <v>0.00023000000000000001</v>
      </c>
      <c r="I5333" s="30">
        <f>ROUND(G5333*H5333,P4)</f>
        <v>0</v>
      </c>
      <c r="L5333" s="31">
        <v>0</v>
      </c>
      <c r="M5333" s="24">
        <f>ROUND(G5333*L5333,P4)</f>
        <v>0</v>
      </c>
      <c r="N5333" s="25" t="s">
        <v>72</v>
      </c>
      <c r="O5333" s="32">
        <f>M5333*AA5333</f>
        <v>0</v>
      </c>
      <c r="P5333" s="1">
        <v>3</v>
      </c>
      <c r="AA5333" s="1">
        <f>IF(P5333=1,$O$3,IF(P5333=2,$O$4,$O$5))</f>
        <v>0</v>
      </c>
    </row>
    <row r="5334">
      <c r="A5334" s="1" t="s">
        <v>73</v>
      </c>
      <c r="E5334" s="27" t="s">
        <v>69</v>
      </c>
    </row>
    <row r="5335" ht="13">
      <c r="A5335" s="1" t="s">
        <v>74</v>
      </c>
      <c r="E5335" s="33" t="s">
        <v>3492</v>
      </c>
    </row>
    <row r="5336">
      <c r="A5336" s="1" t="s">
        <v>76</v>
      </c>
      <c r="E5336" s="27" t="s">
        <v>3493</v>
      </c>
    </row>
    <row r="5337">
      <c r="A5337" s="1" t="s">
        <v>67</v>
      </c>
      <c r="B5337" s="1">
        <v>5</v>
      </c>
      <c r="C5337" s="26" t="s">
        <v>3494</v>
      </c>
      <c r="D5337" t="s">
        <v>69</v>
      </c>
      <c r="E5337" s="27" t="s">
        <v>3495</v>
      </c>
      <c r="F5337" s="28" t="s">
        <v>139</v>
      </c>
      <c r="G5337" s="29">
        <v>56.100000000000001</v>
      </c>
      <c r="H5337" s="28">
        <v>0.00027</v>
      </c>
      <c r="I5337" s="30">
        <f>ROUND(G5337*H5337,P4)</f>
        <v>0</v>
      </c>
      <c r="L5337" s="31">
        <v>0</v>
      </c>
      <c r="M5337" s="24">
        <f>ROUND(G5337*L5337,P4)</f>
        <v>0</v>
      </c>
      <c r="N5337" s="25" t="s">
        <v>72</v>
      </c>
      <c r="O5337" s="32">
        <f>M5337*AA5337</f>
        <v>0</v>
      </c>
      <c r="P5337" s="1">
        <v>3</v>
      </c>
      <c r="AA5337" s="1">
        <f>IF(P5337=1,$O$3,IF(P5337=2,$O$4,$O$5))</f>
        <v>0</v>
      </c>
    </row>
    <row r="5338">
      <c r="A5338" s="1" t="s">
        <v>73</v>
      </c>
      <c r="E5338" s="27" t="s">
        <v>69</v>
      </c>
    </row>
    <row r="5339" ht="13">
      <c r="A5339" s="1" t="s">
        <v>74</v>
      </c>
      <c r="E5339" s="33" t="s">
        <v>3496</v>
      </c>
    </row>
    <row r="5340">
      <c r="A5340" s="1" t="s">
        <v>76</v>
      </c>
      <c r="E5340" s="27" t="s">
        <v>3497</v>
      </c>
    </row>
    <row r="5341">
      <c r="A5341" s="1" t="s">
        <v>67</v>
      </c>
      <c r="B5341" s="1">
        <v>6</v>
      </c>
      <c r="C5341" s="26" t="s">
        <v>3498</v>
      </c>
      <c r="D5341" t="s">
        <v>69</v>
      </c>
      <c r="E5341" s="27" t="s">
        <v>3499</v>
      </c>
      <c r="F5341" s="28" t="s">
        <v>139</v>
      </c>
      <c r="G5341" s="29">
        <v>336.60000000000002</v>
      </c>
      <c r="H5341" s="28">
        <v>0.00029</v>
      </c>
      <c r="I5341" s="30">
        <f>ROUND(G5341*H5341,P4)</f>
        <v>0</v>
      </c>
      <c r="L5341" s="31">
        <v>0</v>
      </c>
      <c r="M5341" s="24">
        <f>ROUND(G5341*L5341,P4)</f>
        <v>0</v>
      </c>
      <c r="N5341" s="25" t="s">
        <v>72</v>
      </c>
      <c r="O5341" s="32">
        <f>M5341*AA5341</f>
        <v>0</v>
      </c>
      <c r="P5341" s="1">
        <v>3</v>
      </c>
      <c r="AA5341" s="1">
        <f>IF(P5341=1,$O$3,IF(P5341=2,$O$4,$O$5))</f>
        <v>0</v>
      </c>
    </row>
    <row r="5342">
      <c r="A5342" s="1" t="s">
        <v>73</v>
      </c>
      <c r="E5342" s="27" t="s">
        <v>69</v>
      </c>
    </row>
    <row r="5343" ht="13">
      <c r="A5343" s="1" t="s">
        <v>74</v>
      </c>
      <c r="E5343" s="33" t="s">
        <v>3500</v>
      </c>
    </row>
    <row r="5344">
      <c r="A5344" s="1" t="s">
        <v>76</v>
      </c>
      <c r="E5344" s="27" t="s">
        <v>3501</v>
      </c>
    </row>
    <row r="5345">
      <c r="A5345" s="1" t="s">
        <v>67</v>
      </c>
      <c r="B5345" s="1">
        <v>7</v>
      </c>
      <c r="C5345" s="26" t="s">
        <v>3502</v>
      </c>
      <c r="D5345" t="s">
        <v>69</v>
      </c>
      <c r="E5345" s="27" t="s">
        <v>3503</v>
      </c>
      <c r="F5345" s="28" t="s">
        <v>139</v>
      </c>
      <c r="G5345" s="29">
        <v>244.80000000000001</v>
      </c>
      <c r="H5345" s="28">
        <v>0.00032000000000000003</v>
      </c>
      <c r="I5345" s="30">
        <f>ROUND(G5345*H5345,P4)</f>
        <v>0</v>
      </c>
      <c r="L5345" s="31">
        <v>0</v>
      </c>
      <c r="M5345" s="24">
        <f>ROUND(G5345*L5345,P4)</f>
        <v>0</v>
      </c>
      <c r="N5345" s="25" t="s">
        <v>72</v>
      </c>
      <c r="O5345" s="32">
        <f>M5345*AA5345</f>
        <v>0</v>
      </c>
      <c r="P5345" s="1">
        <v>3</v>
      </c>
      <c r="AA5345" s="1">
        <f>IF(P5345=1,$O$3,IF(P5345=2,$O$4,$O$5))</f>
        <v>0</v>
      </c>
    </row>
    <row r="5346">
      <c r="A5346" s="1" t="s">
        <v>73</v>
      </c>
      <c r="E5346" s="27" t="s">
        <v>69</v>
      </c>
    </row>
    <row r="5347" ht="13">
      <c r="A5347" s="1" t="s">
        <v>74</v>
      </c>
      <c r="E5347" s="33" t="s">
        <v>3504</v>
      </c>
    </row>
    <row r="5348">
      <c r="A5348" s="1" t="s">
        <v>76</v>
      </c>
      <c r="E5348" s="27" t="s">
        <v>3505</v>
      </c>
    </row>
    <row r="5349">
      <c r="A5349" s="1" t="s">
        <v>67</v>
      </c>
      <c r="B5349" s="1">
        <v>8</v>
      </c>
      <c r="C5349" s="26" t="s">
        <v>3506</v>
      </c>
      <c r="D5349" t="s">
        <v>69</v>
      </c>
      <c r="E5349" s="27" t="s">
        <v>3507</v>
      </c>
      <c r="F5349" s="28" t="s">
        <v>139</v>
      </c>
      <c r="G5349" s="29">
        <v>168.30000000000001</v>
      </c>
      <c r="H5349" s="28">
        <v>0.00036999999999999999</v>
      </c>
      <c r="I5349" s="30">
        <f>ROUND(G5349*H5349,P4)</f>
        <v>0</v>
      </c>
      <c r="L5349" s="31">
        <v>0</v>
      </c>
      <c r="M5349" s="24">
        <f>ROUND(G5349*L5349,P4)</f>
        <v>0</v>
      </c>
      <c r="N5349" s="25" t="s">
        <v>72</v>
      </c>
      <c r="O5349" s="32">
        <f>M5349*AA5349</f>
        <v>0</v>
      </c>
      <c r="P5349" s="1">
        <v>3</v>
      </c>
      <c r="AA5349" s="1">
        <f>IF(P5349=1,$O$3,IF(P5349=2,$O$4,$O$5))</f>
        <v>0</v>
      </c>
    </row>
    <row r="5350">
      <c r="A5350" s="1" t="s">
        <v>73</v>
      </c>
      <c r="E5350" s="27" t="s">
        <v>69</v>
      </c>
    </row>
    <row r="5351" ht="13">
      <c r="A5351" s="1" t="s">
        <v>74</v>
      </c>
      <c r="E5351" s="33" t="s">
        <v>3508</v>
      </c>
    </row>
    <row r="5352">
      <c r="A5352" s="1" t="s">
        <v>76</v>
      </c>
      <c r="E5352" s="27" t="s">
        <v>3509</v>
      </c>
    </row>
    <row r="5353">
      <c r="A5353" s="1" t="s">
        <v>67</v>
      </c>
      <c r="B5353" s="1">
        <v>9</v>
      </c>
      <c r="C5353" s="26" t="s">
        <v>3510</v>
      </c>
      <c r="D5353" t="s">
        <v>69</v>
      </c>
      <c r="E5353" s="27" t="s">
        <v>3511</v>
      </c>
      <c r="F5353" s="28" t="s">
        <v>139</v>
      </c>
      <c r="G5353" s="29">
        <v>86.700000000000003</v>
      </c>
      <c r="H5353" s="28">
        <v>0.00042000000000000002</v>
      </c>
      <c r="I5353" s="30">
        <f>ROUND(G5353*H5353,P4)</f>
        <v>0</v>
      </c>
      <c r="L5353" s="31">
        <v>0</v>
      </c>
      <c r="M5353" s="24">
        <f>ROUND(G5353*L5353,P4)</f>
        <v>0</v>
      </c>
      <c r="N5353" s="25" t="s">
        <v>72</v>
      </c>
      <c r="O5353" s="32">
        <f>M5353*AA5353</f>
        <v>0</v>
      </c>
      <c r="P5353" s="1">
        <v>3</v>
      </c>
      <c r="AA5353" s="1">
        <f>IF(P5353=1,$O$3,IF(P5353=2,$O$4,$O$5))</f>
        <v>0</v>
      </c>
    </row>
    <row r="5354">
      <c r="A5354" s="1" t="s">
        <v>73</v>
      </c>
      <c r="E5354" s="27" t="s">
        <v>69</v>
      </c>
    </row>
    <row r="5355" ht="13">
      <c r="A5355" s="1" t="s">
        <v>74</v>
      </c>
      <c r="E5355" s="33" t="s">
        <v>3512</v>
      </c>
    </row>
    <row r="5356">
      <c r="A5356" s="1" t="s">
        <v>76</v>
      </c>
      <c r="E5356" s="27" t="s">
        <v>3513</v>
      </c>
    </row>
    <row r="5357">
      <c r="A5357" s="1" t="s">
        <v>67</v>
      </c>
      <c r="B5357" s="1">
        <v>10</v>
      </c>
      <c r="C5357" s="26" t="s">
        <v>3514</v>
      </c>
      <c r="D5357" t="s">
        <v>69</v>
      </c>
      <c r="E5357" s="27" t="s">
        <v>3515</v>
      </c>
      <c r="F5357" s="28" t="s">
        <v>139</v>
      </c>
      <c r="G5357" s="29">
        <v>137.69999999999999</v>
      </c>
      <c r="H5357" s="28">
        <v>0.00088000000000000003</v>
      </c>
      <c r="I5357" s="30">
        <f>ROUND(G5357*H5357,P4)</f>
        <v>0</v>
      </c>
      <c r="L5357" s="31">
        <v>0</v>
      </c>
      <c r="M5357" s="24">
        <f>ROUND(G5357*L5357,P4)</f>
        <v>0</v>
      </c>
      <c r="N5357" s="25" t="s">
        <v>72</v>
      </c>
      <c r="O5357" s="32">
        <f>M5357*AA5357</f>
        <v>0</v>
      </c>
      <c r="P5357" s="1">
        <v>3</v>
      </c>
      <c r="AA5357" s="1">
        <f>IF(P5357=1,$O$3,IF(P5357=2,$O$4,$O$5))</f>
        <v>0</v>
      </c>
    </row>
    <row r="5358">
      <c r="A5358" s="1" t="s">
        <v>73</v>
      </c>
      <c r="E5358" s="27" t="s">
        <v>69</v>
      </c>
    </row>
    <row r="5359" ht="13">
      <c r="A5359" s="1" t="s">
        <v>74</v>
      </c>
      <c r="E5359" s="33" t="s">
        <v>3516</v>
      </c>
    </row>
    <row r="5360">
      <c r="A5360" s="1" t="s">
        <v>76</v>
      </c>
      <c r="E5360" s="27" t="s">
        <v>3517</v>
      </c>
    </row>
    <row r="5361">
      <c r="A5361" s="1" t="s">
        <v>67</v>
      </c>
      <c r="B5361" s="1">
        <v>11</v>
      </c>
      <c r="C5361" s="26" t="s">
        <v>3518</v>
      </c>
      <c r="D5361" t="s">
        <v>69</v>
      </c>
      <c r="E5361" s="27" t="s">
        <v>3519</v>
      </c>
      <c r="F5361" s="28" t="s">
        <v>139</v>
      </c>
      <c r="G5361" s="29">
        <v>10.199999999999999</v>
      </c>
      <c r="H5361" s="28">
        <v>0.00139</v>
      </c>
      <c r="I5361" s="30">
        <f>ROUND(G5361*H5361,P4)</f>
        <v>0</v>
      </c>
      <c r="L5361" s="31">
        <v>0</v>
      </c>
      <c r="M5361" s="24">
        <f>ROUND(G5361*L5361,P4)</f>
        <v>0</v>
      </c>
      <c r="N5361" s="25" t="s">
        <v>72</v>
      </c>
      <c r="O5361" s="32">
        <f>M5361*AA5361</f>
        <v>0</v>
      </c>
      <c r="P5361" s="1">
        <v>3</v>
      </c>
      <c r="AA5361" s="1">
        <f>IF(P5361=1,$O$3,IF(P5361=2,$O$4,$O$5))</f>
        <v>0</v>
      </c>
    </row>
    <row r="5362">
      <c r="A5362" s="1" t="s">
        <v>73</v>
      </c>
      <c r="E5362" s="27" t="s">
        <v>69</v>
      </c>
    </row>
    <row r="5363" ht="13">
      <c r="A5363" s="1" t="s">
        <v>74</v>
      </c>
      <c r="E5363" s="33" t="s">
        <v>3520</v>
      </c>
    </row>
    <row r="5364">
      <c r="A5364" s="1" t="s">
        <v>76</v>
      </c>
      <c r="E5364" s="27" t="s">
        <v>3521</v>
      </c>
    </row>
    <row r="5365" ht="37.5">
      <c r="A5365" s="1" t="s">
        <v>67</v>
      </c>
      <c r="B5365" s="1">
        <v>1</v>
      </c>
      <c r="C5365" s="26" t="s">
        <v>3522</v>
      </c>
      <c r="D5365" t="s">
        <v>69</v>
      </c>
      <c r="E5365" s="27" t="s">
        <v>3523</v>
      </c>
      <c r="F5365" s="28" t="s">
        <v>81</v>
      </c>
      <c r="G5365" s="29">
        <v>9</v>
      </c>
      <c r="H5365" s="28">
        <v>0.00020000000000000001</v>
      </c>
      <c r="I5365" s="30">
        <f>ROUND(G5365*H5365,P4)</f>
        <v>0</v>
      </c>
      <c r="L5365" s="31">
        <v>0</v>
      </c>
      <c r="M5365" s="24">
        <f>ROUND(G5365*L5365,P4)</f>
        <v>0</v>
      </c>
      <c r="N5365" s="25" t="s">
        <v>72</v>
      </c>
      <c r="O5365" s="32">
        <f>M5365*AA5365</f>
        <v>0</v>
      </c>
      <c r="P5365" s="1">
        <v>3</v>
      </c>
      <c r="AA5365" s="1">
        <f>IF(P5365=1,$O$3,IF(P5365=2,$O$4,$O$5))</f>
        <v>0</v>
      </c>
    </row>
    <row r="5366">
      <c r="A5366" s="1" t="s">
        <v>73</v>
      </c>
      <c r="E5366" s="27" t="s">
        <v>69</v>
      </c>
    </row>
    <row r="5367" ht="13">
      <c r="A5367" s="1" t="s">
        <v>74</v>
      </c>
      <c r="E5367" s="33" t="s">
        <v>1198</v>
      </c>
    </row>
    <row r="5368">
      <c r="A5368" s="1" t="s">
        <v>76</v>
      </c>
      <c r="E5368" s="27" t="s">
        <v>69</v>
      </c>
    </row>
    <row r="5369" ht="37.5">
      <c r="A5369" s="1" t="s">
        <v>67</v>
      </c>
      <c r="B5369" s="1">
        <v>3</v>
      </c>
      <c r="C5369" s="26" t="s">
        <v>3524</v>
      </c>
      <c r="D5369" t="s">
        <v>69</v>
      </c>
      <c r="E5369" s="27" t="s">
        <v>3525</v>
      </c>
      <c r="F5369" s="28" t="s">
        <v>139</v>
      </c>
      <c r="G5369" s="29">
        <v>1040</v>
      </c>
      <c r="H5369" s="28">
        <v>0</v>
      </c>
      <c r="I5369" s="30">
        <f>ROUND(G5369*H5369,P4)</f>
        <v>0</v>
      </c>
      <c r="L5369" s="31">
        <v>0</v>
      </c>
      <c r="M5369" s="24">
        <f>ROUND(G5369*L5369,P4)</f>
        <v>0</v>
      </c>
      <c r="N5369" s="25" t="s">
        <v>72</v>
      </c>
      <c r="O5369" s="32">
        <f>M5369*AA5369</f>
        <v>0</v>
      </c>
      <c r="P5369" s="1">
        <v>3</v>
      </c>
      <c r="AA5369" s="1">
        <f>IF(P5369=1,$O$3,IF(P5369=2,$O$4,$O$5))</f>
        <v>0</v>
      </c>
    </row>
    <row r="5370">
      <c r="A5370" s="1" t="s">
        <v>73</v>
      </c>
      <c r="E5370" s="27" t="s">
        <v>69</v>
      </c>
    </row>
    <row r="5371" ht="13">
      <c r="A5371" s="1" t="s">
        <v>74</v>
      </c>
      <c r="E5371" s="33" t="s">
        <v>3526</v>
      </c>
    </row>
    <row r="5372">
      <c r="A5372" s="1" t="s">
        <v>76</v>
      </c>
      <c r="E5372" s="27" t="s">
        <v>69</v>
      </c>
    </row>
    <row r="5373" ht="37.5">
      <c r="A5373" s="1" t="s">
        <v>67</v>
      </c>
      <c r="B5373" s="1">
        <v>12</v>
      </c>
      <c r="C5373" s="26" t="s">
        <v>3527</v>
      </c>
      <c r="D5373" t="s">
        <v>69</v>
      </c>
      <c r="E5373" s="27" t="s">
        <v>3528</v>
      </c>
      <c r="F5373" s="28" t="s">
        <v>71</v>
      </c>
      <c r="G5373" s="29">
        <v>12</v>
      </c>
      <c r="H5373" s="28">
        <v>0</v>
      </c>
      <c r="I5373" s="30">
        <f>ROUND(G5373*H5373,P4)</f>
        <v>0</v>
      </c>
      <c r="L5373" s="31">
        <v>0</v>
      </c>
      <c r="M5373" s="24">
        <f>ROUND(G5373*L5373,P4)</f>
        <v>0</v>
      </c>
      <c r="N5373" s="25" t="s">
        <v>72</v>
      </c>
      <c r="O5373" s="32">
        <f>M5373*AA5373</f>
        <v>0</v>
      </c>
      <c r="P5373" s="1">
        <v>3</v>
      </c>
      <c r="AA5373" s="1">
        <f>IF(P5373=1,$O$3,IF(P5373=2,$O$4,$O$5))</f>
        <v>0</v>
      </c>
    </row>
    <row r="5374">
      <c r="A5374" s="1" t="s">
        <v>73</v>
      </c>
      <c r="E5374" s="27" t="s">
        <v>69</v>
      </c>
    </row>
    <row r="5375" ht="13">
      <c r="A5375" s="1" t="s">
        <v>74</v>
      </c>
      <c r="E5375" s="33" t="s">
        <v>1299</v>
      </c>
    </row>
    <row r="5376">
      <c r="A5376" s="1" t="s">
        <v>76</v>
      </c>
      <c r="E5376" s="27" t="s">
        <v>69</v>
      </c>
    </row>
    <row r="5377" ht="25">
      <c r="A5377" s="1" t="s">
        <v>67</v>
      </c>
      <c r="B5377" s="1">
        <v>14</v>
      </c>
      <c r="C5377" s="26" t="s">
        <v>3529</v>
      </c>
      <c r="D5377" t="s">
        <v>69</v>
      </c>
      <c r="E5377" s="27" t="s">
        <v>3530</v>
      </c>
      <c r="F5377" s="28" t="s">
        <v>81</v>
      </c>
      <c r="G5377" s="29">
        <v>9</v>
      </c>
      <c r="H5377" s="28">
        <v>3.0000000000000001E-05</v>
      </c>
      <c r="I5377" s="30">
        <f>ROUND(G5377*H5377,P4)</f>
        <v>0</v>
      </c>
      <c r="L5377" s="31">
        <v>0</v>
      </c>
      <c r="M5377" s="24">
        <f>ROUND(G5377*L5377,P4)</f>
        <v>0</v>
      </c>
      <c r="N5377" s="25" t="s">
        <v>72</v>
      </c>
      <c r="O5377" s="32">
        <f>M5377*AA5377</f>
        <v>0</v>
      </c>
      <c r="P5377" s="1">
        <v>3</v>
      </c>
      <c r="AA5377" s="1">
        <f>IF(P5377=1,$O$3,IF(P5377=2,$O$4,$O$5))</f>
        <v>0</v>
      </c>
    </row>
    <row r="5378">
      <c r="A5378" s="1" t="s">
        <v>73</v>
      </c>
      <c r="E5378" s="27" t="s">
        <v>69</v>
      </c>
    </row>
    <row r="5379" ht="13">
      <c r="A5379" s="1" t="s">
        <v>74</v>
      </c>
      <c r="E5379" s="33" t="s">
        <v>1198</v>
      </c>
    </row>
    <row r="5380">
      <c r="A5380" s="1" t="s">
        <v>76</v>
      </c>
      <c r="E5380" s="27" t="s">
        <v>69</v>
      </c>
    </row>
    <row r="5381" ht="37.5">
      <c r="A5381" s="1" t="s">
        <v>67</v>
      </c>
      <c r="B5381" s="1">
        <v>16</v>
      </c>
      <c r="C5381" s="26" t="s">
        <v>656</v>
      </c>
      <c r="D5381" t="s">
        <v>69</v>
      </c>
      <c r="E5381" s="27" t="s">
        <v>657</v>
      </c>
      <c r="F5381" s="28" t="s">
        <v>118</v>
      </c>
      <c r="G5381" s="29">
        <v>0.48899999999999999</v>
      </c>
      <c r="H5381" s="28">
        <v>0</v>
      </c>
      <c r="I5381" s="30">
        <f>ROUND(G5381*H5381,P4)</f>
        <v>0</v>
      </c>
      <c r="L5381" s="31">
        <v>0</v>
      </c>
      <c r="M5381" s="24">
        <f>ROUND(G5381*L5381,P4)</f>
        <v>0</v>
      </c>
      <c r="N5381" s="25" t="s">
        <v>72</v>
      </c>
      <c r="O5381" s="32">
        <f>M5381*AA5381</f>
        <v>0</v>
      </c>
      <c r="P5381" s="1">
        <v>3</v>
      </c>
      <c r="AA5381" s="1">
        <f>IF(P5381=1,$O$3,IF(P5381=2,$O$4,$O$5))</f>
        <v>0</v>
      </c>
    </row>
    <row r="5382">
      <c r="A5382" s="1" t="s">
        <v>73</v>
      </c>
      <c r="E5382" s="27" t="s">
        <v>69</v>
      </c>
    </row>
    <row r="5383" ht="13">
      <c r="A5383" s="1" t="s">
        <v>74</v>
      </c>
      <c r="E5383" s="33" t="s">
        <v>3531</v>
      </c>
    </row>
    <row r="5384">
      <c r="A5384" s="1" t="s">
        <v>76</v>
      </c>
      <c r="E5384" s="27" t="s">
        <v>69</v>
      </c>
    </row>
    <row r="5385" ht="13">
      <c r="A5385" s="1" t="s">
        <v>64</v>
      </c>
      <c r="C5385" s="22" t="s">
        <v>3532</v>
      </c>
      <c r="E5385" s="23" t="s">
        <v>3533</v>
      </c>
      <c r="L5385" s="24">
        <f>SUMIFS(L5386:L5461,A5386:A5461,"P")</f>
        <v>0</v>
      </c>
      <c r="M5385" s="24">
        <f>SUMIFS(M5386:M5461,A5386:A5461,"P")</f>
        <v>0</v>
      </c>
      <c r="N5385" s="25"/>
    </row>
    <row r="5386">
      <c r="A5386" s="1" t="s">
        <v>67</v>
      </c>
      <c r="B5386" s="1">
        <v>28</v>
      </c>
      <c r="C5386" s="26" t="s">
        <v>3534</v>
      </c>
      <c r="D5386" t="s">
        <v>69</v>
      </c>
      <c r="E5386" s="27" t="s">
        <v>3535</v>
      </c>
      <c r="F5386" s="28" t="s">
        <v>1397</v>
      </c>
      <c r="G5386" s="29">
        <v>1</v>
      </c>
      <c r="H5386" s="28">
        <v>0</v>
      </c>
      <c r="I5386" s="30">
        <f>ROUND(G5386*H5386,P4)</f>
        <v>0</v>
      </c>
      <c r="L5386" s="31">
        <v>0</v>
      </c>
      <c r="M5386" s="24">
        <f>ROUND(G5386*L5386,P4)</f>
        <v>0</v>
      </c>
      <c r="N5386" s="25" t="s">
        <v>69</v>
      </c>
      <c r="O5386" s="32">
        <f>M5386*AA5386</f>
        <v>0</v>
      </c>
      <c r="P5386" s="1">
        <v>3</v>
      </c>
      <c r="AA5386" s="1">
        <f>IF(P5386=1,$O$3,IF(P5386=2,$O$4,$O$5))</f>
        <v>0</v>
      </c>
    </row>
    <row r="5387">
      <c r="A5387" s="1" t="s">
        <v>73</v>
      </c>
      <c r="E5387" s="27" t="s">
        <v>69</v>
      </c>
    </row>
    <row r="5388" ht="13">
      <c r="A5388" s="1" t="s">
        <v>74</v>
      </c>
      <c r="E5388" s="33" t="s">
        <v>229</v>
      </c>
    </row>
    <row r="5389">
      <c r="A5389" s="1" t="s">
        <v>76</v>
      </c>
      <c r="E5389" s="27" t="s">
        <v>69</v>
      </c>
    </row>
    <row r="5390">
      <c r="A5390" s="1" t="s">
        <v>67</v>
      </c>
      <c r="B5390" s="1">
        <v>17</v>
      </c>
      <c r="C5390" s="26" t="s">
        <v>3536</v>
      </c>
      <c r="D5390" t="s">
        <v>69</v>
      </c>
      <c r="E5390" s="27" t="s">
        <v>3537</v>
      </c>
      <c r="F5390" s="28" t="s">
        <v>766</v>
      </c>
      <c r="G5390" s="29">
        <v>1</v>
      </c>
      <c r="H5390" s="28">
        <v>0</v>
      </c>
      <c r="I5390" s="30">
        <f>ROUND(G5390*H5390,P4)</f>
        <v>0</v>
      </c>
      <c r="L5390" s="31">
        <v>0</v>
      </c>
      <c r="M5390" s="24">
        <f>ROUND(G5390*L5390,P4)</f>
        <v>0</v>
      </c>
      <c r="N5390" s="25" t="s">
        <v>69</v>
      </c>
      <c r="O5390" s="32">
        <f>M5390*AA5390</f>
        <v>0</v>
      </c>
      <c r="P5390" s="1">
        <v>3</v>
      </c>
      <c r="AA5390" s="1">
        <f>IF(P5390=1,$O$3,IF(P5390=2,$O$4,$O$5))</f>
        <v>0</v>
      </c>
    </row>
    <row r="5391">
      <c r="A5391" s="1" t="s">
        <v>73</v>
      </c>
      <c r="E5391" s="27" t="s">
        <v>69</v>
      </c>
    </row>
    <row r="5392" ht="13">
      <c r="A5392" s="1" t="s">
        <v>74</v>
      </c>
      <c r="E5392" s="33" t="s">
        <v>229</v>
      </c>
    </row>
    <row r="5393">
      <c r="A5393" s="1" t="s">
        <v>76</v>
      </c>
      <c r="E5393" s="27" t="s">
        <v>69</v>
      </c>
    </row>
    <row r="5394">
      <c r="A5394" s="1" t="s">
        <v>67</v>
      </c>
      <c r="B5394" s="1">
        <v>18</v>
      </c>
      <c r="C5394" s="26" t="s">
        <v>3538</v>
      </c>
      <c r="D5394" t="s">
        <v>69</v>
      </c>
      <c r="E5394" s="27" t="s">
        <v>3539</v>
      </c>
      <c r="F5394" s="28" t="s">
        <v>1397</v>
      </c>
      <c r="G5394" s="29">
        <v>1</v>
      </c>
      <c r="H5394" s="28">
        <v>0</v>
      </c>
      <c r="I5394" s="30">
        <f>ROUND(G5394*H5394,P4)</f>
        <v>0</v>
      </c>
      <c r="L5394" s="31">
        <v>0</v>
      </c>
      <c r="M5394" s="24">
        <f>ROUND(G5394*L5394,P4)</f>
        <v>0</v>
      </c>
      <c r="N5394" s="25" t="s">
        <v>69</v>
      </c>
      <c r="O5394" s="32">
        <f>M5394*AA5394</f>
        <v>0</v>
      </c>
      <c r="P5394" s="1">
        <v>3</v>
      </c>
      <c r="AA5394" s="1">
        <f>IF(P5394=1,$O$3,IF(P5394=2,$O$4,$O$5))</f>
        <v>0</v>
      </c>
    </row>
    <row r="5395">
      <c r="A5395" s="1" t="s">
        <v>73</v>
      </c>
      <c r="E5395" s="27" t="s">
        <v>69</v>
      </c>
    </row>
    <row r="5396" ht="13">
      <c r="A5396" s="1" t="s">
        <v>74</v>
      </c>
      <c r="E5396" s="33" t="s">
        <v>229</v>
      </c>
    </row>
    <row r="5397">
      <c r="A5397" s="1" t="s">
        <v>76</v>
      </c>
      <c r="E5397" s="27" t="s">
        <v>69</v>
      </c>
    </row>
    <row r="5398">
      <c r="A5398" s="1" t="s">
        <v>67</v>
      </c>
      <c r="B5398" s="1">
        <v>19</v>
      </c>
      <c r="C5398" s="26" t="s">
        <v>3540</v>
      </c>
      <c r="D5398" t="s">
        <v>69</v>
      </c>
      <c r="E5398" s="27" t="s">
        <v>3541</v>
      </c>
      <c r="F5398" s="28" t="s">
        <v>1397</v>
      </c>
      <c r="G5398" s="29">
        <v>1</v>
      </c>
      <c r="H5398" s="28">
        <v>0</v>
      </c>
      <c r="I5398" s="30">
        <f>ROUND(G5398*H5398,P4)</f>
        <v>0</v>
      </c>
      <c r="L5398" s="31">
        <v>0</v>
      </c>
      <c r="M5398" s="24">
        <f>ROUND(G5398*L5398,P4)</f>
        <v>0</v>
      </c>
      <c r="N5398" s="25" t="s">
        <v>69</v>
      </c>
      <c r="O5398" s="32">
        <f>M5398*AA5398</f>
        <v>0</v>
      </c>
      <c r="P5398" s="1">
        <v>3</v>
      </c>
      <c r="AA5398" s="1">
        <f>IF(P5398=1,$O$3,IF(P5398=2,$O$4,$O$5))</f>
        <v>0</v>
      </c>
    </row>
    <row r="5399">
      <c r="A5399" s="1" t="s">
        <v>73</v>
      </c>
      <c r="E5399" s="27" t="s">
        <v>69</v>
      </c>
    </row>
    <row r="5400" ht="13">
      <c r="A5400" s="1" t="s">
        <v>74</v>
      </c>
      <c r="E5400" s="33" t="s">
        <v>229</v>
      </c>
    </row>
    <row r="5401">
      <c r="A5401" s="1" t="s">
        <v>76</v>
      </c>
      <c r="E5401" s="27" t="s">
        <v>69</v>
      </c>
    </row>
    <row r="5402">
      <c r="A5402" s="1" t="s">
        <v>67</v>
      </c>
      <c r="B5402" s="1">
        <v>20</v>
      </c>
      <c r="C5402" s="26" t="s">
        <v>3542</v>
      </c>
      <c r="D5402" t="s">
        <v>69</v>
      </c>
      <c r="E5402" s="27" t="s">
        <v>3543</v>
      </c>
      <c r="F5402" s="28" t="s">
        <v>139</v>
      </c>
      <c r="G5402" s="29">
        <v>10</v>
      </c>
      <c r="H5402" s="28">
        <v>0.00038999999999999999</v>
      </c>
      <c r="I5402" s="30">
        <f>ROUND(G5402*H5402,P4)</f>
        <v>0</v>
      </c>
      <c r="L5402" s="31">
        <v>0</v>
      </c>
      <c r="M5402" s="24">
        <f>ROUND(G5402*L5402,P4)</f>
        <v>0</v>
      </c>
      <c r="N5402" s="25" t="s">
        <v>72</v>
      </c>
      <c r="O5402" s="32">
        <f>M5402*AA5402</f>
        <v>0</v>
      </c>
      <c r="P5402" s="1">
        <v>3</v>
      </c>
      <c r="AA5402" s="1">
        <f>IF(P5402=1,$O$3,IF(P5402=2,$O$4,$O$5))</f>
        <v>0</v>
      </c>
    </row>
    <row r="5403">
      <c r="A5403" s="1" t="s">
        <v>73</v>
      </c>
      <c r="E5403" s="27" t="s">
        <v>69</v>
      </c>
    </row>
    <row r="5404" ht="13">
      <c r="A5404" s="1" t="s">
        <v>74</v>
      </c>
      <c r="E5404" s="33" t="s">
        <v>1475</v>
      </c>
    </row>
    <row r="5405">
      <c r="A5405" s="1" t="s">
        <v>76</v>
      </c>
      <c r="E5405" s="27" t="s">
        <v>69</v>
      </c>
    </row>
    <row r="5406" ht="37.5">
      <c r="A5406" s="1" t="s">
        <v>67</v>
      </c>
      <c r="B5406" s="1">
        <v>24</v>
      </c>
      <c r="C5406" s="26" t="s">
        <v>3544</v>
      </c>
      <c r="D5406" t="s">
        <v>69</v>
      </c>
      <c r="E5406" s="27" t="s">
        <v>3545</v>
      </c>
      <c r="F5406" s="28" t="s">
        <v>1397</v>
      </c>
      <c r="G5406" s="29">
        <v>1</v>
      </c>
      <c r="H5406" s="28">
        <v>0</v>
      </c>
      <c r="I5406" s="30">
        <f>ROUND(G5406*H5406,P4)</f>
        <v>0</v>
      </c>
      <c r="L5406" s="31">
        <v>0</v>
      </c>
      <c r="M5406" s="24">
        <f>ROUND(G5406*L5406,P4)</f>
        <v>0</v>
      </c>
      <c r="N5406" s="25" t="s">
        <v>69</v>
      </c>
      <c r="O5406" s="32">
        <f>M5406*AA5406</f>
        <v>0</v>
      </c>
      <c r="P5406" s="1">
        <v>3</v>
      </c>
      <c r="AA5406" s="1">
        <f>IF(P5406=1,$O$3,IF(P5406=2,$O$4,$O$5))</f>
        <v>0</v>
      </c>
    </row>
    <row r="5407">
      <c r="A5407" s="1" t="s">
        <v>73</v>
      </c>
      <c r="E5407" s="27" t="s">
        <v>69</v>
      </c>
    </row>
    <row r="5408" ht="13">
      <c r="A5408" s="1" t="s">
        <v>74</v>
      </c>
      <c r="E5408" s="33" t="s">
        <v>229</v>
      </c>
    </row>
    <row r="5409">
      <c r="A5409" s="1" t="s">
        <v>76</v>
      </c>
      <c r="E5409" s="27" t="s">
        <v>69</v>
      </c>
    </row>
    <row r="5410" ht="25">
      <c r="A5410" s="1" t="s">
        <v>67</v>
      </c>
      <c r="B5410" s="1">
        <v>22</v>
      </c>
      <c r="C5410" s="26" t="s">
        <v>3546</v>
      </c>
      <c r="D5410" t="s">
        <v>69</v>
      </c>
      <c r="E5410" s="27" t="s">
        <v>3547</v>
      </c>
      <c r="F5410" s="28" t="s">
        <v>1397</v>
      </c>
      <c r="G5410" s="29">
        <v>2</v>
      </c>
      <c r="H5410" s="28">
        <v>0</v>
      </c>
      <c r="I5410" s="30">
        <f>ROUND(G5410*H5410,P4)</f>
        <v>0</v>
      </c>
      <c r="L5410" s="31">
        <v>0</v>
      </c>
      <c r="M5410" s="24">
        <f>ROUND(G5410*L5410,P4)</f>
        <v>0</v>
      </c>
      <c r="N5410" s="25" t="s">
        <v>69</v>
      </c>
      <c r="O5410" s="32">
        <f>M5410*AA5410</f>
        <v>0</v>
      </c>
      <c r="P5410" s="1">
        <v>3</v>
      </c>
      <c r="AA5410" s="1">
        <f>IF(P5410=1,$O$3,IF(P5410=2,$O$4,$O$5))</f>
        <v>0</v>
      </c>
    </row>
    <row r="5411">
      <c r="A5411" s="1" t="s">
        <v>73</v>
      </c>
      <c r="E5411" s="27" t="s">
        <v>69</v>
      </c>
    </row>
    <row r="5412" ht="13">
      <c r="A5412" s="1" t="s">
        <v>74</v>
      </c>
      <c r="E5412" s="33" t="s">
        <v>75</v>
      </c>
    </row>
    <row r="5413">
      <c r="A5413" s="1" t="s">
        <v>76</v>
      </c>
      <c r="E5413" s="27" t="s">
        <v>69</v>
      </c>
    </row>
    <row r="5414" ht="25">
      <c r="A5414" s="1" t="s">
        <v>67</v>
      </c>
      <c r="B5414" s="1">
        <v>26</v>
      </c>
      <c r="C5414" s="26" t="s">
        <v>3548</v>
      </c>
      <c r="D5414" t="s">
        <v>69</v>
      </c>
      <c r="E5414" s="27" t="s">
        <v>3549</v>
      </c>
      <c r="F5414" s="28" t="s">
        <v>1397</v>
      </c>
      <c r="G5414" s="29">
        <v>1</v>
      </c>
      <c r="H5414" s="28">
        <v>0</v>
      </c>
      <c r="I5414" s="30">
        <f>ROUND(G5414*H5414,P4)</f>
        <v>0</v>
      </c>
      <c r="L5414" s="31">
        <v>0</v>
      </c>
      <c r="M5414" s="24">
        <f>ROUND(G5414*L5414,P4)</f>
        <v>0</v>
      </c>
      <c r="N5414" s="25" t="s">
        <v>69</v>
      </c>
      <c r="O5414" s="32">
        <f>M5414*AA5414</f>
        <v>0</v>
      </c>
      <c r="P5414" s="1">
        <v>3</v>
      </c>
      <c r="AA5414" s="1">
        <f>IF(P5414=1,$O$3,IF(P5414=2,$O$4,$O$5))</f>
        <v>0</v>
      </c>
    </row>
    <row r="5415">
      <c r="A5415" s="1" t="s">
        <v>73</v>
      </c>
      <c r="E5415" s="27" t="s">
        <v>69</v>
      </c>
    </row>
    <row r="5416" ht="13">
      <c r="A5416" s="1" t="s">
        <v>74</v>
      </c>
      <c r="E5416" s="33" t="s">
        <v>229</v>
      </c>
    </row>
    <row r="5417">
      <c r="A5417" s="1" t="s">
        <v>76</v>
      </c>
      <c r="E5417" s="27" t="s">
        <v>69</v>
      </c>
    </row>
    <row r="5418">
      <c r="A5418" s="1" t="s">
        <v>67</v>
      </c>
      <c r="B5418" s="1">
        <v>34</v>
      </c>
      <c r="C5418" s="26" t="s">
        <v>3550</v>
      </c>
      <c r="D5418" t="s">
        <v>69</v>
      </c>
      <c r="E5418" s="27" t="s">
        <v>3551</v>
      </c>
      <c r="F5418" s="28" t="s">
        <v>1397</v>
      </c>
      <c r="G5418" s="29">
        <v>6</v>
      </c>
      <c r="H5418" s="28">
        <v>0</v>
      </c>
      <c r="I5418" s="30">
        <f>ROUND(G5418*H5418,P4)</f>
        <v>0</v>
      </c>
      <c r="L5418" s="31">
        <v>0</v>
      </c>
      <c r="M5418" s="24">
        <f>ROUND(G5418*L5418,P4)</f>
        <v>0</v>
      </c>
      <c r="N5418" s="25" t="s">
        <v>69</v>
      </c>
      <c r="O5418" s="32">
        <f>M5418*AA5418</f>
        <v>0</v>
      </c>
      <c r="P5418" s="1">
        <v>3</v>
      </c>
      <c r="AA5418" s="1">
        <f>IF(P5418=1,$O$3,IF(P5418=2,$O$4,$O$5))</f>
        <v>0</v>
      </c>
    </row>
    <row r="5419">
      <c r="A5419" s="1" t="s">
        <v>73</v>
      </c>
      <c r="E5419" s="27" t="s">
        <v>69</v>
      </c>
    </row>
    <row r="5420" ht="13">
      <c r="A5420" s="1" t="s">
        <v>74</v>
      </c>
      <c r="E5420" s="33" t="s">
        <v>1465</v>
      </c>
    </row>
    <row r="5421">
      <c r="A5421" s="1" t="s">
        <v>76</v>
      </c>
      <c r="E5421" s="27" t="s">
        <v>69</v>
      </c>
    </row>
    <row r="5422" ht="37.5">
      <c r="A5422" s="1" t="s">
        <v>67</v>
      </c>
      <c r="B5422" s="1">
        <v>33</v>
      </c>
      <c r="C5422" s="26" t="s">
        <v>3552</v>
      </c>
      <c r="D5422" t="s">
        <v>69</v>
      </c>
      <c r="E5422" s="27" t="s">
        <v>3553</v>
      </c>
      <c r="F5422" s="28" t="s">
        <v>1397</v>
      </c>
      <c r="G5422" s="29">
        <v>2</v>
      </c>
      <c r="H5422" s="28">
        <v>0</v>
      </c>
      <c r="I5422" s="30">
        <f>ROUND(G5422*H5422,P4)</f>
        <v>0</v>
      </c>
      <c r="L5422" s="31">
        <v>0</v>
      </c>
      <c r="M5422" s="24">
        <f>ROUND(G5422*L5422,P4)</f>
        <v>0</v>
      </c>
      <c r="N5422" s="25" t="s">
        <v>69</v>
      </c>
      <c r="O5422" s="32">
        <f>M5422*AA5422</f>
        <v>0</v>
      </c>
      <c r="P5422" s="1">
        <v>3</v>
      </c>
      <c r="AA5422" s="1">
        <f>IF(P5422=1,$O$3,IF(P5422=2,$O$4,$O$5))</f>
        <v>0</v>
      </c>
    </row>
    <row r="5423">
      <c r="A5423" s="1" t="s">
        <v>73</v>
      </c>
      <c r="E5423" s="27" t="s">
        <v>69</v>
      </c>
    </row>
    <row r="5424" ht="13">
      <c r="A5424" s="1" t="s">
        <v>74</v>
      </c>
      <c r="E5424" s="33" t="s">
        <v>75</v>
      </c>
    </row>
    <row r="5425" ht="37.5">
      <c r="A5425" s="1" t="s">
        <v>76</v>
      </c>
      <c r="E5425" s="27" t="s">
        <v>3554</v>
      </c>
    </row>
    <row r="5426" ht="25">
      <c r="A5426" s="1" t="s">
        <v>67</v>
      </c>
      <c r="B5426" s="1">
        <v>35</v>
      </c>
      <c r="C5426" s="26" t="s">
        <v>3555</v>
      </c>
      <c r="D5426" t="s">
        <v>69</v>
      </c>
      <c r="E5426" s="27" t="s">
        <v>3556</v>
      </c>
      <c r="F5426" s="28" t="s">
        <v>1397</v>
      </c>
      <c r="G5426" s="29">
        <v>1</v>
      </c>
      <c r="H5426" s="28">
        <v>0</v>
      </c>
      <c r="I5426" s="30">
        <f>ROUND(G5426*H5426,P4)</f>
        <v>0</v>
      </c>
      <c r="L5426" s="31">
        <v>0</v>
      </c>
      <c r="M5426" s="24">
        <f>ROUND(G5426*L5426,P4)</f>
        <v>0</v>
      </c>
      <c r="N5426" s="25" t="s">
        <v>69</v>
      </c>
      <c r="O5426" s="32">
        <f>M5426*AA5426</f>
        <v>0</v>
      </c>
      <c r="P5426" s="1">
        <v>3</v>
      </c>
      <c r="AA5426" s="1">
        <f>IF(P5426=1,$O$3,IF(P5426=2,$O$4,$O$5))</f>
        <v>0</v>
      </c>
    </row>
    <row r="5427">
      <c r="A5427" s="1" t="s">
        <v>73</v>
      </c>
      <c r="E5427" s="27" t="s">
        <v>69</v>
      </c>
    </row>
    <row r="5428" ht="13">
      <c r="A5428" s="1" t="s">
        <v>74</v>
      </c>
      <c r="E5428" s="33" t="s">
        <v>229</v>
      </c>
    </row>
    <row r="5429" ht="25">
      <c r="A5429" s="1" t="s">
        <v>76</v>
      </c>
      <c r="E5429" s="27" t="s">
        <v>3557</v>
      </c>
    </row>
    <row r="5430" ht="37.5">
      <c r="A5430" s="1" t="s">
        <v>67</v>
      </c>
      <c r="B5430" s="1">
        <v>32</v>
      </c>
      <c r="C5430" s="26" t="s">
        <v>3558</v>
      </c>
      <c r="D5430" t="s">
        <v>69</v>
      </c>
      <c r="E5430" s="27" t="s">
        <v>3559</v>
      </c>
      <c r="F5430" s="28" t="s">
        <v>1397</v>
      </c>
      <c r="G5430" s="29">
        <v>1</v>
      </c>
      <c r="H5430" s="28">
        <v>0</v>
      </c>
      <c r="I5430" s="30">
        <f>ROUND(G5430*H5430,P4)</f>
        <v>0</v>
      </c>
      <c r="L5430" s="31">
        <v>0</v>
      </c>
      <c r="M5430" s="24">
        <f>ROUND(G5430*L5430,P4)</f>
        <v>0</v>
      </c>
      <c r="N5430" s="25" t="s">
        <v>69</v>
      </c>
      <c r="O5430" s="32">
        <f>M5430*AA5430</f>
        <v>0</v>
      </c>
      <c r="P5430" s="1">
        <v>3</v>
      </c>
      <c r="AA5430" s="1">
        <f>IF(P5430=1,$O$3,IF(P5430=2,$O$4,$O$5))</f>
        <v>0</v>
      </c>
    </row>
    <row r="5431">
      <c r="A5431" s="1" t="s">
        <v>73</v>
      </c>
      <c r="E5431" s="27" t="s">
        <v>69</v>
      </c>
    </row>
    <row r="5432" ht="13">
      <c r="A5432" s="1" t="s">
        <v>74</v>
      </c>
      <c r="E5432" s="33" t="s">
        <v>229</v>
      </c>
    </row>
    <row r="5433" ht="25">
      <c r="A5433" s="1" t="s">
        <v>76</v>
      </c>
      <c r="E5433" s="27" t="s">
        <v>3560</v>
      </c>
    </row>
    <row r="5434">
      <c r="A5434" s="1" t="s">
        <v>67</v>
      </c>
      <c r="B5434" s="1">
        <v>31</v>
      </c>
      <c r="C5434" s="26" t="s">
        <v>3561</v>
      </c>
      <c r="D5434" t="s">
        <v>69</v>
      </c>
      <c r="E5434" s="27" t="s">
        <v>3562</v>
      </c>
      <c r="F5434" s="28" t="s">
        <v>1397</v>
      </c>
      <c r="G5434" s="29">
        <v>1</v>
      </c>
      <c r="H5434" s="28">
        <v>0</v>
      </c>
      <c r="I5434" s="30">
        <f>ROUND(G5434*H5434,P4)</f>
        <v>0</v>
      </c>
      <c r="L5434" s="31">
        <v>0</v>
      </c>
      <c r="M5434" s="24">
        <f>ROUND(G5434*L5434,P4)</f>
        <v>0</v>
      </c>
      <c r="N5434" s="25" t="s">
        <v>69</v>
      </c>
      <c r="O5434" s="32">
        <f>M5434*AA5434</f>
        <v>0</v>
      </c>
      <c r="P5434" s="1">
        <v>3</v>
      </c>
      <c r="AA5434" s="1">
        <f>IF(P5434=1,$O$3,IF(P5434=2,$O$4,$O$5))</f>
        <v>0</v>
      </c>
    </row>
    <row r="5435">
      <c r="A5435" s="1" t="s">
        <v>73</v>
      </c>
      <c r="E5435" s="27" t="s">
        <v>69</v>
      </c>
    </row>
    <row r="5436" ht="13">
      <c r="A5436" s="1" t="s">
        <v>74</v>
      </c>
      <c r="E5436" s="33" t="s">
        <v>229</v>
      </c>
    </row>
    <row r="5437" ht="62.5">
      <c r="A5437" s="1" t="s">
        <v>76</v>
      </c>
      <c r="E5437" s="27" t="s">
        <v>3563</v>
      </c>
    </row>
    <row r="5438" ht="25">
      <c r="A5438" s="1" t="s">
        <v>67</v>
      </c>
      <c r="B5438" s="1">
        <v>30</v>
      </c>
      <c r="C5438" s="26" t="s">
        <v>3564</v>
      </c>
      <c r="D5438" t="s">
        <v>69</v>
      </c>
      <c r="E5438" s="27" t="s">
        <v>3565</v>
      </c>
      <c r="F5438" s="28" t="s">
        <v>1397</v>
      </c>
      <c r="G5438" s="29">
        <v>1</v>
      </c>
      <c r="H5438" s="28">
        <v>0</v>
      </c>
      <c r="I5438" s="30">
        <f>ROUND(G5438*H5438,P4)</f>
        <v>0</v>
      </c>
      <c r="L5438" s="31">
        <v>0</v>
      </c>
      <c r="M5438" s="24">
        <f>ROUND(G5438*L5438,P4)</f>
        <v>0</v>
      </c>
      <c r="N5438" s="25" t="s">
        <v>69</v>
      </c>
      <c r="O5438" s="32">
        <f>M5438*AA5438</f>
        <v>0</v>
      </c>
      <c r="P5438" s="1">
        <v>3</v>
      </c>
      <c r="AA5438" s="1">
        <f>IF(P5438=1,$O$3,IF(P5438=2,$O$4,$O$5))</f>
        <v>0</v>
      </c>
    </row>
    <row r="5439">
      <c r="A5439" s="1" t="s">
        <v>73</v>
      </c>
      <c r="E5439" s="27" t="s">
        <v>69</v>
      </c>
    </row>
    <row r="5440" ht="13">
      <c r="A5440" s="1" t="s">
        <v>74</v>
      </c>
      <c r="E5440" s="33" t="s">
        <v>229</v>
      </c>
    </row>
    <row r="5441">
      <c r="A5441" s="1" t="s">
        <v>76</v>
      </c>
      <c r="E5441" s="27" t="s">
        <v>69</v>
      </c>
    </row>
    <row r="5442" ht="37.5">
      <c r="A5442" s="1" t="s">
        <v>67</v>
      </c>
      <c r="B5442" s="1">
        <v>23</v>
      </c>
      <c r="C5442" s="26" t="s">
        <v>3566</v>
      </c>
      <c r="D5442" t="s">
        <v>69</v>
      </c>
      <c r="E5442" s="27" t="s">
        <v>3567</v>
      </c>
      <c r="F5442" s="28" t="s">
        <v>1397</v>
      </c>
      <c r="G5442" s="29">
        <v>2</v>
      </c>
      <c r="H5442" s="28">
        <v>0</v>
      </c>
      <c r="I5442" s="30">
        <f>ROUND(G5442*H5442,P4)</f>
        <v>0</v>
      </c>
      <c r="L5442" s="31">
        <v>0</v>
      </c>
      <c r="M5442" s="24">
        <f>ROUND(G5442*L5442,P4)</f>
        <v>0</v>
      </c>
      <c r="N5442" s="25" t="s">
        <v>69</v>
      </c>
      <c r="O5442" s="32">
        <f>M5442*AA5442</f>
        <v>0</v>
      </c>
      <c r="P5442" s="1">
        <v>3</v>
      </c>
      <c r="AA5442" s="1">
        <f>IF(P5442=1,$O$3,IF(P5442=2,$O$4,$O$5))</f>
        <v>0</v>
      </c>
    </row>
    <row r="5443">
      <c r="A5443" s="1" t="s">
        <v>73</v>
      </c>
      <c r="E5443" s="27" t="s">
        <v>69</v>
      </c>
    </row>
    <row r="5444" ht="13">
      <c r="A5444" s="1" t="s">
        <v>74</v>
      </c>
      <c r="E5444" s="33" t="s">
        <v>75</v>
      </c>
    </row>
    <row r="5445">
      <c r="A5445" s="1" t="s">
        <v>76</v>
      </c>
      <c r="E5445" s="27" t="s">
        <v>69</v>
      </c>
    </row>
    <row r="5446" ht="37.5">
      <c r="A5446" s="1" t="s">
        <v>67</v>
      </c>
      <c r="B5446" s="1">
        <v>27</v>
      </c>
      <c r="C5446" s="26" t="s">
        <v>3568</v>
      </c>
      <c r="D5446" t="s">
        <v>69</v>
      </c>
      <c r="E5446" s="27" t="s">
        <v>3569</v>
      </c>
      <c r="F5446" s="28" t="s">
        <v>1397</v>
      </c>
      <c r="G5446" s="29">
        <v>1</v>
      </c>
      <c r="H5446" s="28">
        <v>0</v>
      </c>
      <c r="I5446" s="30">
        <f>ROUND(G5446*H5446,P4)</f>
        <v>0</v>
      </c>
      <c r="L5446" s="31">
        <v>0</v>
      </c>
      <c r="M5446" s="24">
        <f>ROUND(G5446*L5446,P4)</f>
        <v>0</v>
      </c>
      <c r="N5446" s="25" t="s">
        <v>69</v>
      </c>
      <c r="O5446" s="32">
        <f>M5446*AA5446</f>
        <v>0</v>
      </c>
      <c r="P5446" s="1">
        <v>3</v>
      </c>
      <c r="AA5446" s="1">
        <f>IF(P5446=1,$O$3,IF(P5446=2,$O$4,$O$5))</f>
        <v>0</v>
      </c>
    </row>
    <row r="5447">
      <c r="A5447" s="1" t="s">
        <v>73</v>
      </c>
      <c r="E5447" s="27" t="s">
        <v>69</v>
      </c>
    </row>
    <row r="5448" ht="13">
      <c r="A5448" s="1" t="s">
        <v>74</v>
      </c>
      <c r="E5448" s="33" t="s">
        <v>229</v>
      </c>
    </row>
    <row r="5449">
      <c r="A5449" s="1" t="s">
        <v>76</v>
      </c>
      <c r="E5449" s="27" t="s">
        <v>69</v>
      </c>
    </row>
    <row r="5450" ht="25">
      <c r="A5450" s="1" t="s">
        <v>67</v>
      </c>
      <c r="B5450" s="1">
        <v>25</v>
      </c>
      <c r="C5450" s="26" t="s">
        <v>3570</v>
      </c>
      <c r="D5450" t="s">
        <v>69</v>
      </c>
      <c r="E5450" s="27" t="s">
        <v>3571</v>
      </c>
      <c r="F5450" s="28" t="s">
        <v>1397</v>
      </c>
      <c r="G5450" s="29">
        <v>1</v>
      </c>
      <c r="H5450" s="28">
        <v>0</v>
      </c>
      <c r="I5450" s="30">
        <f>ROUND(G5450*H5450,P4)</f>
        <v>0</v>
      </c>
      <c r="L5450" s="31">
        <v>0</v>
      </c>
      <c r="M5450" s="24">
        <f>ROUND(G5450*L5450,P4)</f>
        <v>0</v>
      </c>
      <c r="N5450" s="25" t="s">
        <v>69</v>
      </c>
      <c r="O5450" s="32">
        <f>M5450*AA5450</f>
        <v>0</v>
      </c>
      <c r="P5450" s="1">
        <v>3</v>
      </c>
      <c r="AA5450" s="1">
        <f>IF(P5450=1,$O$3,IF(P5450=2,$O$4,$O$5))</f>
        <v>0</v>
      </c>
    </row>
    <row r="5451">
      <c r="A5451" s="1" t="s">
        <v>73</v>
      </c>
      <c r="E5451" s="27" t="s">
        <v>69</v>
      </c>
    </row>
    <row r="5452" ht="13">
      <c r="A5452" s="1" t="s">
        <v>74</v>
      </c>
      <c r="E5452" s="33" t="s">
        <v>229</v>
      </c>
    </row>
    <row r="5453">
      <c r="A5453" s="1" t="s">
        <v>76</v>
      </c>
      <c r="E5453" s="27" t="s">
        <v>69</v>
      </c>
    </row>
    <row r="5454">
      <c r="A5454" s="1" t="s">
        <v>67</v>
      </c>
      <c r="B5454" s="1">
        <v>29</v>
      </c>
      <c r="C5454" s="26" t="s">
        <v>3572</v>
      </c>
      <c r="D5454" t="s">
        <v>69</v>
      </c>
      <c r="E5454" s="27" t="s">
        <v>3573</v>
      </c>
      <c r="F5454" s="28" t="s">
        <v>1397</v>
      </c>
      <c r="G5454" s="29">
        <v>1</v>
      </c>
      <c r="H5454" s="28">
        <v>0</v>
      </c>
      <c r="I5454" s="30">
        <f>ROUND(G5454*H5454,P4)</f>
        <v>0</v>
      </c>
      <c r="L5454" s="31">
        <v>0</v>
      </c>
      <c r="M5454" s="24">
        <f>ROUND(G5454*L5454,P4)</f>
        <v>0</v>
      </c>
      <c r="N5454" s="25" t="s">
        <v>69</v>
      </c>
      <c r="O5454" s="32">
        <f>M5454*AA5454</f>
        <v>0</v>
      </c>
      <c r="P5454" s="1">
        <v>3</v>
      </c>
      <c r="AA5454" s="1">
        <f>IF(P5454=1,$O$3,IF(P5454=2,$O$4,$O$5))</f>
        <v>0</v>
      </c>
    </row>
    <row r="5455">
      <c r="A5455" s="1" t="s">
        <v>73</v>
      </c>
      <c r="E5455" s="27" t="s">
        <v>69</v>
      </c>
    </row>
    <row r="5456" ht="13">
      <c r="A5456" s="1" t="s">
        <v>74</v>
      </c>
      <c r="E5456" s="33" t="s">
        <v>229</v>
      </c>
    </row>
    <row r="5457">
      <c r="A5457" s="1" t="s">
        <v>76</v>
      </c>
      <c r="E5457" s="27" t="s">
        <v>69</v>
      </c>
    </row>
    <row r="5458" ht="25">
      <c r="A5458" s="1" t="s">
        <v>67</v>
      </c>
      <c r="B5458" s="1">
        <v>21</v>
      </c>
      <c r="C5458" s="26" t="s">
        <v>3574</v>
      </c>
      <c r="D5458" t="s">
        <v>69</v>
      </c>
      <c r="E5458" s="27" t="s">
        <v>3575</v>
      </c>
      <c r="F5458" s="28" t="s">
        <v>118</v>
      </c>
      <c r="G5458" s="29">
        <v>0.59999999999999998</v>
      </c>
      <c r="H5458" s="28">
        <v>0</v>
      </c>
      <c r="I5458" s="30">
        <f>ROUND(G5458*H5458,P4)</f>
        <v>0</v>
      </c>
      <c r="L5458" s="31">
        <v>0</v>
      </c>
      <c r="M5458" s="24">
        <f>ROUND(G5458*L5458,P4)</f>
        <v>0</v>
      </c>
      <c r="N5458" s="25" t="s">
        <v>72</v>
      </c>
      <c r="O5458" s="32">
        <f>M5458*AA5458</f>
        <v>0</v>
      </c>
      <c r="P5458" s="1">
        <v>3</v>
      </c>
      <c r="AA5458" s="1">
        <f>IF(P5458=1,$O$3,IF(P5458=2,$O$4,$O$5))</f>
        <v>0</v>
      </c>
    </row>
    <row r="5459">
      <c r="A5459" s="1" t="s">
        <v>73</v>
      </c>
      <c r="E5459" s="27" t="s">
        <v>69</v>
      </c>
    </row>
    <row r="5460" ht="13">
      <c r="A5460" s="1" t="s">
        <v>74</v>
      </c>
      <c r="E5460" s="33" t="s">
        <v>3576</v>
      </c>
    </row>
    <row r="5461">
      <c r="A5461" s="1" t="s">
        <v>76</v>
      </c>
      <c r="E5461" s="27" t="s">
        <v>69</v>
      </c>
    </row>
    <row r="5462" ht="13">
      <c r="A5462" s="1" t="s">
        <v>64</v>
      </c>
      <c r="C5462" s="22" t="s">
        <v>3577</v>
      </c>
      <c r="E5462" s="23" t="s">
        <v>3578</v>
      </c>
      <c r="L5462" s="24">
        <f>SUMIFS(L5463:L5526,A5463:A5526,"P")</f>
        <v>0</v>
      </c>
      <c r="M5462" s="24">
        <f>SUMIFS(M5463:M5526,A5463:A5526,"P")</f>
        <v>0</v>
      </c>
      <c r="N5462" s="25"/>
    </row>
    <row r="5463" ht="25">
      <c r="A5463" s="1" t="s">
        <v>67</v>
      </c>
      <c r="B5463" s="1">
        <v>45</v>
      </c>
      <c r="C5463" s="26" t="s">
        <v>3579</v>
      </c>
      <c r="D5463" t="s">
        <v>69</v>
      </c>
      <c r="E5463" s="27" t="s">
        <v>3580</v>
      </c>
      <c r="F5463" s="28" t="s">
        <v>71</v>
      </c>
      <c r="G5463" s="29">
        <v>2</v>
      </c>
      <c r="H5463" s="28">
        <v>0.031809999999999998</v>
      </c>
      <c r="I5463" s="30">
        <f>ROUND(G5463*H5463,P4)</f>
        <v>0</v>
      </c>
      <c r="L5463" s="31">
        <v>0</v>
      </c>
      <c r="M5463" s="24">
        <f>ROUND(G5463*L5463,P4)</f>
        <v>0</v>
      </c>
      <c r="N5463" s="25" t="s">
        <v>72</v>
      </c>
      <c r="O5463" s="32">
        <f>M5463*AA5463</f>
        <v>0</v>
      </c>
      <c r="P5463" s="1">
        <v>3</v>
      </c>
      <c r="AA5463" s="1">
        <f>IF(P5463=1,$O$3,IF(P5463=2,$O$4,$O$5))</f>
        <v>0</v>
      </c>
    </row>
    <row r="5464">
      <c r="A5464" s="1" t="s">
        <v>73</v>
      </c>
      <c r="E5464" s="27" t="s">
        <v>69</v>
      </c>
    </row>
    <row r="5465" ht="13">
      <c r="A5465" s="1" t="s">
        <v>74</v>
      </c>
      <c r="E5465" s="33" t="s">
        <v>75</v>
      </c>
    </row>
    <row r="5466">
      <c r="A5466" s="1" t="s">
        <v>76</v>
      </c>
      <c r="E5466" s="27" t="s">
        <v>69</v>
      </c>
    </row>
    <row r="5467" ht="25">
      <c r="A5467" s="1" t="s">
        <v>67</v>
      </c>
      <c r="B5467" s="1">
        <v>46</v>
      </c>
      <c r="C5467" s="26" t="s">
        <v>3581</v>
      </c>
      <c r="D5467" t="s">
        <v>69</v>
      </c>
      <c r="E5467" s="27" t="s">
        <v>3582</v>
      </c>
      <c r="F5467" s="28" t="s">
        <v>71</v>
      </c>
      <c r="G5467" s="29">
        <v>6</v>
      </c>
      <c r="H5467" s="28">
        <v>0.00792</v>
      </c>
      <c r="I5467" s="30">
        <f>ROUND(G5467*H5467,P4)</f>
        <v>0</v>
      </c>
      <c r="L5467" s="31">
        <v>0</v>
      </c>
      <c r="M5467" s="24">
        <f>ROUND(G5467*L5467,P4)</f>
        <v>0</v>
      </c>
      <c r="N5467" s="25" t="s">
        <v>72</v>
      </c>
      <c r="O5467" s="32">
        <f>M5467*AA5467</f>
        <v>0</v>
      </c>
      <c r="P5467" s="1">
        <v>3</v>
      </c>
      <c r="AA5467" s="1">
        <f>IF(P5467=1,$O$3,IF(P5467=2,$O$4,$O$5))</f>
        <v>0</v>
      </c>
    </row>
    <row r="5468">
      <c r="A5468" s="1" t="s">
        <v>73</v>
      </c>
      <c r="E5468" s="27" t="s">
        <v>69</v>
      </c>
    </row>
    <row r="5469" ht="13">
      <c r="A5469" s="1" t="s">
        <v>74</v>
      </c>
      <c r="E5469" s="33" t="s">
        <v>1465</v>
      </c>
    </row>
    <row r="5470">
      <c r="A5470" s="1" t="s">
        <v>76</v>
      </c>
      <c r="E5470" s="27" t="s">
        <v>69</v>
      </c>
    </row>
    <row r="5471">
      <c r="A5471" s="1" t="s">
        <v>67</v>
      </c>
      <c r="B5471" s="1">
        <v>47</v>
      </c>
      <c r="C5471" s="26" t="s">
        <v>3583</v>
      </c>
      <c r="D5471" t="s">
        <v>69</v>
      </c>
      <c r="E5471" s="27" t="s">
        <v>3584</v>
      </c>
      <c r="F5471" s="28" t="s">
        <v>71</v>
      </c>
      <c r="G5471" s="29">
        <v>2</v>
      </c>
      <c r="H5471" s="28">
        <v>0.00067000000000000002</v>
      </c>
      <c r="I5471" s="30">
        <f>ROUND(G5471*H5471,P4)</f>
        <v>0</v>
      </c>
      <c r="L5471" s="31">
        <v>0</v>
      </c>
      <c r="M5471" s="24">
        <f>ROUND(G5471*L5471,P4)</f>
        <v>0</v>
      </c>
      <c r="N5471" s="25" t="s">
        <v>72</v>
      </c>
      <c r="O5471" s="32">
        <f>M5471*AA5471</f>
        <v>0</v>
      </c>
      <c r="P5471" s="1">
        <v>3</v>
      </c>
      <c r="AA5471" s="1">
        <f>IF(P5471=1,$O$3,IF(P5471=2,$O$4,$O$5))</f>
        <v>0</v>
      </c>
    </row>
    <row r="5472">
      <c r="A5472" s="1" t="s">
        <v>73</v>
      </c>
      <c r="E5472" s="27" t="s">
        <v>69</v>
      </c>
    </row>
    <row r="5473" ht="13">
      <c r="A5473" s="1" t="s">
        <v>74</v>
      </c>
      <c r="E5473" s="33" t="s">
        <v>75</v>
      </c>
    </row>
    <row r="5474">
      <c r="A5474" s="1" t="s">
        <v>76</v>
      </c>
      <c r="E5474" s="27" t="s">
        <v>69</v>
      </c>
    </row>
    <row r="5475">
      <c r="A5475" s="1" t="s">
        <v>67</v>
      </c>
      <c r="B5475" s="1">
        <v>48</v>
      </c>
      <c r="C5475" s="26" t="s">
        <v>3585</v>
      </c>
      <c r="D5475" t="s">
        <v>69</v>
      </c>
      <c r="E5475" s="27" t="s">
        <v>3586</v>
      </c>
      <c r="F5475" s="28" t="s">
        <v>71</v>
      </c>
      <c r="G5475" s="29">
        <v>4</v>
      </c>
      <c r="H5475" s="28">
        <v>0.0016999999999999999</v>
      </c>
      <c r="I5475" s="30">
        <f>ROUND(G5475*H5475,P4)</f>
        <v>0</v>
      </c>
      <c r="L5475" s="31">
        <v>0</v>
      </c>
      <c r="M5475" s="24">
        <f>ROUND(G5475*L5475,P4)</f>
        <v>0</v>
      </c>
      <c r="N5475" s="25" t="s">
        <v>72</v>
      </c>
      <c r="O5475" s="32">
        <f>M5475*AA5475</f>
        <v>0</v>
      </c>
      <c r="P5475" s="1">
        <v>3</v>
      </c>
      <c r="AA5475" s="1">
        <f>IF(P5475=1,$O$3,IF(P5475=2,$O$4,$O$5))</f>
        <v>0</v>
      </c>
    </row>
    <row r="5476">
      <c r="A5476" s="1" t="s">
        <v>73</v>
      </c>
      <c r="E5476" s="27" t="s">
        <v>69</v>
      </c>
    </row>
    <row r="5477" ht="13">
      <c r="A5477" s="1" t="s">
        <v>74</v>
      </c>
      <c r="E5477" s="33" t="s">
        <v>545</v>
      </c>
    </row>
    <row r="5478">
      <c r="A5478" s="1" t="s">
        <v>76</v>
      </c>
      <c r="E5478" s="27" t="s">
        <v>69</v>
      </c>
    </row>
    <row r="5479">
      <c r="A5479" s="1" t="s">
        <v>67</v>
      </c>
      <c r="B5479" s="1">
        <v>49</v>
      </c>
      <c r="C5479" s="26" t="s">
        <v>3587</v>
      </c>
      <c r="D5479" t="s">
        <v>69</v>
      </c>
      <c r="E5479" s="27" t="s">
        <v>3588</v>
      </c>
      <c r="F5479" s="28" t="s">
        <v>71</v>
      </c>
      <c r="G5479" s="29">
        <v>2</v>
      </c>
      <c r="H5479" s="28">
        <v>0.0024199999999999998</v>
      </c>
      <c r="I5479" s="30">
        <f>ROUND(G5479*H5479,P4)</f>
        <v>0</v>
      </c>
      <c r="L5479" s="31">
        <v>0</v>
      </c>
      <c r="M5479" s="24">
        <f>ROUND(G5479*L5479,P4)</f>
        <v>0</v>
      </c>
      <c r="N5479" s="25" t="s">
        <v>72</v>
      </c>
      <c r="O5479" s="32">
        <f>M5479*AA5479</f>
        <v>0</v>
      </c>
      <c r="P5479" s="1">
        <v>3</v>
      </c>
      <c r="AA5479" s="1">
        <f>IF(P5479=1,$O$3,IF(P5479=2,$O$4,$O$5))</f>
        <v>0</v>
      </c>
    </row>
    <row r="5480">
      <c r="A5480" s="1" t="s">
        <v>73</v>
      </c>
      <c r="E5480" s="27" t="s">
        <v>69</v>
      </c>
    </row>
    <row r="5481" ht="13">
      <c r="A5481" s="1" t="s">
        <v>74</v>
      </c>
      <c r="E5481" s="33" t="s">
        <v>75</v>
      </c>
    </row>
    <row r="5482">
      <c r="A5482" s="1" t="s">
        <v>76</v>
      </c>
      <c r="E5482" s="27" t="s">
        <v>69</v>
      </c>
    </row>
    <row r="5483">
      <c r="A5483" s="1" t="s">
        <v>67</v>
      </c>
      <c r="B5483" s="1">
        <v>50</v>
      </c>
      <c r="C5483" s="26" t="s">
        <v>3589</v>
      </c>
      <c r="D5483" t="s">
        <v>69</v>
      </c>
      <c r="E5483" s="27" t="s">
        <v>3590</v>
      </c>
      <c r="F5483" s="28" t="s">
        <v>766</v>
      </c>
      <c r="G5483" s="29">
        <v>4</v>
      </c>
      <c r="H5483" s="28">
        <v>0</v>
      </c>
      <c r="I5483" s="30">
        <f>ROUND(G5483*H5483,P4)</f>
        <v>0</v>
      </c>
      <c r="L5483" s="31">
        <v>0</v>
      </c>
      <c r="M5483" s="24">
        <f>ROUND(G5483*L5483,P4)</f>
        <v>0</v>
      </c>
      <c r="N5483" s="25" t="s">
        <v>69</v>
      </c>
      <c r="O5483" s="32">
        <f>M5483*AA5483</f>
        <v>0</v>
      </c>
      <c r="P5483" s="1">
        <v>3</v>
      </c>
      <c r="AA5483" s="1">
        <f>IF(P5483=1,$O$3,IF(P5483=2,$O$4,$O$5))</f>
        <v>0</v>
      </c>
    </row>
    <row r="5484">
      <c r="A5484" s="1" t="s">
        <v>73</v>
      </c>
      <c r="E5484" s="27" t="s">
        <v>69</v>
      </c>
    </row>
    <row r="5485" ht="13">
      <c r="A5485" s="1" t="s">
        <v>74</v>
      </c>
      <c r="E5485" s="33" t="s">
        <v>545</v>
      </c>
    </row>
    <row r="5486">
      <c r="A5486" s="1" t="s">
        <v>76</v>
      </c>
      <c r="E5486" s="27" t="s">
        <v>69</v>
      </c>
    </row>
    <row r="5487">
      <c r="A5487" s="1" t="s">
        <v>67</v>
      </c>
      <c r="B5487" s="1">
        <v>36</v>
      </c>
      <c r="C5487" s="26" t="s">
        <v>3591</v>
      </c>
      <c r="D5487" t="s">
        <v>69</v>
      </c>
      <c r="E5487" s="27" t="s">
        <v>3592</v>
      </c>
      <c r="F5487" s="28" t="s">
        <v>710</v>
      </c>
      <c r="G5487" s="29">
        <v>10</v>
      </c>
      <c r="H5487" s="28">
        <v>0.00114</v>
      </c>
      <c r="I5487" s="30">
        <f>ROUND(G5487*H5487,P4)</f>
        <v>0</v>
      </c>
      <c r="L5487" s="31">
        <v>0</v>
      </c>
      <c r="M5487" s="24">
        <f>ROUND(G5487*L5487,P4)</f>
        <v>0</v>
      </c>
      <c r="N5487" s="25" t="s">
        <v>72</v>
      </c>
      <c r="O5487" s="32">
        <f>M5487*AA5487</f>
        <v>0</v>
      </c>
      <c r="P5487" s="1">
        <v>3</v>
      </c>
      <c r="AA5487" s="1">
        <f>IF(P5487=1,$O$3,IF(P5487=2,$O$4,$O$5))</f>
        <v>0</v>
      </c>
    </row>
    <row r="5488">
      <c r="A5488" s="1" t="s">
        <v>73</v>
      </c>
      <c r="E5488" s="27" t="s">
        <v>69</v>
      </c>
    </row>
    <row r="5489" ht="13">
      <c r="A5489" s="1" t="s">
        <v>74</v>
      </c>
      <c r="E5489" s="33" t="s">
        <v>1475</v>
      </c>
    </row>
    <row r="5490">
      <c r="A5490" s="1" t="s">
        <v>76</v>
      </c>
      <c r="E5490" s="27" t="s">
        <v>69</v>
      </c>
    </row>
    <row r="5491">
      <c r="A5491" s="1" t="s">
        <v>67</v>
      </c>
      <c r="B5491" s="1">
        <v>39</v>
      </c>
      <c r="C5491" s="26" t="s">
        <v>3593</v>
      </c>
      <c r="D5491" t="s">
        <v>69</v>
      </c>
      <c r="E5491" s="27" t="s">
        <v>3594</v>
      </c>
      <c r="F5491" s="28" t="s">
        <v>1397</v>
      </c>
      <c r="G5491" s="29">
        <v>10</v>
      </c>
      <c r="H5491" s="28">
        <v>0</v>
      </c>
      <c r="I5491" s="30">
        <f>ROUND(G5491*H5491,P4)</f>
        <v>0</v>
      </c>
      <c r="L5491" s="31">
        <v>0</v>
      </c>
      <c r="M5491" s="24">
        <f>ROUND(G5491*L5491,P4)</f>
        <v>0</v>
      </c>
      <c r="N5491" s="25" t="s">
        <v>69</v>
      </c>
      <c r="O5491" s="32">
        <f>M5491*AA5491</f>
        <v>0</v>
      </c>
      <c r="P5491" s="1">
        <v>3</v>
      </c>
      <c r="AA5491" s="1">
        <f>IF(P5491=1,$O$3,IF(P5491=2,$O$4,$O$5))</f>
        <v>0</v>
      </c>
    </row>
    <row r="5492">
      <c r="A5492" s="1" t="s">
        <v>73</v>
      </c>
      <c r="E5492" s="27" t="s">
        <v>69</v>
      </c>
    </row>
    <row r="5493" ht="13">
      <c r="A5493" s="1" t="s">
        <v>74</v>
      </c>
      <c r="E5493" s="33" t="s">
        <v>1475</v>
      </c>
    </row>
    <row r="5494">
      <c r="A5494" s="1" t="s">
        <v>76</v>
      </c>
      <c r="E5494" s="27" t="s">
        <v>69</v>
      </c>
    </row>
    <row r="5495" ht="25">
      <c r="A5495" s="1" t="s">
        <v>67</v>
      </c>
      <c r="B5495" s="1">
        <v>51</v>
      </c>
      <c r="C5495" s="26" t="s">
        <v>3595</v>
      </c>
      <c r="D5495" t="s">
        <v>69</v>
      </c>
      <c r="E5495" s="27" t="s">
        <v>3596</v>
      </c>
      <c r="F5495" s="28" t="s">
        <v>118</v>
      </c>
      <c r="G5495" s="29">
        <v>0.14499999999999999</v>
      </c>
      <c r="H5495" s="28">
        <v>0</v>
      </c>
      <c r="I5495" s="30">
        <f>ROUND(G5495*H5495,P4)</f>
        <v>0</v>
      </c>
      <c r="L5495" s="31">
        <v>0</v>
      </c>
      <c r="M5495" s="24">
        <f>ROUND(G5495*L5495,P4)</f>
        <v>0</v>
      </c>
      <c r="N5495" s="25" t="s">
        <v>72</v>
      </c>
      <c r="O5495" s="32">
        <f>M5495*AA5495</f>
        <v>0</v>
      </c>
      <c r="P5495" s="1">
        <v>3</v>
      </c>
      <c r="AA5495" s="1">
        <f>IF(P5495=1,$O$3,IF(P5495=2,$O$4,$O$5))</f>
        <v>0</v>
      </c>
    </row>
    <row r="5496">
      <c r="A5496" s="1" t="s">
        <v>73</v>
      </c>
      <c r="E5496" s="27" t="s">
        <v>69</v>
      </c>
    </row>
    <row r="5497" ht="13">
      <c r="A5497" s="1" t="s">
        <v>74</v>
      </c>
      <c r="E5497" s="33" t="s">
        <v>3597</v>
      </c>
    </row>
    <row r="5498">
      <c r="A5498" s="1" t="s">
        <v>76</v>
      </c>
      <c r="E5498" s="27" t="s">
        <v>69</v>
      </c>
    </row>
    <row r="5499">
      <c r="A5499" s="1" t="s">
        <v>67</v>
      </c>
      <c r="B5499" s="1">
        <v>37</v>
      </c>
      <c r="C5499" s="26" t="s">
        <v>3598</v>
      </c>
      <c r="D5499" t="s">
        <v>69</v>
      </c>
      <c r="E5499" s="27" t="s">
        <v>3599</v>
      </c>
      <c r="F5499" s="28" t="s">
        <v>1397</v>
      </c>
      <c r="G5499" s="29">
        <v>10</v>
      </c>
      <c r="H5499" s="28">
        <v>1.0000000000000001E-05</v>
      </c>
      <c r="I5499" s="30">
        <f>ROUND(G5499*H5499,P4)</f>
        <v>0</v>
      </c>
      <c r="L5499" s="31">
        <v>0</v>
      </c>
      <c r="M5499" s="24">
        <f>ROUND(G5499*L5499,P4)</f>
        <v>0</v>
      </c>
      <c r="N5499" s="25" t="s">
        <v>69</v>
      </c>
      <c r="O5499" s="32">
        <f>M5499*AA5499</f>
        <v>0</v>
      </c>
      <c r="P5499" s="1">
        <v>3</v>
      </c>
      <c r="AA5499" s="1">
        <f>IF(P5499=1,$O$3,IF(P5499=2,$O$4,$O$5))</f>
        <v>0</v>
      </c>
    </row>
    <row r="5500">
      <c r="A5500" s="1" t="s">
        <v>73</v>
      </c>
      <c r="E5500" s="27" t="s">
        <v>69</v>
      </c>
    </row>
    <row r="5501" ht="13">
      <c r="A5501" s="1" t="s">
        <v>74</v>
      </c>
      <c r="E5501" s="33" t="s">
        <v>1475</v>
      </c>
    </row>
    <row r="5502">
      <c r="A5502" s="1" t="s">
        <v>76</v>
      </c>
      <c r="E5502" s="27" t="s">
        <v>69</v>
      </c>
    </row>
    <row r="5503" ht="25">
      <c r="A5503" s="1" t="s">
        <v>67</v>
      </c>
      <c r="B5503" s="1">
        <v>38</v>
      </c>
      <c r="C5503" s="26" t="s">
        <v>3600</v>
      </c>
      <c r="D5503" t="s">
        <v>69</v>
      </c>
      <c r="E5503" s="27" t="s">
        <v>3601</v>
      </c>
      <c r="F5503" s="28" t="s">
        <v>1397</v>
      </c>
      <c r="G5503" s="29">
        <v>30</v>
      </c>
      <c r="H5503" s="28">
        <v>0</v>
      </c>
      <c r="I5503" s="30">
        <f>ROUND(G5503*H5503,P4)</f>
        <v>0</v>
      </c>
      <c r="L5503" s="31">
        <v>0</v>
      </c>
      <c r="M5503" s="24">
        <f>ROUND(G5503*L5503,P4)</f>
        <v>0</v>
      </c>
      <c r="N5503" s="25" t="s">
        <v>69</v>
      </c>
      <c r="O5503" s="32">
        <f>M5503*AA5503</f>
        <v>0</v>
      </c>
      <c r="P5503" s="1">
        <v>3</v>
      </c>
      <c r="AA5503" s="1">
        <f>IF(P5503=1,$O$3,IF(P5503=2,$O$4,$O$5))</f>
        <v>0</v>
      </c>
    </row>
    <row r="5504">
      <c r="A5504" s="1" t="s">
        <v>73</v>
      </c>
      <c r="E5504" s="27" t="s">
        <v>69</v>
      </c>
    </row>
    <row r="5505" ht="13">
      <c r="A5505" s="1" t="s">
        <v>74</v>
      </c>
      <c r="E5505" s="33" t="s">
        <v>2175</v>
      </c>
    </row>
    <row r="5506">
      <c r="A5506" s="1" t="s">
        <v>76</v>
      </c>
      <c r="E5506" s="27" t="s">
        <v>69</v>
      </c>
    </row>
    <row r="5507" ht="25">
      <c r="A5507" s="1" t="s">
        <v>67</v>
      </c>
      <c r="B5507" s="1">
        <v>40</v>
      </c>
      <c r="C5507" s="26" t="s">
        <v>3602</v>
      </c>
      <c r="D5507" t="s">
        <v>69</v>
      </c>
      <c r="E5507" s="27" t="s">
        <v>3603</v>
      </c>
      <c r="F5507" s="28" t="s">
        <v>1397</v>
      </c>
      <c r="G5507" s="29">
        <v>1</v>
      </c>
      <c r="H5507" s="28">
        <v>0.0030000000000000001</v>
      </c>
      <c r="I5507" s="30">
        <f>ROUND(G5507*H5507,P4)</f>
        <v>0</v>
      </c>
      <c r="L5507" s="31">
        <v>0</v>
      </c>
      <c r="M5507" s="24">
        <f>ROUND(G5507*L5507,P4)</f>
        <v>0</v>
      </c>
      <c r="N5507" s="25" t="s">
        <v>69</v>
      </c>
      <c r="O5507" s="32">
        <f>M5507*AA5507</f>
        <v>0</v>
      </c>
      <c r="P5507" s="1">
        <v>3</v>
      </c>
      <c r="AA5507" s="1">
        <f>IF(P5507=1,$O$3,IF(P5507=2,$O$4,$O$5))</f>
        <v>0</v>
      </c>
    </row>
    <row r="5508">
      <c r="A5508" s="1" t="s">
        <v>73</v>
      </c>
      <c r="E5508" s="27" t="s">
        <v>69</v>
      </c>
    </row>
    <row r="5509" ht="13">
      <c r="A5509" s="1" t="s">
        <v>74</v>
      </c>
      <c r="E5509" s="33" t="s">
        <v>229</v>
      </c>
    </row>
    <row r="5510">
      <c r="A5510" s="1" t="s">
        <v>76</v>
      </c>
      <c r="E5510" s="27" t="s">
        <v>69</v>
      </c>
    </row>
    <row r="5511" ht="25">
      <c r="A5511" s="1" t="s">
        <v>67</v>
      </c>
      <c r="B5511" s="1">
        <v>41</v>
      </c>
      <c r="C5511" s="26" t="s">
        <v>3604</v>
      </c>
      <c r="D5511" t="s">
        <v>69</v>
      </c>
      <c r="E5511" s="27" t="s">
        <v>3605</v>
      </c>
      <c r="F5511" s="28" t="s">
        <v>1397</v>
      </c>
      <c r="G5511" s="29">
        <v>5</v>
      </c>
      <c r="H5511" s="28">
        <v>0.0050000000000000001</v>
      </c>
      <c r="I5511" s="30">
        <f>ROUND(G5511*H5511,P4)</f>
        <v>0</v>
      </c>
      <c r="L5511" s="31">
        <v>0</v>
      </c>
      <c r="M5511" s="24">
        <f>ROUND(G5511*L5511,P4)</f>
        <v>0</v>
      </c>
      <c r="N5511" s="25" t="s">
        <v>69</v>
      </c>
      <c r="O5511" s="32">
        <f>M5511*AA5511</f>
        <v>0</v>
      </c>
      <c r="P5511" s="1">
        <v>3</v>
      </c>
      <c r="AA5511" s="1">
        <f>IF(P5511=1,$O$3,IF(P5511=2,$O$4,$O$5))</f>
        <v>0</v>
      </c>
    </row>
    <row r="5512">
      <c r="A5512" s="1" t="s">
        <v>73</v>
      </c>
      <c r="E5512" s="27" t="s">
        <v>69</v>
      </c>
    </row>
    <row r="5513" ht="13">
      <c r="A5513" s="1" t="s">
        <v>74</v>
      </c>
      <c r="E5513" s="33" t="s">
        <v>663</v>
      </c>
    </row>
    <row r="5514">
      <c r="A5514" s="1" t="s">
        <v>76</v>
      </c>
      <c r="E5514" s="27" t="s">
        <v>69</v>
      </c>
    </row>
    <row r="5515" ht="25">
      <c r="A5515" s="1" t="s">
        <v>67</v>
      </c>
      <c r="B5515" s="1">
        <v>42</v>
      </c>
      <c r="C5515" s="26" t="s">
        <v>3606</v>
      </c>
      <c r="D5515" t="s">
        <v>69</v>
      </c>
      <c r="E5515" s="27" t="s">
        <v>3607</v>
      </c>
      <c r="F5515" s="28" t="s">
        <v>1397</v>
      </c>
      <c r="G5515" s="29">
        <v>2</v>
      </c>
      <c r="H5515" s="28">
        <v>0.002</v>
      </c>
      <c r="I5515" s="30">
        <f>ROUND(G5515*H5515,P4)</f>
        <v>0</v>
      </c>
      <c r="L5515" s="31">
        <v>0</v>
      </c>
      <c r="M5515" s="24">
        <f>ROUND(G5515*L5515,P4)</f>
        <v>0</v>
      </c>
      <c r="N5515" s="25" t="s">
        <v>69</v>
      </c>
      <c r="O5515" s="32">
        <f>M5515*AA5515</f>
        <v>0</v>
      </c>
      <c r="P5515" s="1">
        <v>3</v>
      </c>
      <c r="AA5515" s="1">
        <f>IF(P5515=1,$O$3,IF(P5515=2,$O$4,$O$5))</f>
        <v>0</v>
      </c>
    </row>
    <row r="5516">
      <c r="A5516" s="1" t="s">
        <v>73</v>
      </c>
      <c r="E5516" s="27" t="s">
        <v>69</v>
      </c>
    </row>
    <row r="5517" ht="13">
      <c r="A5517" s="1" t="s">
        <v>74</v>
      </c>
      <c r="E5517" s="33" t="s">
        <v>75</v>
      </c>
    </row>
    <row r="5518">
      <c r="A5518" s="1" t="s">
        <v>76</v>
      </c>
      <c r="E5518" s="27" t="s">
        <v>69</v>
      </c>
    </row>
    <row r="5519" ht="25">
      <c r="A5519" s="1" t="s">
        <v>67</v>
      </c>
      <c r="B5519" s="1">
        <v>43</v>
      </c>
      <c r="C5519" s="26" t="s">
        <v>3608</v>
      </c>
      <c r="D5519" t="s">
        <v>69</v>
      </c>
      <c r="E5519" s="27" t="s">
        <v>3609</v>
      </c>
      <c r="F5519" s="28" t="s">
        <v>1397</v>
      </c>
      <c r="G5519" s="29">
        <v>1</v>
      </c>
      <c r="H5519" s="28">
        <v>0.014999999999999999</v>
      </c>
      <c r="I5519" s="30">
        <f>ROUND(G5519*H5519,P4)</f>
        <v>0</v>
      </c>
      <c r="L5519" s="31">
        <v>0</v>
      </c>
      <c r="M5519" s="24">
        <f>ROUND(G5519*L5519,P4)</f>
        <v>0</v>
      </c>
      <c r="N5519" s="25" t="s">
        <v>69</v>
      </c>
      <c r="O5519" s="32">
        <f>M5519*AA5519</f>
        <v>0</v>
      </c>
      <c r="P5519" s="1">
        <v>3</v>
      </c>
      <c r="AA5519" s="1">
        <f>IF(P5519=1,$O$3,IF(P5519=2,$O$4,$O$5))</f>
        <v>0</v>
      </c>
    </row>
    <row r="5520">
      <c r="A5520" s="1" t="s">
        <v>73</v>
      </c>
      <c r="E5520" s="27" t="s">
        <v>69</v>
      </c>
    </row>
    <row r="5521" ht="13">
      <c r="A5521" s="1" t="s">
        <v>74</v>
      </c>
      <c r="E5521" s="33" t="s">
        <v>229</v>
      </c>
    </row>
    <row r="5522">
      <c r="A5522" s="1" t="s">
        <v>76</v>
      </c>
      <c r="E5522" s="27" t="s">
        <v>69</v>
      </c>
    </row>
    <row r="5523" ht="25">
      <c r="A5523" s="1" t="s">
        <v>67</v>
      </c>
      <c r="B5523" s="1">
        <v>44</v>
      </c>
      <c r="C5523" s="26" t="s">
        <v>3610</v>
      </c>
      <c r="D5523" t="s">
        <v>69</v>
      </c>
      <c r="E5523" s="27" t="s">
        <v>3611</v>
      </c>
      <c r="F5523" s="28" t="s">
        <v>1397</v>
      </c>
      <c r="G5523" s="29">
        <v>1</v>
      </c>
      <c r="H5523" s="28">
        <v>0.02</v>
      </c>
      <c r="I5523" s="30">
        <f>ROUND(G5523*H5523,P4)</f>
        <v>0</v>
      </c>
      <c r="L5523" s="31">
        <v>0</v>
      </c>
      <c r="M5523" s="24">
        <f>ROUND(G5523*L5523,P4)</f>
        <v>0</v>
      </c>
      <c r="N5523" s="25" t="s">
        <v>69</v>
      </c>
      <c r="O5523" s="32">
        <f>M5523*AA5523</f>
        <v>0</v>
      </c>
      <c r="P5523" s="1">
        <v>3</v>
      </c>
      <c r="AA5523" s="1">
        <f>IF(P5523=1,$O$3,IF(P5523=2,$O$4,$O$5))</f>
        <v>0</v>
      </c>
    </row>
    <row r="5524">
      <c r="A5524" s="1" t="s">
        <v>73</v>
      </c>
      <c r="E5524" s="27" t="s">
        <v>69</v>
      </c>
    </row>
    <row r="5525" ht="13">
      <c r="A5525" s="1" t="s">
        <v>74</v>
      </c>
      <c r="E5525" s="33" t="s">
        <v>229</v>
      </c>
    </row>
    <row r="5526">
      <c r="A5526" s="1" t="s">
        <v>76</v>
      </c>
      <c r="E5526" s="27" t="s">
        <v>69</v>
      </c>
    </row>
    <row r="5527" ht="13">
      <c r="A5527" s="1" t="s">
        <v>64</v>
      </c>
      <c r="C5527" s="22" t="s">
        <v>3612</v>
      </c>
      <c r="E5527" s="23" t="s">
        <v>3613</v>
      </c>
      <c r="L5527" s="24">
        <f>SUMIFS(L5528:L5623,A5528:A5623,"P")</f>
        <v>0</v>
      </c>
      <c r="M5527" s="24">
        <f>SUMIFS(M5528:M5623,A5528:A5623,"P")</f>
        <v>0</v>
      </c>
      <c r="N5527" s="25"/>
    </row>
    <row r="5528" ht="25">
      <c r="A5528" s="1" t="s">
        <v>67</v>
      </c>
      <c r="B5528" s="1">
        <v>52</v>
      </c>
      <c r="C5528" s="26" t="s">
        <v>3614</v>
      </c>
      <c r="D5528" t="s">
        <v>69</v>
      </c>
      <c r="E5528" s="27" t="s">
        <v>3615</v>
      </c>
      <c r="F5528" s="28" t="s">
        <v>139</v>
      </c>
      <c r="G5528" s="29">
        <v>20</v>
      </c>
      <c r="H5528" s="28">
        <v>0.0010499999999999999</v>
      </c>
      <c r="I5528" s="30">
        <f>ROUND(G5528*H5528,P4)</f>
        <v>0</v>
      </c>
      <c r="L5528" s="31">
        <v>0</v>
      </c>
      <c r="M5528" s="24">
        <f>ROUND(G5528*L5528,P4)</f>
        <v>0</v>
      </c>
      <c r="N5528" s="25" t="s">
        <v>72</v>
      </c>
      <c r="O5528" s="32">
        <f>M5528*AA5528</f>
        <v>0</v>
      </c>
      <c r="P5528" s="1">
        <v>3</v>
      </c>
      <c r="AA5528" s="1">
        <f>IF(P5528=1,$O$3,IF(P5528=2,$O$4,$O$5))</f>
        <v>0</v>
      </c>
    </row>
    <row r="5529">
      <c r="A5529" s="1" t="s">
        <v>73</v>
      </c>
      <c r="E5529" s="27" t="s">
        <v>69</v>
      </c>
    </row>
    <row r="5530" ht="13">
      <c r="A5530" s="1" t="s">
        <v>74</v>
      </c>
      <c r="E5530" s="33" t="s">
        <v>90</v>
      </c>
    </row>
    <row r="5531">
      <c r="A5531" s="1" t="s">
        <v>76</v>
      </c>
      <c r="E5531" s="27" t="s">
        <v>69</v>
      </c>
    </row>
    <row r="5532" ht="25">
      <c r="A5532" s="1" t="s">
        <v>67</v>
      </c>
      <c r="B5532" s="1">
        <v>53</v>
      </c>
      <c r="C5532" s="26" t="s">
        <v>3616</v>
      </c>
      <c r="D5532" t="s">
        <v>69</v>
      </c>
      <c r="E5532" s="27" t="s">
        <v>3617</v>
      </c>
      <c r="F5532" s="28" t="s">
        <v>139</v>
      </c>
      <c r="G5532" s="29">
        <v>54</v>
      </c>
      <c r="H5532" s="28">
        <v>0.00148</v>
      </c>
      <c r="I5532" s="30">
        <f>ROUND(G5532*H5532,P4)</f>
        <v>0</v>
      </c>
      <c r="L5532" s="31">
        <v>0</v>
      </c>
      <c r="M5532" s="24">
        <f>ROUND(G5532*L5532,P4)</f>
        <v>0</v>
      </c>
      <c r="N5532" s="25" t="s">
        <v>72</v>
      </c>
      <c r="O5532" s="32">
        <f>M5532*AA5532</f>
        <v>0</v>
      </c>
      <c r="P5532" s="1">
        <v>3</v>
      </c>
      <c r="AA5532" s="1">
        <f>IF(P5532=1,$O$3,IF(P5532=2,$O$4,$O$5))</f>
        <v>0</v>
      </c>
    </row>
    <row r="5533">
      <c r="A5533" s="1" t="s">
        <v>73</v>
      </c>
      <c r="E5533" s="27" t="s">
        <v>69</v>
      </c>
    </row>
    <row r="5534" ht="13">
      <c r="A5534" s="1" t="s">
        <v>74</v>
      </c>
      <c r="E5534" s="33" t="s">
        <v>3342</v>
      </c>
    </row>
    <row r="5535">
      <c r="A5535" s="1" t="s">
        <v>76</v>
      </c>
      <c r="E5535" s="27" t="s">
        <v>69</v>
      </c>
    </row>
    <row r="5536" ht="25">
      <c r="A5536" s="1" t="s">
        <v>67</v>
      </c>
      <c r="B5536" s="1">
        <v>54</v>
      </c>
      <c r="C5536" s="26" t="s">
        <v>3618</v>
      </c>
      <c r="D5536" t="s">
        <v>69</v>
      </c>
      <c r="E5536" s="27" t="s">
        <v>3619</v>
      </c>
      <c r="F5536" s="28" t="s">
        <v>139</v>
      </c>
      <c r="G5536" s="29">
        <v>335</v>
      </c>
      <c r="H5536" s="28">
        <v>0.00189</v>
      </c>
      <c r="I5536" s="30">
        <f>ROUND(G5536*H5536,P4)</f>
        <v>0</v>
      </c>
      <c r="L5536" s="31">
        <v>0</v>
      </c>
      <c r="M5536" s="24">
        <f>ROUND(G5536*L5536,P4)</f>
        <v>0</v>
      </c>
      <c r="N5536" s="25" t="s">
        <v>72</v>
      </c>
      <c r="O5536" s="32">
        <f>M5536*AA5536</f>
        <v>0</v>
      </c>
      <c r="P5536" s="1">
        <v>3</v>
      </c>
      <c r="AA5536" s="1">
        <f>IF(P5536=1,$O$3,IF(P5536=2,$O$4,$O$5))</f>
        <v>0</v>
      </c>
    </row>
    <row r="5537">
      <c r="A5537" s="1" t="s">
        <v>73</v>
      </c>
      <c r="E5537" s="27" t="s">
        <v>69</v>
      </c>
    </row>
    <row r="5538" ht="13">
      <c r="A5538" s="1" t="s">
        <v>74</v>
      </c>
      <c r="E5538" s="33" t="s">
        <v>3620</v>
      </c>
    </row>
    <row r="5539">
      <c r="A5539" s="1" t="s">
        <v>76</v>
      </c>
      <c r="E5539" s="27" t="s">
        <v>69</v>
      </c>
    </row>
    <row r="5540" ht="25">
      <c r="A5540" s="1" t="s">
        <v>67</v>
      </c>
      <c r="B5540" s="1">
        <v>55</v>
      </c>
      <c r="C5540" s="26" t="s">
        <v>3621</v>
      </c>
      <c r="D5540" t="s">
        <v>69</v>
      </c>
      <c r="E5540" s="27" t="s">
        <v>3622</v>
      </c>
      <c r="F5540" s="28" t="s">
        <v>139</v>
      </c>
      <c r="G5540" s="29">
        <v>250</v>
      </c>
      <c r="H5540" s="28">
        <v>0.0028400000000000001</v>
      </c>
      <c r="I5540" s="30">
        <f>ROUND(G5540*H5540,P4)</f>
        <v>0</v>
      </c>
      <c r="L5540" s="31">
        <v>0</v>
      </c>
      <c r="M5540" s="24">
        <f>ROUND(G5540*L5540,P4)</f>
        <v>0</v>
      </c>
      <c r="N5540" s="25" t="s">
        <v>72</v>
      </c>
      <c r="O5540" s="32">
        <f>M5540*AA5540</f>
        <v>0</v>
      </c>
      <c r="P5540" s="1">
        <v>3</v>
      </c>
      <c r="AA5540" s="1">
        <f>IF(P5540=1,$O$3,IF(P5540=2,$O$4,$O$5))</f>
        <v>0</v>
      </c>
    </row>
    <row r="5541">
      <c r="A5541" s="1" t="s">
        <v>73</v>
      </c>
      <c r="E5541" s="27" t="s">
        <v>69</v>
      </c>
    </row>
    <row r="5542" ht="13">
      <c r="A5542" s="1" t="s">
        <v>74</v>
      </c>
      <c r="E5542" s="33" t="s">
        <v>345</v>
      </c>
    </row>
    <row r="5543">
      <c r="A5543" s="1" t="s">
        <v>76</v>
      </c>
      <c r="E5543" s="27" t="s">
        <v>69</v>
      </c>
    </row>
    <row r="5544" ht="25">
      <c r="A5544" s="1" t="s">
        <v>67</v>
      </c>
      <c r="B5544" s="1">
        <v>56</v>
      </c>
      <c r="C5544" s="26" t="s">
        <v>3623</v>
      </c>
      <c r="D5544" t="s">
        <v>69</v>
      </c>
      <c r="E5544" s="27" t="s">
        <v>3624</v>
      </c>
      <c r="F5544" s="28" t="s">
        <v>139</v>
      </c>
      <c r="G5544" s="29">
        <v>165</v>
      </c>
      <c r="H5544" s="28">
        <v>0.0036700000000000001</v>
      </c>
      <c r="I5544" s="30">
        <f>ROUND(G5544*H5544,P4)</f>
        <v>0</v>
      </c>
      <c r="L5544" s="31">
        <v>0</v>
      </c>
      <c r="M5544" s="24">
        <f>ROUND(G5544*L5544,P4)</f>
        <v>0</v>
      </c>
      <c r="N5544" s="25" t="s">
        <v>72</v>
      </c>
      <c r="O5544" s="32">
        <f>M5544*AA5544</f>
        <v>0</v>
      </c>
      <c r="P5544" s="1">
        <v>3</v>
      </c>
      <c r="AA5544" s="1">
        <f>IF(P5544=1,$O$3,IF(P5544=2,$O$4,$O$5))</f>
        <v>0</v>
      </c>
    </row>
    <row r="5545">
      <c r="A5545" s="1" t="s">
        <v>73</v>
      </c>
      <c r="E5545" s="27" t="s">
        <v>69</v>
      </c>
    </row>
    <row r="5546" ht="13">
      <c r="A5546" s="1" t="s">
        <v>74</v>
      </c>
      <c r="E5546" s="33" t="s">
        <v>3625</v>
      </c>
    </row>
    <row r="5547">
      <c r="A5547" s="1" t="s">
        <v>76</v>
      </c>
      <c r="E5547" s="27" t="s">
        <v>69</v>
      </c>
    </row>
    <row r="5548" ht="25">
      <c r="A5548" s="1" t="s">
        <v>67</v>
      </c>
      <c r="B5548" s="1">
        <v>57</v>
      </c>
      <c r="C5548" s="26" t="s">
        <v>3626</v>
      </c>
      <c r="D5548" t="s">
        <v>69</v>
      </c>
      <c r="E5548" s="27" t="s">
        <v>3627</v>
      </c>
      <c r="F5548" s="28" t="s">
        <v>139</v>
      </c>
      <c r="G5548" s="29">
        <v>85</v>
      </c>
      <c r="H5548" s="28">
        <v>0.00428</v>
      </c>
      <c r="I5548" s="30">
        <f>ROUND(G5548*H5548,P4)</f>
        <v>0</v>
      </c>
      <c r="L5548" s="31">
        <v>0</v>
      </c>
      <c r="M5548" s="24">
        <f>ROUND(G5548*L5548,P4)</f>
        <v>0</v>
      </c>
      <c r="N5548" s="25" t="s">
        <v>72</v>
      </c>
      <c r="O5548" s="32">
        <f>M5548*AA5548</f>
        <v>0</v>
      </c>
      <c r="P5548" s="1">
        <v>3</v>
      </c>
      <c r="AA5548" s="1">
        <f>IF(P5548=1,$O$3,IF(P5548=2,$O$4,$O$5))</f>
        <v>0</v>
      </c>
    </row>
    <row r="5549">
      <c r="A5549" s="1" t="s">
        <v>73</v>
      </c>
      <c r="E5549" s="27" t="s">
        <v>69</v>
      </c>
    </row>
    <row r="5550" ht="13">
      <c r="A5550" s="1" t="s">
        <v>74</v>
      </c>
      <c r="E5550" s="33" t="s">
        <v>948</v>
      </c>
    </row>
    <row r="5551">
      <c r="A5551" s="1" t="s">
        <v>76</v>
      </c>
      <c r="E5551" s="27" t="s">
        <v>69</v>
      </c>
    </row>
    <row r="5552" ht="25">
      <c r="A5552" s="1" t="s">
        <v>67</v>
      </c>
      <c r="B5552" s="1">
        <v>58</v>
      </c>
      <c r="C5552" s="26" t="s">
        <v>3628</v>
      </c>
      <c r="D5552" t="s">
        <v>69</v>
      </c>
      <c r="E5552" s="27" t="s">
        <v>3629</v>
      </c>
      <c r="F5552" s="28" t="s">
        <v>139</v>
      </c>
      <c r="G5552" s="29">
        <v>23</v>
      </c>
      <c r="H5552" s="28">
        <v>0.00296</v>
      </c>
      <c r="I5552" s="30">
        <f>ROUND(G5552*H5552,P4)</f>
        <v>0</v>
      </c>
      <c r="L5552" s="31">
        <v>0</v>
      </c>
      <c r="M5552" s="24">
        <f>ROUND(G5552*L5552,P4)</f>
        <v>0</v>
      </c>
      <c r="N5552" s="25" t="s">
        <v>72</v>
      </c>
      <c r="O5552" s="32">
        <f>M5552*AA5552</f>
        <v>0</v>
      </c>
      <c r="P5552" s="1">
        <v>3</v>
      </c>
      <c r="AA5552" s="1">
        <f>IF(P5552=1,$O$3,IF(P5552=2,$O$4,$O$5))</f>
        <v>0</v>
      </c>
    </row>
    <row r="5553">
      <c r="A5553" s="1" t="s">
        <v>73</v>
      </c>
      <c r="E5553" s="27" t="s">
        <v>69</v>
      </c>
    </row>
    <row r="5554" ht="13">
      <c r="A5554" s="1" t="s">
        <v>74</v>
      </c>
      <c r="E5554" s="33" t="s">
        <v>3263</v>
      </c>
    </row>
    <row r="5555">
      <c r="A5555" s="1" t="s">
        <v>76</v>
      </c>
      <c r="E5555" s="27" t="s">
        <v>69</v>
      </c>
    </row>
    <row r="5556" ht="25">
      <c r="A5556" s="1" t="s">
        <v>67</v>
      </c>
      <c r="B5556" s="1">
        <v>59</v>
      </c>
      <c r="C5556" s="26" t="s">
        <v>3630</v>
      </c>
      <c r="D5556" t="s">
        <v>69</v>
      </c>
      <c r="E5556" s="27" t="s">
        <v>3631</v>
      </c>
      <c r="F5556" s="28" t="s">
        <v>139</v>
      </c>
      <c r="G5556" s="29">
        <v>120</v>
      </c>
      <c r="H5556" s="28">
        <v>0.0055100000000000001</v>
      </c>
      <c r="I5556" s="30">
        <f>ROUND(G5556*H5556,P4)</f>
        <v>0</v>
      </c>
      <c r="L5556" s="31">
        <v>0</v>
      </c>
      <c r="M5556" s="24">
        <f>ROUND(G5556*L5556,P4)</f>
        <v>0</v>
      </c>
      <c r="N5556" s="25" t="s">
        <v>72</v>
      </c>
      <c r="O5556" s="32">
        <f>M5556*AA5556</f>
        <v>0</v>
      </c>
      <c r="P5556" s="1">
        <v>3</v>
      </c>
      <c r="AA5556" s="1">
        <f>IF(P5556=1,$O$3,IF(P5556=2,$O$4,$O$5))</f>
        <v>0</v>
      </c>
    </row>
    <row r="5557">
      <c r="A5557" s="1" t="s">
        <v>73</v>
      </c>
      <c r="E5557" s="27" t="s">
        <v>69</v>
      </c>
    </row>
    <row r="5558" ht="13">
      <c r="A5558" s="1" t="s">
        <v>74</v>
      </c>
      <c r="E5558" s="33" t="s">
        <v>86</v>
      </c>
    </row>
    <row r="5559">
      <c r="A5559" s="1" t="s">
        <v>76</v>
      </c>
      <c r="E5559" s="27" t="s">
        <v>69</v>
      </c>
    </row>
    <row r="5560" ht="25">
      <c r="A5560" s="1" t="s">
        <v>67</v>
      </c>
      <c r="B5560" s="1">
        <v>60</v>
      </c>
      <c r="C5560" s="26" t="s">
        <v>3632</v>
      </c>
      <c r="D5560" t="s">
        <v>69</v>
      </c>
      <c r="E5560" s="27" t="s">
        <v>3633</v>
      </c>
      <c r="F5560" s="28" t="s">
        <v>139</v>
      </c>
      <c r="G5560" s="29">
        <v>24</v>
      </c>
      <c r="H5560" s="28">
        <v>0.00594</v>
      </c>
      <c r="I5560" s="30">
        <f>ROUND(G5560*H5560,P4)</f>
        <v>0</v>
      </c>
      <c r="L5560" s="31">
        <v>0</v>
      </c>
      <c r="M5560" s="24">
        <f>ROUND(G5560*L5560,P4)</f>
        <v>0</v>
      </c>
      <c r="N5560" s="25" t="s">
        <v>72</v>
      </c>
      <c r="O5560" s="32">
        <f>M5560*AA5560</f>
        <v>0</v>
      </c>
      <c r="P5560" s="1">
        <v>3</v>
      </c>
      <c r="AA5560" s="1">
        <f>IF(P5560=1,$O$3,IF(P5560=2,$O$4,$O$5))</f>
        <v>0</v>
      </c>
    </row>
    <row r="5561">
      <c r="A5561" s="1" t="s">
        <v>73</v>
      </c>
      <c r="E5561" s="27" t="s">
        <v>69</v>
      </c>
    </row>
    <row r="5562" ht="13">
      <c r="A5562" s="1" t="s">
        <v>74</v>
      </c>
      <c r="E5562" s="33" t="s">
        <v>2395</v>
      </c>
    </row>
    <row r="5563">
      <c r="A5563" s="1" t="s">
        <v>76</v>
      </c>
      <c r="E5563" s="27" t="s">
        <v>69</v>
      </c>
    </row>
    <row r="5564" ht="25">
      <c r="A5564" s="1" t="s">
        <v>67</v>
      </c>
      <c r="B5564" s="1">
        <v>61</v>
      </c>
      <c r="C5564" s="26" t="s">
        <v>3634</v>
      </c>
      <c r="D5564" t="s">
        <v>69</v>
      </c>
      <c r="E5564" s="27" t="s">
        <v>3635</v>
      </c>
      <c r="F5564" s="28" t="s">
        <v>139</v>
      </c>
      <c r="G5564" s="29">
        <v>10</v>
      </c>
      <c r="H5564" s="28">
        <v>0.00792</v>
      </c>
      <c r="I5564" s="30">
        <f>ROUND(G5564*H5564,P4)</f>
        <v>0</v>
      </c>
      <c r="L5564" s="31">
        <v>0</v>
      </c>
      <c r="M5564" s="24">
        <f>ROUND(G5564*L5564,P4)</f>
        <v>0</v>
      </c>
      <c r="N5564" s="25" t="s">
        <v>72</v>
      </c>
      <c r="O5564" s="32">
        <f>M5564*AA5564</f>
        <v>0</v>
      </c>
      <c r="P5564" s="1">
        <v>3</v>
      </c>
      <c r="AA5564" s="1">
        <f>IF(P5564=1,$O$3,IF(P5564=2,$O$4,$O$5))</f>
        <v>0</v>
      </c>
    </row>
    <row r="5565">
      <c r="A5565" s="1" t="s">
        <v>73</v>
      </c>
      <c r="E5565" s="27" t="s">
        <v>69</v>
      </c>
    </row>
    <row r="5566" ht="13">
      <c r="A5566" s="1" t="s">
        <v>74</v>
      </c>
      <c r="E5566" s="33" t="s">
        <v>1475</v>
      </c>
    </row>
    <row r="5567">
      <c r="A5567" s="1" t="s">
        <v>76</v>
      </c>
      <c r="E5567" s="27" t="s">
        <v>69</v>
      </c>
    </row>
    <row r="5568" ht="25">
      <c r="A5568" s="1" t="s">
        <v>67</v>
      </c>
      <c r="B5568" s="1">
        <v>62</v>
      </c>
      <c r="C5568" s="26" t="s">
        <v>3636</v>
      </c>
      <c r="D5568" t="s">
        <v>69</v>
      </c>
      <c r="E5568" s="27" t="s">
        <v>3637</v>
      </c>
      <c r="F5568" s="28" t="s">
        <v>71</v>
      </c>
      <c r="G5568" s="29">
        <v>20</v>
      </c>
      <c r="H5568" s="28">
        <v>0.0016299999999999999</v>
      </c>
      <c r="I5568" s="30">
        <f>ROUND(G5568*H5568,P4)</f>
        <v>0</v>
      </c>
      <c r="L5568" s="31">
        <v>0</v>
      </c>
      <c r="M5568" s="24">
        <f>ROUND(G5568*L5568,P4)</f>
        <v>0</v>
      </c>
      <c r="N5568" s="25" t="s">
        <v>72</v>
      </c>
      <c r="O5568" s="32">
        <f>M5568*AA5568</f>
        <v>0</v>
      </c>
      <c r="P5568" s="1">
        <v>3</v>
      </c>
      <c r="AA5568" s="1">
        <f>IF(P5568=1,$O$3,IF(P5568=2,$O$4,$O$5))</f>
        <v>0</v>
      </c>
    </row>
    <row r="5569">
      <c r="A5569" s="1" t="s">
        <v>73</v>
      </c>
      <c r="E5569" s="27" t="s">
        <v>69</v>
      </c>
    </row>
    <row r="5570" ht="13">
      <c r="A5570" s="1" t="s">
        <v>74</v>
      </c>
      <c r="E5570" s="33" t="s">
        <v>90</v>
      </c>
    </row>
    <row r="5571">
      <c r="A5571" s="1" t="s">
        <v>76</v>
      </c>
      <c r="E5571" s="27" t="s">
        <v>69</v>
      </c>
    </row>
    <row r="5572" ht="25">
      <c r="A5572" s="1" t="s">
        <v>67</v>
      </c>
      <c r="B5572" s="1">
        <v>63</v>
      </c>
      <c r="C5572" s="26" t="s">
        <v>3638</v>
      </c>
      <c r="D5572" t="s">
        <v>69</v>
      </c>
      <c r="E5572" s="27" t="s">
        <v>3639</v>
      </c>
      <c r="F5572" s="28" t="s">
        <v>139</v>
      </c>
      <c r="G5572" s="29">
        <v>860</v>
      </c>
      <c r="H5572" s="28">
        <v>0</v>
      </c>
      <c r="I5572" s="30">
        <f>ROUND(G5572*H5572,P4)</f>
        <v>0</v>
      </c>
      <c r="L5572" s="31">
        <v>0</v>
      </c>
      <c r="M5572" s="24">
        <f>ROUND(G5572*L5572,P4)</f>
        <v>0</v>
      </c>
      <c r="N5572" s="25" t="s">
        <v>72</v>
      </c>
      <c r="O5572" s="32">
        <f>M5572*AA5572</f>
        <v>0</v>
      </c>
      <c r="P5572" s="1">
        <v>3</v>
      </c>
      <c r="AA5572" s="1">
        <f>IF(P5572=1,$O$3,IF(P5572=2,$O$4,$O$5))</f>
        <v>0</v>
      </c>
    </row>
    <row r="5573">
      <c r="A5573" s="1" t="s">
        <v>73</v>
      </c>
      <c r="E5573" s="27" t="s">
        <v>69</v>
      </c>
    </row>
    <row r="5574" ht="13">
      <c r="A5574" s="1" t="s">
        <v>74</v>
      </c>
      <c r="E5574" s="33" t="s">
        <v>3640</v>
      </c>
    </row>
    <row r="5575">
      <c r="A5575" s="1" t="s">
        <v>76</v>
      </c>
      <c r="E5575" s="27" t="s">
        <v>69</v>
      </c>
    </row>
    <row r="5576" ht="25">
      <c r="A5576" s="1" t="s">
        <v>67</v>
      </c>
      <c r="B5576" s="1">
        <v>64</v>
      </c>
      <c r="C5576" s="26" t="s">
        <v>3641</v>
      </c>
      <c r="D5576" t="s">
        <v>69</v>
      </c>
      <c r="E5576" s="27" t="s">
        <v>3642</v>
      </c>
      <c r="F5576" s="28" t="s">
        <v>139</v>
      </c>
      <c r="G5576" s="29">
        <v>130</v>
      </c>
      <c r="H5576" s="28">
        <v>0</v>
      </c>
      <c r="I5576" s="30">
        <f>ROUND(G5576*H5576,P4)</f>
        <v>0</v>
      </c>
      <c r="L5576" s="31">
        <v>0</v>
      </c>
      <c r="M5576" s="24">
        <f>ROUND(G5576*L5576,P4)</f>
        <v>0</v>
      </c>
      <c r="N5576" s="25" t="s">
        <v>72</v>
      </c>
      <c r="O5576" s="32">
        <f>M5576*AA5576</f>
        <v>0</v>
      </c>
      <c r="P5576" s="1">
        <v>3</v>
      </c>
      <c r="AA5576" s="1">
        <f>IF(P5576=1,$O$3,IF(P5576=2,$O$4,$O$5))</f>
        <v>0</v>
      </c>
    </row>
    <row r="5577">
      <c r="A5577" s="1" t="s">
        <v>73</v>
      </c>
      <c r="E5577" s="27" t="s">
        <v>69</v>
      </c>
    </row>
    <row r="5578" ht="13">
      <c r="A5578" s="1" t="s">
        <v>74</v>
      </c>
      <c r="E5578" s="33" t="s">
        <v>1929</v>
      </c>
    </row>
    <row r="5579">
      <c r="A5579" s="1" t="s">
        <v>76</v>
      </c>
      <c r="E5579" s="27" t="s">
        <v>69</v>
      </c>
    </row>
    <row r="5580" ht="25">
      <c r="A5580" s="1" t="s">
        <v>67</v>
      </c>
      <c r="B5580" s="1">
        <v>65</v>
      </c>
      <c r="C5580" s="26" t="s">
        <v>3643</v>
      </c>
      <c r="D5580" t="s">
        <v>69</v>
      </c>
      <c r="E5580" s="27" t="s">
        <v>3644</v>
      </c>
      <c r="F5580" s="28" t="s">
        <v>139</v>
      </c>
      <c r="G5580" s="29">
        <v>10</v>
      </c>
      <c r="H5580" s="28">
        <v>0</v>
      </c>
      <c r="I5580" s="30">
        <f>ROUND(G5580*H5580,P4)</f>
        <v>0</v>
      </c>
      <c r="L5580" s="31">
        <v>0</v>
      </c>
      <c r="M5580" s="24">
        <f>ROUND(G5580*L5580,P4)</f>
        <v>0</v>
      </c>
      <c r="N5580" s="25" t="s">
        <v>72</v>
      </c>
      <c r="O5580" s="32">
        <f>M5580*AA5580</f>
        <v>0</v>
      </c>
      <c r="P5580" s="1">
        <v>3</v>
      </c>
      <c r="AA5580" s="1">
        <f>IF(P5580=1,$O$3,IF(P5580=2,$O$4,$O$5))</f>
        <v>0</v>
      </c>
    </row>
    <row r="5581">
      <c r="A5581" s="1" t="s">
        <v>73</v>
      </c>
      <c r="E5581" s="27" t="s">
        <v>69</v>
      </c>
    </row>
    <row r="5582" ht="13">
      <c r="A5582" s="1" t="s">
        <v>74</v>
      </c>
      <c r="E5582" s="33" t="s">
        <v>1475</v>
      </c>
    </row>
    <row r="5583">
      <c r="A5583" s="1" t="s">
        <v>76</v>
      </c>
      <c r="E5583" s="27" t="s">
        <v>69</v>
      </c>
    </row>
    <row r="5584">
      <c r="A5584" s="1" t="s">
        <v>67</v>
      </c>
      <c r="B5584" s="1">
        <v>66</v>
      </c>
      <c r="C5584" s="26" t="s">
        <v>3645</v>
      </c>
      <c r="D5584" t="s">
        <v>69</v>
      </c>
      <c r="E5584" s="27" t="s">
        <v>3646</v>
      </c>
      <c r="F5584" s="28" t="s">
        <v>139</v>
      </c>
      <c r="G5584" s="29">
        <v>156</v>
      </c>
      <c r="H5584" s="28">
        <v>0.00046999999999999999</v>
      </c>
      <c r="I5584" s="30">
        <f>ROUND(G5584*H5584,P4)</f>
        <v>0</v>
      </c>
      <c r="L5584" s="31">
        <v>0</v>
      </c>
      <c r="M5584" s="24">
        <f>ROUND(G5584*L5584,P4)</f>
        <v>0</v>
      </c>
      <c r="N5584" s="25" t="s">
        <v>69</v>
      </c>
      <c r="O5584" s="32">
        <f>M5584*AA5584</f>
        <v>0</v>
      </c>
      <c r="P5584" s="1">
        <v>3</v>
      </c>
      <c r="AA5584" s="1">
        <f>IF(P5584=1,$O$3,IF(P5584=2,$O$4,$O$5))</f>
        <v>0</v>
      </c>
    </row>
    <row r="5585">
      <c r="A5585" s="1" t="s">
        <v>73</v>
      </c>
      <c r="E5585" s="27" t="s">
        <v>69</v>
      </c>
    </row>
    <row r="5586" ht="13">
      <c r="A5586" s="1" t="s">
        <v>74</v>
      </c>
      <c r="E5586" s="33" t="s">
        <v>3647</v>
      </c>
    </row>
    <row r="5587">
      <c r="A5587" s="1" t="s">
        <v>76</v>
      </c>
      <c r="E5587" s="27" t="s">
        <v>69</v>
      </c>
    </row>
    <row r="5588">
      <c r="A5588" s="1" t="s">
        <v>67</v>
      </c>
      <c r="B5588" s="1">
        <v>67</v>
      </c>
      <c r="C5588" s="26" t="s">
        <v>3648</v>
      </c>
      <c r="D5588" t="s">
        <v>69</v>
      </c>
      <c r="E5588" s="27" t="s">
        <v>3649</v>
      </c>
      <c r="F5588" s="28" t="s">
        <v>139</v>
      </c>
      <c r="G5588" s="29">
        <v>90</v>
      </c>
      <c r="H5588" s="28">
        <v>0.00058</v>
      </c>
      <c r="I5588" s="30">
        <f>ROUND(G5588*H5588,P4)</f>
        <v>0</v>
      </c>
      <c r="L5588" s="31">
        <v>0</v>
      </c>
      <c r="M5588" s="24">
        <f>ROUND(G5588*L5588,P4)</f>
        <v>0</v>
      </c>
      <c r="N5588" s="25" t="s">
        <v>69</v>
      </c>
      <c r="O5588" s="32">
        <f>M5588*AA5588</f>
        <v>0</v>
      </c>
      <c r="P5588" s="1">
        <v>3</v>
      </c>
      <c r="AA5588" s="1">
        <f>IF(P5588=1,$O$3,IF(P5588=2,$O$4,$O$5))</f>
        <v>0</v>
      </c>
    </row>
    <row r="5589">
      <c r="A5589" s="1" t="s">
        <v>73</v>
      </c>
      <c r="E5589" s="27" t="s">
        <v>69</v>
      </c>
    </row>
    <row r="5590" ht="13">
      <c r="A5590" s="1" t="s">
        <v>74</v>
      </c>
      <c r="E5590" s="33" t="s">
        <v>942</v>
      </c>
    </row>
    <row r="5591">
      <c r="A5591" s="1" t="s">
        <v>76</v>
      </c>
      <c r="E5591" s="27" t="s">
        <v>69</v>
      </c>
    </row>
    <row r="5592">
      <c r="A5592" s="1" t="s">
        <v>67</v>
      </c>
      <c r="B5592" s="1">
        <v>68</v>
      </c>
      <c r="C5592" s="26" t="s">
        <v>3650</v>
      </c>
      <c r="D5592" t="s">
        <v>69</v>
      </c>
      <c r="E5592" s="27" t="s">
        <v>3651</v>
      </c>
      <c r="F5592" s="28" t="s">
        <v>139</v>
      </c>
      <c r="G5592" s="29">
        <v>110</v>
      </c>
      <c r="H5592" s="28">
        <v>0.00072999999999999996</v>
      </c>
      <c r="I5592" s="30">
        <f>ROUND(G5592*H5592,P4)</f>
        <v>0</v>
      </c>
      <c r="L5592" s="31">
        <v>0</v>
      </c>
      <c r="M5592" s="24">
        <f>ROUND(G5592*L5592,P4)</f>
        <v>0</v>
      </c>
      <c r="N5592" s="25" t="s">
        <v>69</v>
      </c>
      <c r="O5592" s="32">
        <f>M5592*AA5592</f>
        <v>0</v>
      </c>
      <c r="P5592" s="1">
        <v>3</v>
      </c>
      <c r="AA5592" s="1">
        <f>IF(P5592=1,$O$3,IF(P5592=2,$O$4,$O$5))</f>
        <v>0</v>
      </c>
    </row>
    <row r="5593">
      <c r="A5593" s="1" t="s">
        <v>73</v>
      </c>
      <c r="E5593" s="27" t="s">
        <v>69</v>
      </c>
    </row>
    <row r="5594" ht="13">
      <c r="A5594" s="1" t="s">
        <v>74</v>
      </c>
      <c r="E5594" s="33" t="s">
        <v>3652</v>
      </c>
    </row>
    <row r="5595">
      <c r="A5595" s="1" t="s">
        <v>76</v>
      </c>
      <c r="E5595" s="27" t="s">
        <v>69</v>
      </c>
    </row>
    <row r="5596">
      <c r="A5596" s="1" t="s">
        <v>67</v>
      </c>
      <c r="B5596" s="1">
        <v>69</v>
      </c>
      <c r="C5596" s="26" t="s">
        <v>3653</v>
      </c>
      <c r="D5596" t="s">
        <v>69</v>
      </c>
      <c r="E5596" s="27" t="s">
        <v>3654</v>
      </c>
      <c r="F5596" s="28" t="s">
        <v>71</v>
      </c>
      <c r="G5596" s="29">
        <v>12</v>
      </c>
      <c r="H5596" s="28">
        <v>1.0000000000000001E-05</v>
      </c>
      <c r="I5596" s="30">
        <f>ROUND(G5596*H5596,P4)</f>
        <v>0</v>
      </c>
      <c r="L5596" s="31">
        <v>0</v>
      </c>
      <c r="M5596" s="24">
        <f>ROUND(G5596*L5596,P4)</f>
        <v>0</v>
      </c>
      <c r="N5596" s="25" t="s">
        <v>69</v>
      </c>
      <c r="O5596" s="32">
        <f>M5596*AA5596</f>
        <v>0</v>
      </c>
      <c r="P5596" s="1">
        <v>3</v>
      </c>
      <c r="AA5596" s="1">
        <f>IF(P5596=1,$O$3,IF(P5596=2,$O$4,$O$5))</f>
        <v>0</v>
      </c>
    </row>
    <row r="5597">
      <c r="A5597" s="1" t="s">
        <v>73</v>
      </c>
      <c r="E5597" s="27" t="s">
        <v>69</v>
      </c>
    </row>
    <row r="5598" ht="13">
      <c r="A5598" s="1" t="s">
        <v>74</v>
      </c>
      <c r="E5598" s="33" t="s">
        <v>1299</v>
      </c>
    </row>
    <row r="5599">
      <c r="A5599" s="1" t="s">
        <v>76</v>
      </c>
      <c r="E5599" s="27" t="s">
        <v>69</v>
      </c>
    </row>
    <row r="5600">
      <c r="A5600" s="1" t="s">
        <v>67</v>
      </c>
      <c r="B5600" s="1">
        <v>70</v>
      </c>
      <c r="C5600" s="26" t="s">
        <v>3655</v>
      </c>
      <c r="D5600" t="s">
        <v>69</v>
      </c>
      <c r="E5600" s="27" t="s">
        <v>3656</v>
      </c>
      <c r="F5600" s="28" t="s">
        <v>71</v>
      </c>
      <c r="G5600" s="29">
        <v>12</v>
      </c>
      <c r="H5600" s="28">
        <v>2.0000000000000002E-05</v>
      </c>
      <c r="I5600" s="30">
        <f>ROUND(G5600*H5600,P4)</f>
        <v>0</v>
      </c>
      <c r="L5600" s="31">
        <v>0</v>
      </c>
      <c r="M5600" s="24">
        <f>ROUND(G5600*L5600,P4)</f>
        <v>0</v>
      </c>
      <c r="N5600" s="25" t="s">
        <v>69</v>
      </c>
      <c r="O5600" s="32">
        <f>M5600*AA5600</f>
        <v>0</v>
      </c>
      <c r="P5600" s="1">
        <v>3</v>
      </c>
      <c r="AA5600" s="1">
        <f>IF(P5600=1,$O$3,IF(P5600=2,$O$4,$O$5))</f>
        <v>0</v>
      </c>
    </row>
    <row r="5601">
      <c r="A5601" s="1" t="s">
        <v>73</v>
      </c>
      <c r="E5601" s="27" t="s">
        <v>69</v>
      </c>
    </row>
    <row r="5602" ht="13">
      <c r="A5602" s="1" t="s">
        <v>74</v>
      </c>
      <c r="E5602" s="33" t="s">
        <v>1299</v>
      </c>
    </row>
    <row r="5603">
      <c r="A5603" s="1" t="s">
        <v>76</v>
      </c>
      <c r="E5603" s="27" t="s">
        <v>69</v>
      </c>
    </row>
    <row r="5604">
      <c r="A5604" s="1" t="s">
        <v>67</v>
      </c>
      <c r="B5604" s="1">
        <v>71</v>
      </c>
      <c r="C5604" s="26" t="s">
        <v>3657</v>
      </c>
      <c r="D5604" t="s">
        <v>69</v>
      </c>
      <c r="E5604" s="27" t="s">
        <v>3658</v>
      </c>
      <c r="F5604" s="28" t="s">
        <v>71</v>
      </c>
      <c r="G5604" s="29">
        <v>14</v>
      </c>
      <c r="H5604" s="28">
        <v>3.0000000000000001E-05</v>
      </c>
      <c r="I5604" s="30">
        <f>ROUND(G5604*H5604,P4)</f>
        <v>0</v>
      </c>
      <c r="L5604" s="31">
        <v>0</v>
      </c>
      <c r="M5604" s="24">
        <f>ROUND(G5604*L5604,P4)</f>
        <v>0</v>
      </c>
      <c r="N5604" s="25" t="s">
        <v>69</v>
      </c>
      <c r="O5604" s="32">
        <f>M5604*AA5604</f>
        <v>0</v>
      </c>
      <c r="P5604" s="1">
        <v>3</v>
      </c>
      <c r="AA5604" s="1">
        <f>IF(P5604=1,$O$3,IF(P5604=2,$O$4,$O$5))</f>
        <v>0</v>
      </c>
    </row>
    <row r="5605">
      <c r="A5605" s="1" t="s">
        <v>73</v>
      </c>
      <c r="E5605" s="27" t="s">
        <v>69</v>
      </c>
    </row>
    <row r="5606" ht="13">
      <c r="A5606" s="1" t="s">
        <v>74</v>
      </c>
      <c r="E5606" s="33" t="s">
        <v>542</v>
      </c>
    </row>
    <row r="5607">
      <c r="A5607" s="1" t="s">
        <v>76</v>
      </c>
      <c r="E5607" s="27" t="s">
        <v>69</v>
      </c>
    </row>
    <row r="5608">
      <c r="A5608" s="1" t="s">
        <v>67</v>
      </c>
      <c r="B5608" s="1">
        <v>72</v>
      </c>
      <c r="C5608" s="26" t="s">
        <v>3659</v>
      </c>
      <c r="D5608" t="s">
        <v>69</v>
      </c>
      <c r="E5608" s="27" t="s">
        <v>3660</v>
      </c>
      <c r="F5608" s="28" t="s">
        <v>139</v>
      </c>
      <c r="G5608" s="29">
        <v>356</v>
      </c>
      <c r="H5608" s="28">
        <v>0</v>
      </c>
      <c r="I5608" s="30">
        <f>ROUND(G5608*H5608,P4)</f>
        <v>0</v>
      </c>
      <c r="L5608" s="31">
        <v>0</v>
      </c>
      <c r="M5608" s="24">
        <f>ROUND(G5608*L5608,P4)</f>
        <v>0</v>
      </c>
      <c r="N5608" s="25" t="s">
        <v>72</v>
      </c>
      <c r="O5608" s="32">
        <f>M5608*AA5608</f>
        <v>0</v>
      </c>
      <c r="P5608" s="1">
        <v>3</v>
      </c>
      <c r="AA5608" s="1">
        <f>IF(P5608=1,$O$3,IF(P5608=2,$O$4,$O$5))</f>
        <v>0</v>
      </c>
    </row>
    <row r="5609">
      <c r="A5609" s="1" t="s">
        <v>73</v>
      </c>
      <c r="E5609" s="27" t="s">
        <v>69</v>
      </c>
    </row>
    <row r="5610" ht="13">
      <c r="A5610" s="1" t="s">
        <v>74</v>
      </c>
      <c r="E5610" s="33" t="s">
        <v>3661</v>
      </c>
    </row>
    <row r="5611">
      <c r="A5611" s="1" t="s">
        <v>76</v>
      </c>
      <c r="E5611" s="27" t="s">
        <v>69</v>
      </c>
    </row>
    <row r="5612" ht="37.5">
      <c r="A5612" s="1" t="s">
        <v>67</v>
      </c>
      <c r="B5612" s="1">
        <v>73</v>
      </c>
      <c r="C5612" s="26" t="s">
        <v>3662</v>
      </c>
      <c r="D5612" t="s">
        <v>69</v>
      </c>
      <c r="E5612" s="27" t="s">
        <v>3663</v>
      </c>
      <c r="F5612" s="28" t="s">
        <v>139</v>
      </c>
      <c r="G5612" s="29">
        <v>321</v>
      </c>
      <c r="H5612" s="28">
        <v>4.0000000000000003E-05</v>
      </c>
      <c r="I5612" s="30">
        <f>ROUND(G5612*H5612,P4)</f>
        <v>0</v>
      </c>
      <c r="L5612" s="31">
        <v>0</v>
      </c>
      <c r="M5612" s="24">
        <f>ROUND(G5612*L5612,P4)</f>
        <v>0</v>
      </c>
      <c r="N5612" s="25" t="s">
        <v>72</v>
      </c>
      <c r="O5612" s="32">
        <f>M5612*AA5612</f>
        <v>0</v>
      </c>
      <c r="P5612" s="1">
        <v>3</v>
      </c>
      <c r="AA5612" s="1">
        <f>IF(P5612=1,$O$3,IF(P5612=2,$O$4,$O$5))</f>
        <v>0</v>
      </c>
    </row>
    <row r="5613">
      <c r="A5613" s="1" t="s">
        <v>73</v>
      </c>
      <c r="E5613" s="27" t="s">
        <v>69</v>
      </c>
    </row>
    <row r="5614" ht="13">
      <c r="A5614" s="1" t="s">
        <v>74</v>
      </c>
      <c r="E5614" s="33" t="s">
        <v>3664</v>
      </c>
    </row>
    <row r="5615">
      <c r="A5615" s="1" t="s">
        <v>76</v>
      </c>
      <c r="E5615" s="27" t="s">
        <v>69</v>
      </c>
    </row>
    <row r="5616">
      <c r="A5616" s="1" t="s">
        <v>67</v>
      </c>
      <c r="B5616" s="1">
        <v>74</v>
      </c>
      <c r="C5616" s="26" t="s">
        <v>3665</v>
      </c>
      <c r="D5616" t="s">
        <v>69</v>
      </c>
      <c r="E5616" s="27" t="s">
        <v>3666</v>
      </c>
      <c r="F5616" s="28" t="s">
        <v>71</v>
      </c>
      <c r="G5616" s="29">
        <v>80</v>
      </c>
      <c r="H5616" s="28">
        <v>0.00046999999999999999</v>
      </c>
      <c r="I5616" s="30">
        <f>ROUND(G5616*H5616,P4)</f>
        <v>0</v>
      </c>
      <c r="L5616" s="31">
        <v>0</v>
      </c>
      <c r="M5616" s="24">
        <f>ROUND(G5616*L5616,P4)</f>
        <v>0</v>
      </c>
      <c r="N5616" s="25" t="s">
        <v>69</v>
      </c>
      <c r="O5616" s="32">
        <f>M5616*AA5616</f>
        <v>0</v>
      </c>
      <c r="P5616" s="1">
        <v>3</v>
      </c>
      <c r="AA5616" s="1">
        <f>IF(P5616=1,$O$3,IF(P5616=2,$O$4,$O$5))</f>
        <v>0</v>
      </c>
    </row>
    <row r="5617">
      <c r="A5617" s="1" t="s">
        <v>73</v>
      </c>
      <c r="E5617" s="27" t="s">
        <v>69</v>
      </c>
    </row>
    <row r="5618" ht="13">
      <c r="A5618" s="1" t="s">
        <v>74</v>
      </c>
      <c r="E5618" s="33" t="s">
        <v>3276</v>
      </c>
    </row>
    <row r="5619">
      <c r="A5619" s="1" t="s">
        <v>76</v>
      </c>
      <c r="E5619" s="27" t="s">
        <v>69</v>
      </c>
    </row>
    <row r="5620" ht="25">
      <c r="A5620" s="1" t="s">
        <v>67</v>
      </c>
      <c r="B5620" s="1">
        <v>75</v>
      </c>
      <c r="C5620" s="26" t="s">
        <v>3667</v>
      </c>
      <c r="D5620" t="s">
        <v>69</v>
      </c>
      <c r="E5620" s="27" t="s">
        <v>3668</v>
      </c>
      <c r="F5620" s="28" t="s">
        <v>118</v>
      </c>
      <c r="G5620" s="29">
        <v>3.6539999999999999</v>
      </c>
      <c r="H5620" s="28">
        <v>0</v>
      </c>
      <c r="I5620" s="30">
        <f>ROUND(G5620*H5620,P4)</f>
        <v>0</v>
      </c>
      <c r="L5620" s="31">
        <v>0</v>
      </c>
      <c r="M5620" s="24">
        <f>ROUND(G5620*L5620,P4)</f>
        <v>0</v>
      </c>
      <c r="N5620" s="25" t="s">
        <v>72</v>
      </c>
      <c r="O5620" s="32">
        <f>M5620*AA5620</f>
        <v>0</v>
      </c>
      <c r="P5620" s="1">
        <v>3</v>
      </c>
      <c r="AA5620" s="1">
        <f>IF(P5620=1,$O$3,IF(P5620=2,$O$4,$O$5))</f>
        <v>0</v>
      </c>
    </row>
    <row r="5621">
      <c r="A5621" s="1" t="s">
        <v>73</v>
      </c>
      <c r="E5621" s="27" t="s">
        <v>69</v>
      </c>
    </row>
    <row r="5622" ht="13">
      <c r="A5622" s="1" t="s">
        <v>74</v>
      </c>
      <c r="E5622" s="33" t="s">
        <v>3669</v>
      </c>
    </row>
    <row r="5623">
      <c r="A5623" s="1" t="s">
        <v>76</v>
      </c>
      <c r="E5623" s="27" t="s">
        <v>69</v>
      </c>
    </row>
    <row r="5624" ht="13">
      <c r="A5624" s="1" t="s">
        <v>64</v>
      </c>
      <c r="C5624" s="22" t="s">
        <v>3670</v>
      </c>
      <c r="E5624" s="23" t="s">
        <v>3671</v>
      </c>
      <c r="L5624" s="24">
        <f>SUMIFS(L5625:L5824,A5625:A5824,"P")</f>
        <v>0</v>
      </c>
      <c r="M5624" s="24">
        <f>SUMIFS(M5625:M5824,A5625:A5824,"P")</f>
        <v>0</v>
      </c>
      <c r="N5624" s="25"/>
    </row>
    <row r="5625">
      <c r="A5625" s="1" t="s">
        <v>67</v>
      </c>
      <c r="B5625" s="1">
        <v>80</v>
      </c>
      <c r="C5625" s="26" t="s">
        <v>3672</v>
      </c>
      <c r="D5625" t="s">
        <v>69</v>
      </c>
      <c r="E5625" s="27" t="s">
        <v>3673</v>
      </c>
      <c r="F5625" s="28" t="s">
        <v>71</v>
      </c>
      <c r="G5625" s="29">
        <v>2</v>
      </c>
      <c r="H5625" s="28">
        <v>0.0097999999999999997</v>
      </c>
      <c r="I5625" s="30">
        <f>ROUND(G5625*H5625,P4)</f>
        <v>0</v>
      </c>
      <c r="L5625" s="31">
        <v>0</v>
      </c>
      <c r="M5625" s="24">
        <f>ROUND(G5625*L5625,P4)</f>
        <v>0</v>
      </c>
      <c r="N5625" s="25" t="s">
        <v>69</v>
      </c>
      <c r="O5625" s="32">
        <f>M5625*AA5625</f>
        <v>0</v>
      </c>
      <c r="P5625" s="1">
        <v>3</v>
      </c>
      <c r="AA5625" s="1">
        <f>IF(P5625=1,$O$3,IF(P5625=2,$O$4,$O$5))</f>
        <v>0</v>
      </c>
    </row>
    <row r="5626">
      <c r="A5626" s="1" t="s">
        <v>73</v>
      </c>
      <c r="E5626" s="27" t="s">
        <v>69</v>
      </c>
    </row>
    <row r="5627" ht="13">
      <c r="A5627" s="1" t="s">
        <v>74</v>
      </c>
      <c r="E5627" s="33" t="s">
        <v>75</v>
      </c>
    </row>
    <row r="5628">
      <c r="A5628" s="1" t="s">
        <v>76</v>
      </c>
      <c r="E5628" s="27" t="s">
        <v>69</v>
      </c>
    </row>
    <row r="5629">
      <c r="A5629" s="1" t="s">
        <v>67</v>
      </c>
      <c r="B5629" s="1">
        <v>81</v>
      </c>
      <c r="C5629" s="26" t="s">
        <v>3674</v>
      </c>
      <c r="D5629" t="s">
        <v>69</v>
      </c>
      <c r="E5629" s="27" t="s">
        <v>3675</v>
      </c>
      <c r="F5629" s="28" t="s">
        <v>71</v>
      </c>
      <c r="G5629" s="29">
        <v>1</v>
      </c>
      <c r="H5629" s="28">
        <v>0.0097999999999999997</v>
      </c>
      <c r="I5629" s="30">
        <f>ROUND(G5629*H5629,P4)</f>
        <v>0</v>
      </c>
      <c r="L5629" s="31">
        <v>0</v>
      </c>
      <c r="M5629" s="24">
        <f>ROUND(G5629*L5629,P4)</f>
        <v>0</v>
      </c>
      <c r="N5629" s="25" t="s">
        <v>69</v>
      </c>
      <c r="O5629" s="32">
        <f>M5629*AA5629</f>
        <v>0</v>
      </c>
      <c r="P5629" s="1">
        <v>3</v>
      </c>
      <c r="AA5629" s="1">
        <f>IF(P5629=1,$O$3,IF(P5629=2,$O$4,$O$5))</f>
        <v>0</v>
      </c>
    </row>
    <row r="5630">
      <c r="A5630" s="1" t="s">
        <v>73</v>
      </c>
      <c r="E5630" s="27" t="s">
        <v>69</v>
      </c>
    </row>
    <row r="5631" ht="13">
      <c r="A5631" s="1" t="s">
        <v>74</v>
      </c>
      <c r="E5631" s="33" t="s">
        <v>229</v>
      </c>
    </row>
    <row r="5632">
      <c r="A5632" s="1" t="s">
        <v>76</v>
      </c>
      <c r="E5632" s="27" t="s">
        <v>69</v>
      </c>
    </row>
    <row r="5633">
      <c r="A5633" s="1" t="s">
        <v>67</v>
      </c>
      <c r="B5633" s="1">
        <v>82</v>
      </c>
      <c r="C5633" s="26" t="s">
        <v>3676</v>
      </c>
      <c r="D5633" t="s">
        <v>69</v>
      </c>
      <c r="E5633" s="27" t="s">
        <v>3677</v>
      </c>
      <c r="F5633" s="28" t="s">
        <v>71</v>
      </c>
      <c r="G5633" s="29">
        <v>2</v>
      </c>
      <c r="H5633" s="28">
        <v>0.0089999999999999993</v>
      </c>
      <c r="I5633" s="30">
        <f>ROUND(G5633*H5633,P4)</f>
        <v>0</v>
      </c>
      <c r="L5633" s="31">
        <v>0</v>
      </c>
      <c r="M5633" s="24">
        <f>ROUND(G5633*L5633,P4)</f>
        <v>0</v>
      </c>
      <c r="N5633" s="25" t="s">
        <v>69</v>
      </c>
      <c r="O5633" s="32">
        <f>M5633*AA5633</f>
        <v>0</v>
      </c>
      <c r="P5633" s="1">
        <v>3</v>
      </c>
      <c r="AA5633" s="1">
        <f>IF(P5633=1,$O$3,IF(P5633=2,$O$4,$O$5))</f>
        <v>0</v>
      </c>
    </row>
    <row r="5634">
      <c r="A5634" s="1" t="s">
        <v>73</v>
      </c>
      <c r="E5634" s="27" t="s">
        <v>69</v>
      </c>
    </row>
    <row r="5635" ht="13">
      <c r="A5635" s="1" t="s">
        <v>74</v>
      </c>
      <c r="E5635" s="33" t="s">
        <v>75</v>
      </c>
    </row>
    <row r="5636">
      <c r="A5636" s="1" t="s">
        <v>76</v>
      </c>
      <c r="E5636" s="27" t="s">
        <v>69</v>
      </c>
    </row>
    <row r="5637">
      <c r="A5637" s="1" t="s">
        <v>67</v>
      </c>
      <c r="B5637" s="1">
        <v>96</v>
      </c>
      <c r="C5637" s="26" t="s">
        <v>3678</v>
      </c>
      <c r="D5637" t="s">
        <v>69</v>
      </c>
      <c r="E5637" s="27" t="s">
        <v>3679</v>
      </c>
      <c r="F5637" s="28" t="s">
        <v>71</v>
      </c>
      <c r="G5637" s="29">
        <v>8</v>
      </c>
      <c r="H5637" s="28">
        <v>0.00021000000000000001</v>
      </c>
      <c r="I5637" s="30">
        <f>ROUND(G5637*H5637,P4)</f>
        <v>0</v>
      </c>
      <c r="L5637" s="31">
        <v>0</v>
      </c>
      <c r="M5637" s="24">
        <f>ROUND(G5637*L5637,P4)</f>
        <v>0</v>
      </c>
      <c r="N5637" s="25" t="s">
        <v>69</v>
      </c>
      <c r="O5637" s="32">
        <f>M5637*AA5637</f>
        <v>0</v>
      </c>
      <c r="P5637" s="1">
        <v>3</v>
      </c>
      <c r="AA5637" s="1">
        <f>IF(P5637=1,$O$3,IF(P5637=2,$O$4,$O$5))</f>
        <v>0</v>
      </c>
    </row>
    <row r="5638">
      <c r="A5638" s="1" t="s">
        <v>73</v>
      </c>
      <c r="E5638" s="27" t="s">
        <v>69</v>
      </c>
    </row>
    <row r="5639" ht="13">
      <c r="A5639" s="1" t="s">
        <v>74</v>
      </c>
      <c r="E5639" s="33" t="s">
        <v>167</v>
      </c>
    </row>
    <row r="5640">
      <c r="A5640" s="1" t="s">
        <v>76</v>
      </c>
      <c r="E5640" s="27" t="s">
        <v>69</v>
      </c>
    </row>
    <row r="5641">
      <c r="A5641" s="1" t="s">
        <v>67</v>
      </c>
      <c r="B5641" s="1">
        <v>97</v>
      </c>
      <c r="C5641" s="26" t="s">
        <v>3680</v>
      </c>
      <c r="D5641" t="s">
        <v>69</v>
      </c>
      <c r="E5641" s="27" t="s">
        <v>3681</v>
      </c>
      <c r="F5641" s="28" t="s">
        <v>71</v>
      </c>
      <c r="G5641" s="29">
        <v>9</v>
      </c>
      <c r="H5641" s="28">
        <v>0.00021000000000000001</v>
      </c>
      <c r="I5641" s="30">
        <f>ROUND(G5641*H5641,P4)</f>
        <v>0</v>
      </c>
      <c r="L5641" s="31">
        <v>0</v>
      </c>
      <c r="M5641" s="24">
        <f>ROUND(G5641*L5641,P4)</f>
        <v>0</v>
      </c>
      <c r="N5641" s="25" t="s">
        <v>69</v>
      </c>
      <c r="O5641" s="32">
        <f>M5641*AA5641</f>
        <v>0</v>
      </c>
      <c r="P5641" s="1">
        <v>3</v>
      </c>
      <c r="AA5641" s="1">
        <f>IF(P5641=1,$O$3,IF(P5641=2,$O$4,$O$5))</f>
        <v>0</v>
      </c>
    </row>
    <row r="5642">
      <c r="A5642" s="1" t="s">
        <v>73</v>
      </c>
      <c r="E5642" s="27" t="s">
        <v>69</v>
      </c>
    </row>
    <row r="5643" ht="13">
      <c r="A5643" s="1" t="s">
        <v>74</v>
      </c>
      <c r="E5643" s="33" t="s">
        <v>1198</v>
      </c>
    </row>
    <row r="5644">
      <c r="A5644" s="1" t="s">
        <v>76</v>
      </c>
      <c r="E5644" s="27" t="s">
        <v>69</v>
      </c>
    </row>
    <row r="5645">
      <c r="A5645" s="1" t="s">
        <v>67</v>
      </c>
      <c r="B5645" s="1">
        <v>98</v>
      </c>
      <c r="C5645" s="26" t="s">
        <v>3682</v>
      </c>
      <c r="D5645" t="s">
        <v>69</v>
      </c>
      <c r="E5645" s="27" t="s">
        <v>3683</v>
      </c>
      <c r="F5645" s="28" t="s">
        <v>71</v>
      </c>
      <c r="G5645" s="29">
        <v>12</v>
      </c>
      <c r="H5645" s="28">
        <v>0.00021000000000000001</v>
      </c>
      <c r="I5645" s="30">
        <f>ROUND(G5645*H5645,P4)</f>
        <v>0</v>
      </c>
      <c r="L5645" s="31">
        <v>0</v>
      </c>
      <c r="M5645" s="24">
        <f>ROUND(G5645*L5645,P4)</f>
        <v>0</v>
      </c>
      <c r="N5645" s="25" t="s">
        <v>69</v>
      </c>
      <c r="O5645" s="32">
        <f>M5645*AA5645</f>
        <v>0</v>
      </c>
      <c r="P5645" s="1">
        <v>3</v>
      </c>
      <c r="AA5645" s="1">
        <f>IF(P5645=1,$O$3,IF(P5645=2,$O$4,$O$5))</f>
        <v>0</v>
      </c>
    </row>
    <row r="5646">
      <c r="A5646" s="1" t="s">
        <v>73</v>
      </c>
      <c r="E5646" s="27" t="s">
        <v>69</v>
      </c>
    </row>
    <row r="5647" ht="13">
      <c r="A5647" s="1" t="s">
        <v>74</v>
      </c>
      <c r="E5647" s="33" t="s">
        <v>1299</v>
      </c>
    </row>
    <row r="5648">
      <c r="A5648" s="1" t="s">
        <v>76</v>
      </c>
      <c r="E5648" s="27" t="s">
        <v>69</v>
      </c>
    </row>
    <row r="5649">
      <c r="A5649" s="1" t="s">
        <v>67</v>
      </c>
      <c r="B5649" s="1">
        <v>99</v>
      </c>
      <c r="C5649" s="26" t="s">
        <v>3684</v>
      </c>
      <c r="D5649" t="s">
        <v>69</v>
      </c>
      <c r="E5649" s="27" t="s">
        <v>3685</v>
      </c>
      <c r="F5649" s="28" t="s">
        <v>71</v>
      </c>
      <c r="G5649" s="29">
        <v>3</v>
      </c>
      <c r="H5649" s="28">
        <v>0.00021000000000000001</v>
      </c>
      <c r="I5649" s="30">
        <f>ROUND(G5649*H5649,P4)</f>
        <v>0</v>
      </c>
      <c r="L5649" s="31">
        <v>0</v>
      </c>
      <c r="M5649" s="24">
        <f>ROUND(G5649*L5649,P4)</f>
        <v>0</v>
      </c>
      <c r="N5649" s="25" t="s">
        <v>69</v>
      </c>
      <c r="O5649" s="32">
        <f>M5649*AA5649</f>
        <v>0</v>
      </c>
      <c r="P5649" s="1">
        <v>3</v>
      </c>
      <c r="AA5649" s="1">
        <f>IF(P5649=1,$O$3,IF(P5649=2,$O$4,$O$5))</f>
        <v>0</v>
      </c>
    </row>
    <row r="5650">
      <c r="A5650" s="1" t="s">
        <v>73</v>
      </c>
      <c r="E5650" s="27" t="s">
        <v>69</v>
      </c>
    </row>
    <row r="5651" ht="13">
      <c r="A5651" s="1" t="s">
        <v>74</v>
      </c>
      <c r="E5651" s="33" t="s">
        <v>129</v>
      </c>
    </row>
    <row r="5652">
      <c r="A5652" s="1" t="s">
        <v>76</v>
      </c>
      <c r="E5652" s="27" t="s">
        <v>69</v>
      </c>
    </row>
    <row r="5653">
      <c r="A5653" s="1" t="s">
        <v>67</v>
      </c>
      <c r="B5653" s="1">
        <v>100</v>
      </c>
      <c r="C5653" s="26" t="s">
        <v>3686</v>
      </c>
      <c r="D5653" t="s">
        <v>69</v>
      </c>
      <c r="E5653" s="27" t="s">
        <v>3687</v>
      </c>
      <c r="F5653" s="28" t="s">
        <v>71</v>
      </c>
      <c r="G5653" s="29">
        <v>3</v>
      </c>
      <c r="H5653" s="28">
        <v>0.00019000000000000001</v>
      </c>
      <c r="I5653" s="30">
        <f>ROUND(G5653*H5653,P4)</f>
        <v>0</v>
      </c>
      <c r="L5653" s="31">
        <v>0</v>
      </c>
      <c r="M5653" s="24">
        <f>ROUND(G5653*L5653,P4)</f>
        <v>0</v>
      </c>
      <c r="N5653" s="25" t="s">
        <v>69</v>
      </c>
      <c r="O5653" s="32">
        <f>M5653*AA5653</f>
        <v>0</v>
      </c>
      <c r="P5653" s="1">
        <v>3</v>
      </c>
      <c r="AA5653" s="1">
        <f>IF(P5653=1,$O$3,IF(P5653=2,$O$4,$O$5))</f>
        <v>0</v>
      </c>
    </row>
    <row r="5654">
      <c r="A5654" s="1" t="s">
        <v>73</v>
      </c>
      <c r="E5654" s="27" t="s">
        <v>69</v>
      </c>
    </row>
    <row r="5655" ht="13">
      <c r="A5655" s="1" t="s">
        <v>74</v>
      </c>
      <c r="E5655" s="33" t="s">
        <v>129</v>
      </c>
    </row>
    <row r="5656">
      <c r="A5656" s="1" t="s">
        <v>76</v>
      </c>
      <c r="E5656" s="27" t="s">
        <v>69</v>
      </c>
    </row>
    <row r="5657">
      <c r="A5657" s="1" t="s">
        <v>67</v>
      </c>
      <c r="B5657" s="1">
        <v>101</v>
      </c>
      <c r="C5657" s="26" t="s">
        <v>3688</v>
      </c>
      <c r="D5657" t="s">
        <v>69</v>
      </c>
      <c r="E5657" s="27" t="s">
        <v>3689</v>
      </c>
      <c r="F5657" s="28" t="s">
        <v>71</v>
      </c>
      <c r="G5657" s="29">
        <v>4</v>
      </c>
      <c r="H5657" s="28">
        <v>0.00019000000000000001</v>
      </c>
      <c r="I5657" s="30">
        <f>ROUND(G5657*H5657,P4)</f>
        <v>0</v>
      </c>
      <c r="L5657" s="31">
        <v>0</v>
      </c>
      <c r="M5657" s="24">
        <f>ROUND(G5657*L5657,P4)</f>
        <v>0</v>
      </c>
      <c r="N5657" s="25" t="s">
        <v>69</v>
      </c>
      <c r="O5657" s="32">
        <f>M5657*AA5657</f>
        <v>0</v>
      </c>
      <c r="P5657" s="1">
        <v>3</v>
      </c>
      <c r="AA5657" s="1">
        <f>IF(P5657=1,$O$3,IF(P5657=2,$O$4,$O$5))</f>
        <v>0</v>
      </c>
    </row>
    <row r="5658">
      <c r="A5658" s="1" t="s">
        <v>73</v>
      </c>
      <c r="E5658" s="27" t="s">
        <v>69</v>
      </c>
    </row>
    <row r="5659" ht="13">
      <c r="A5659" s="1" t="s">
        <v>74</v>
      </c>
      <c r="E5659" s="33" t="s">
        <v>545</v>
      </c>
    </row>
    <row r="5660">
      <c r="A5660" s="1" t="s">
        <v>76</v>
      </c>
      <c r="E5660" s="27" t="s">
        <v>69</v>
      </c>
    </row>
    <row r="5661">
      <c r="A5661" s="1" t="s">
        <v>67</v>
      </c>
      <c r="B5661" s="1">
        <v>102</v>
      </c>
      <c r="C5661" s="26" t="s">
        <v>3690</v>
      </c>
      <c r="D5661" t="s">
        <v>69</v>
      </c>
      <c r="E5661" s="27" t="s">
        <v>3691</v>
      </c>
      <c r="F5661" s="28" t="s">
        <v>71</v>
      </c>
      <c r="G5661" s="29">
        <v>1</v>
      </c>
      <c r="H5661" s="28">
        <v>0</v>
      </c>
      <c r="I5661" s="30">
        <f>ROUND(G5661*H5661,P4)</f>
        <v>0</v>
      </c>
      <c r="L5661" s="31">
        <v>0</v>
      </c>
      <c r="M5661" s="24">
        <f>ROUND(G5661*L5661,P4)</f>
        <v>0</v>
      </c>
      <c r="N5661" s="25" t="s">
        <v>69</v>
      </c>
      <c r="O5661" s="32">
        <f>M5661*AA5661</f>
        <v>0</v>
      </c>
      <c r="P5661" s="1">
        <v>3</v>
      </c>
      <c r="AA5661" s="1">
        <f>IF(P5661=1,$O$3,IF(P5661=2,$O$4,$O$5))</f>
        <v>0</v>
      </c>
    </row>
    <row r="5662">
      <c r="A5662" s="1" t="s">
        <v>73</v>
      </c>
      <c r="E5662" s="27" t="s">
        <v>69</v>
      </c>
    </row>
    <row r="5663" ht="13">
      <c r="A5663" s="1" t="s">
        <v>74</v>
      </c>
      <c r="E5663" s="33" t="s">
        <v>229</v>
      </c>
    </row>
    <row r="5664">
      <c r="A5664" s="1" t="s">
        <v>76</v>
      </c>
      <c r="E5664" s="27" t="s">
        <v>69</v>
      </c>
    </row>
    <row r="5665">
      <c r="A5665" s="1" t="s">
        <v>67</v>
      </c>
      <c r="B5665" s="1">
        <v>93</v>
      </c>
      <c r="C5665" s="26" t="s">
        <v>3692</v>
      </c>
      <c r="D5665" t="s">
        <v>69</v>
      </c>
      <c r="E5665" s="27" t="s">
        <v>3693</v>
      </c>
      <c r="F5665" s="28" t="s">
        <v>71</v>
      </c>
      <c r="G5665" s="29">
        <v>3</v>
      </c>
      <c r="H5665" s="28">
        <v>0.00035</v>
      </c>
      <c r="I5665" s="30">
        <f>ROUND(G5665*H5665,P4)</f>
        <v>0</v>
      </c>
      <c r="L5665" s="31">
        <v>0</v>
      </c>
      <c r="M5665" s="24">
        <f>ROUND(G5665*L5665,P4)</f>
        <v>0</v>
      </c>
      <c r="N5665" s="25" t="s">
        <v>69</v>
      </c>
      <c r="O5665" s="32">
        <f>M5665*AA5665</f>
        <v>0</v>
      </c>
      <c r="P5665" s="1">
        <v>3</v>
      </c>
      <c r="AA5665" s="1">
        <f>IF(P5665=1,$O$3,IF(P5665=2,$O$4,$O$5))</f>
        <v>0</v>
      </c>
    </row>
    <row r="5666">
      <c r="A5666" s="1" t="s">
        <v>73</v>
      </c>
      <c r="E5666" s="27" t="s">
        <v>69</v>
      </c>
    </row>
    <row r="5667" ht="13">
      <c r="A5667" s="1" t="s">
        <v>74</v>
      </c>
      <c r="E5667" s="33" t="s">
        <v>129</v>
      </c>
    </row>
    <row r="5668">
      <c r="A5668" s="1" t="s">
        <v>76</v>
      </c>
      <c r="E5668" s="27" t="s">
        <v>69</v>
      </c>
    </row>
    <row r="5669">
      <c r="A5669" s="1" t="s">
        <v>67</v>
      </c>
      <c r="B5669" s="1">
        <v>94</v>
      </c>
      <c r="C5669" s="26" t="s">
        <v>3694</v>
      </c>
      <c r="D5669" t="s">
        <v>69</v>
      </c>
      <c r="E5669" s="27" t="s">
        <v>3695</v>
      </c>
      <c r="F5669" s="28" t="s">
        <v>71</v>
      </c>
      <c r="G5669" s="29">
        <v>4</v>
      </c>
      <c r="H5669" s="28">
        <v>0.00035</v>
      </c>
      <c r="I5669" s="30">
        <f>ROUND(G5669*H5669,P4)</f>
        <v>0</v>
      </c>
      <c r="L5669" s="31">
        <v>0</v>
      </c>
      <c r="M5669" s="24">
        <f>ROUND(G5669*L5669,P4)</f>
        <v>0</v>
      </c>
      <c r="N5669" s="25" t="s">
        <v>69</v>
      </c>
      <c r="O5669" s="32">
        <f>M5669*AA5669</f>
        <v>0</v>
      </c>
      <c r="P5669" s="1">
        <v>3</v>
      </c>
      <c r="AA5669" s="1">
        <f>IF(P5669=1,$O$3,IF(P5669=2,$O$4,$O$5))</f>
        <v>0</v>
      </c>
    </row>
    <row r="5670">
      <c r="A5670" s="1" t="s">
        <v>73</v>
      </c>
      <c r="E5670" s="27" t="s">
        <v>69</v>
      </c>
    </row>
    <row r="5671" ht="13">
      <c r="A5671" s="1" t="s">
        <v>74</v>
      </c>
      <c r="E5671" s="33" t="s">
        <v>545</v>
      </c>
    </row>
    <row r="5672">
      <c r="A5672" s="1" t="s">
        <v>76</v>
      </c>
      <c r="E5672" s="27" t="s">
        <v>69</v>
      </c>
    </row>
    <row r="5673">
      <c r="A5673" s="1" t="s">
        <v>67</v>
      </c>
      <c r="B5673" s="1">
        <v>95</v>
      </c>
      <c r="C5673" s="26" t="s">
        <v>3696</v>
      </c>
      <c r="D5673" t="s">
        <v>69</v>
      </c>
      <c r="E5673" s="27" t="s">
        <v>3697</v>
      </c>
      <c r="F5673" s="28" t="s">
        <v>71</v>
      </c>
      <c r="G5673" s="29">
        <v>1</v>
      </c>
      <c r="H5673" s="28">
        <v>0.00035</v>
      </c>
      <c r="I5673" s="30">
        <f>ROUND(G5673*H5673,P4)</f>
        <v>0</v>
      </c>
      <c r="L5673" s="31">
        <v>0</v>
      </c>
      <c r="M5673" s="24">
        <f>ROUND(G5673*L5673,P4)</f>
        <v>0</v>
      </c>
      <c r="N5673" s="25" t="s">
        <v>69</v>
      </c>
      <c r="O5673" s="32">
        <f>M5673*AA5673</f>
        <v>0</v>
      </c>
      <c r="P5673" s="1">
        <v>3</v>
      </c>
      <c r="AA5673" s="1">
        <f>IF(P5673=1,$O$3,IF(P5673=2,$O$4,$O$5))</f>
        <v>0</v>
      </c>
    </row>
    <row r="5674">
      <c r="A5674" s="1" t="s">
        <v>73</v>
      </c>
      <c r="E5674" s="27" t="s">
        <v>69</v>
      </c>
    </row>
    <row r="5675" ht="13">
      <c r="A5675" s="1" t="s">
        <v>74</v>
      </c>
      <c r="E5675" s="33" t="s">
        <v>229</v>
      </c>
    </row>
    <row r="5676">
      <c r="A5676" s="1" t="s">
        <v>76</v>
      </c>
      <c r="E5676" s="27" t="s">
        <v>69</v>
      </c>
    </row>
    <row r="5677" ht="25">
      <c r="A5677" s="1" t="s">
        <v>67</v>
      </c>
      <c r="B5677" s="1">
        <v>78</v>
      </c>
      <c r="C5677" s="26" t="s">
        <v>3698</v>
      </c>
      <c r="D5677" t="s">
        <v>69</v>
      </c>
      <c r="E5677" s="27" t="s">
        <v>3699</v>
      </c>
      <c r="F5677" s="28" t="s">
        <v>71</v>
      </c>
      <c r="G5677" s="29">
        <v>6</v>
      </c>
      <c r="H5677" s="28">
        <v>0.0025000000000000001</v>
      </c>
      <c r="I5677" s="30">
        <f>ROUND(G5677*H5677,P4)</f>
        <v>0</v>
      </c>
      <c r="L5677" s="31">
        <v>0</v>
      </c>
      <c r="M5677" s="24">
        <f>ROUND(G5677*L5677,P4)</f>
        <v>0</v>
      </c>
      <c r="N5677" s="25" t="s">
        <v>69</v>
      </c>
      <c r="O5677" s="32">
        <f>M5677*AA5677</f>
        <v>0</v>
      </c>
      <c r="P5677" s="1">
        <v>3</v>
      </c>
      <c r="AA5677" s="1">
        <f>IF(P5677=1,$O$3,IF(P5677=2,$O$4,$O$5))</f>
        <v>0</v>
      </c>
    </row>
    <row r="5678">
      <c r="A5678" s="1" t="s">
        <v>73</v>
      </c>
      <c r="E5678" s="27" t="s">
        <v>69</v>
      </c>
    </row>
    <row r="5679" ht="13">
      <c r="A5679" s="1" t="s">
        <v>74</v>
      </c>
      <c r="E5679" s="33" t="s">
        <v>1465</v>
      </c>
    </row>
    <row r="5680">
      <c r="A5680" s="1" t="s">
        <v>76</v>
      </c>
      <c r="E5680" s="27" t="s">
        <v>69</v>
      </c>
    </row>
    <row r="5681" ht="25">
      <c r="A5681" s="1" t="s">
        <v>67</v>
      </c>
      <c r="B5681" s="1">
        <v>79</v>
      </c>
      <c r="C5681" s="26" t="s">
        <v>3700</v>
      </c>
      <c r="D5681" t="s">
        <v>69</v>
      </c>
      <c r="E5681" s="27" t="s">
        <v>3701</v>
      </c>
      <c r="F5681" s="28" t="s">
        <v>71</v>
      </c>
      <c r="G5681" s="29">
        <v>2</v>
      </c>
      <c r="H5681" s="28">
        <v>0.0027799999999999999</v>
      </c>
      <c r="I5681" s="30">
        <f>ROUND(G5681*H5681,P4)</f>
        <v>0</v>
      </c>
      <c r="L5681" s="31">
        <v>0</v>
      </c>
      <c r="M5681" s="24">
        <f>ROUND(G5681*L5681,P4)</f>
        <v>0</v>
      </c>
      <c r="N5681" s="25" t="s">
        <v>69</v>
      </c>
      <c r="O5681" s="32">
        <f>M5681*AA5681</f>
        <v>0</v>
      </c>
      <c r="P5681" s="1">
        <v>3</v>
      </c>
      <c r="AA5681" s="1">
        <f>IF(P5681=1,$O$3,IF(P5681=2,$O$4,$O$5))</f>
        <v>0</v>
      </c>
    </row>
    <row r="5682">
      <c r="A5682" s="1" t="s">
        <v>73</v>
      </c>
      <c r="E5682" s="27" t="s">
        <v>69</v>
      </c>
    </row>
    <row r="5683" ht="13">
      <c r="A5683" s="1" t="s">
        <v>74</v>
      </c>
      <c r="E5683" s="33" t="s">
        <v>75</v>
      </c>
    </row>
    <row r="5684">
      <c r="A5684" s="1" t="s">
        <v>76</v>
      </c>
      <c r="E5684" s="27" t="s">
        <v>69</v>
      </c>
    </row>
    <row r="5685">
      <c r="A5685" s="1" t="s">
        <v>67</v>
      </c>
      <c r="B5685" s="1">
        <v>114</v>
      </c>
      <c r="C5685" s="26" t="s">
        <v>3702</v>
      </c>
      <c r="D5685" t="s">
        <v>69</v>
      </c>
      <c r="E5685" s="27" t="s">
        <v>3703</v>
      </c>
      <c r="F5685" s="28" t="s">
        <v>71</v>
      </c>
      <c r="G5685" s="29">
        <v>24</v>
      </c>
      <c r="H5685" s="28">
        <v>0.00024000000000000001</v>
      </c>
      <c r="I5685" s="30">
        <f>ROUND(G5685*H5685,P4)</f>
        <v>0</v>
      </c>
      <c r="L5685" s="31">
        <v>0</v>
      </c>
      <c r="M5685" s="24">
        <f>ROUND(G5685*L5685,P4)</f>
        <v>0</v>
      </c>
      <c r="N5685" s="25" t="s">
        <v>69</v>
      </c>
      <c r="O5685" s="32">
        <f>M5685*AA5685</f>
        <v>0</v>
      </c>
      <c r="P5685" s="1">
        <v>3</v>
      </c>
      <c r="AA5685" s="1">
        <f>IF(P5685=1,$O$3,IF(P5685=2,$O$4,$O$5))</f>
        <v>0</v>
      </c>
    </row>
    <row r="5686">
      <c r="A5686" s="1" t="s">
        <v>73</v>
      </c>
      <c r="E5686" s="27" t="s">
        <v>69</v>
      </c>
    </row>
    <row r="5687" ht="13">
      <c r="A5687" s="1" t="s">
        <v>74</v>
      </c>
      <c r="E5687" s="33" t="s">
        <v>2395</v>
      </c>
    </row>
    <row r="5688">
      <c r="A5688" s="1" t="s">
        <v>76</v>
      </c>
      <c r="E5688" s="27" t="s">
        <v>69</v>
      </c>
    </row>
    <row r="5689">
      <c r="A5689" s="1" t="s">
        <v>67</v>
      </c>
      <c r="B5689" s="1">
        <v>76</v>
      </c>
      <c r="C5689" s="26" t="s">
        <v>3704</v>
      </c>
      <c r="D5689" t="s">
        <v>69</v>
      </c>
      <c r="E5689" s="27" t="s">
        <v>3705</v>
      </c>
      <c r="F5689" s="28" t="s">
        <v>710</v>
      </c>
      <c r="G5689" s="29">
        <v>10</v>
      </c>
      <c r="H5689" s="28">
        <v>0.0040200000000000001</v>
      </c>
      <c r="I5689" s="30">
        <f>ROUND(G5689*H5689,P4)</f>
        <v>0</v>
      </c>
      <c r="L5689" s="31">
        <v>0</v>
      </c>
      <c r="M5689" s="24">
        <f>ROUND(G5689*L5689,P4)</f>
        <v>0</v>
      </c>
      <c r="N5689" s="25" t="s">
        <v>72</v>
      </c>
      <c r="O5689" s="32">
        <f>M5689*AA5689</f>
        <v>0</v>
      </c>
      <c r="P5689" s="1">
        <v>3</v>
      </c>
      <c r="AA5689" s="1">
        <f>IF(P5689=1,$O$3,IF(P5689=2,$O$4,$O$5))</f>
        <v>0</v>
      </c>
    </row>
    <row r="5690">
      <c r="A5690" s="1" t="s">
        <v>73</v>
      </c>
      <c r="E5690" s="27" t="s">
        <v>69</v>
      </c>
    </row>
    <row r="5691" ht="13">
      <c r="A5691" s="1" t="s">
        <v>74</v>
      </c>
      <c r="E5691" s="33" t="s">
        <v>1475</v>
      </c>
    </row>
    <row r="5692">
      <c r="A5692" s="1" t="s">
        <v>76</v>
      </c>
      <c r="E5692" s="27" t="s">
        <v>69</v>
      </c>
    </row>
    <row r="5693">
      <c r="A5693" s="1" t="s">
        <v>67</v>
      </c>
      <c r="B5693" s="1">
        <v>77</v>
      </c>
      <c r="C5693" s="26" t="s">
        <v>3706</v>
      </c>
      <c r="D5693" t="s">
        <v>69</v>
      </c>
      <c r="E5693" s="27" t="s">
        <v>3707</v>
      </c>
      <c r="F5693" s="28" t="s">
        <v>710</v>
      </c>
      <c r="G5693" s="29">
        <v>3</v>
      </c>
      <c r="H5693" s="28">
        <v>0.0048900000000000002</v>
      </c>
      <c r="I5693" s="30">
        <f>ROUND(G5693*H5693,P4)</f>
        <v>0</v>
      </c>
      <c r="L5693" s="31">
        <v>0</v>
      </c>
      <c r="M5693" s="24">
        <f>ROUND(G5693*L5693,P4)</f>
        <v>0</v>
      </c>
      <c r="N5693" s="25" t="s">
        <v>72</v>
      </c>
      <c r="O5693" s="32">
        <f>M5693*AA5693</f>
        <v>0</v>
      </c>
      <c r="P5693" s="1">
        <v>3</v>
      </c>
      <c r="AA5693" s="1">
        <f>IF(P5693=1,$O$3,IF(P5693=2,$O$4,$O$5))</f>
        <v>0</v>
      </c>
    </row>
    <row r="5694">
      <c r="A5694" s="1" t="s">
        <v>73</v>
      </c>
      <c r="E5694" s="27" t="s">
        <v>69</v>
      </c>
    </row>
    <row r="5695" ht="13">
      <c r="A5695" s="1" t="s">
        <v>74</v>
      </c>
      <c r="E5695" s="33" t="s">
        <v>129</v>
      </c>
    </row>
    <row r="5696">
      <c r="A5696" s="1" t="s">
        <v>76</v>
      </c>
      <c r="E5696" s="27" t="s">
        <v>69</v>
      </c>
    </row>
    <row r="5697">
      <c r="A5697" s="1" t="s">
        <v>67</v>
      </c>
      <c r="B5697" s="1">
        <v>83</v>
      </c>
      <c r="C5697" s="26" t="s">
        <v>3708</v>
      </c>
      <c r="D5697" t="s">
        <v>69</v>
      </c>
      <c r="E5697" s="27" t="s">
        <v>3709</v>
      </c>
      <c r="F5697" s="28" t="s">
        <v>710</v>
      </c>
      <c r="G5697" s="29">
        <v>20</v>
      </c>
      <c r="H5697" s="28">
        <v>0.0061700000000000001</v>
      </c>
      <c r="I5697" s="30">
        <f>ROUND(G5697*H5697,P4)</f>
        <v>0</v>
      </c>
      <c r="L5697" s="31">
        <v>0</v>
      </c>
      <c r="M5697" s="24">
        <f>ROUND(G5697*L5697,P4)</f>
        <v>0</v>
      </c>
      <c r="N5697" s="25" t="s">
        <v>72</v>
      </c>
      <c r="O5697" s="32">
        <f>M5697*AA5697</f>
        <v>0</v>
      </c>
      <c r="P5697" s="1">
        <v>3</v>
      </c>
      <c r="AA5697" s="1">
        <f>IF(P5697=1,$O$3,IF(P5697=2,$O$4,$O$5))</f>
        <v>0</v>
      </c>
    </row>
    <row r="5698">
      <c r="A5698" s="1" t="s">
        <v>73</v>
      </c>
      <c r="E5698" s="27" t="s">
        <v>69</v>
      </c>
    </row>
    <row r="5699" ht="13">
      <c r="A5699" s="1" t="s">
        <v>74</v>
      </c>
      <c r="E5699" s="33" t="s">
        <v>90</v>
      </c>
    </row>
    <row r="5700">
      <c r="A5700" s="1" t="s">
        <v>76</v>
      </c>
      <c r="E5700" s="27" t="s">
        <v>69</v>
      </c>
    </row>
    <row r="5701">
      <c r="A5701" s="1" t="s">
        <v>67</v>
      </c>
      <c r="B5701" s="1">
        <v>84</v>
      </c>
      <c r="C5701" s="26" t="s">
        <v>3710</v>
      </c>
      <c r="D5701" t="s">
        <v>69</v>
      </c>
      <c r="E5701" s="27" t="s">
        <v>3711</v>
      </c>
      <c r="F5701" s="28" t="s">
        <v>710</v>
      </c>
      <c r="G5701" s="29">
        <v>6</v>
      </c>
      <c r="H5701" s="28">
        <v>0.0084499999999999992</v>
      </c>
      <c r="I5701" s="30">
        <f>ROUND(G5701*H5701,P4)</f>
        <v>0</v>
      </c>
      <c r="L5701" s="31">
        <v>0</v>
      </c>
      <c r="M5701" s="24">
        <f>ROUND(G5701*L5701,P4)</f>
        <v>0</v>
      </c>
      <c r="N5701" s="25" t="s">
        <v>72</v>
      </c>
      <c r="O5701" s="32">
        <f>M5701*AA5701</f>
        <v>0</v>
      </c>
      <c r="P5701" s="1">
        <v>3</v>
      </c>
      <c r="AA5701" s="1">
        <f>IF(P5701=1,$O$3,IF(P5701=2,$O$4,$O$5))</f>
        <v>0</v>
      </c>
    </row>
    <row r="5702">
      <c r="A5702" s="1" t="s">
        <v>73</v>
      </c>
      <c r="E5702" s="27" t="s">
        <v>69</v>
      </c>
    </row>
    <row r="5703" ht="13">
      <c r="A5703" s="1" t="s">
        <v>74</v>
      </c>
      <c r="E5703" s="33" t="s">
        <v>1465</v>
      </c>
    </row>
    <row r="5704">
      <c r="A5704" s="1" t="s">
        <v>76</v>
      </c>
      <c r="E5704" s="27" t="s">
        <v>69</v>
      </c>
    </row>
    <row r="5705">
      <c r="A5705" s="1" t="s">
        <v>67</v>
      </c>
      <c r="B5705" s="1">
        <v>85</v>
      </c>
      <c r="C5705" s="26" t="s">
        <v>3712</v>
      </c>
      <c r="D5705" t="s">
        <v>69</v>
      </c>
      <c r="E5705" s="27" t="s">
        <v>3713</v>
      </c>
      <c r="F5705" s="28" t="s">
        <v>71</v>
      </c>
      <c r="G5705" s="29">
        <v>8</v>
      </c>
      <c r="H5705" s="28">
        <v>8.0000000000000007E-05</v>
      </c>
      <c r="I5705" s="30">
        <f>ROUND(G5705*H5705,P4)</f>
        <v>0</v>
      </c>
      <c r="L5705" s="31">
        <v>0</v>
      </c>
      <c r="M5705" s="24">
        <f>ROUND(G5705*L5705,P4)</f>
        <v>0</v>
      </c>
      <c r="N5705" s="25" t="s">
        <v>72</v>
      </c>
      <c r="O5705" s="32">
        <f>M5705*AA5705</f>
        <v>0</v>
      </c>
      <c r="P5705" s="1">
        <v>3</v>
      </c>
      <c r="AA5705" s="1">
        <f>IF(P5705=1,$O$3,IF(P5705=2,$O$4,$O$5))</f>
        <v>0</v>
      </c>
    </row>
    <row r="5706">
      <c r="A5706" s="1" t="s">
        <v>73</v>
      </c>
      <c r="E5706" s="27" t="s">
        <v>69</v>
      </c>
    </row>
    <row r="5707" ht="13">
      <c r="A5707" s="1" t="s">
        <v>74</v>
      </c>
      <c r="E5707" s="33" t="s">
        <v>167</v>
      </c>
    </row>
    <row r="5708">
      <c r="A5708" s="1" t="s">
        <v>76</v>
      </c>
      <c r="E5708" s="27" t="s">
        <v>69</v>
      </c>
    </row>
    <row r="5709">
      <c r="A5709" s="1" t="s">
        <v>67</v>
      </c>
      <c r="B5709" s="1">
        <v>86</v>
      </c>
      <c r="C5709" s="26" t="s">
        <v>3714</v>
      </c>
      <c r="D5709" t="s">
        <v>69</v>
      </c>
      <c r="E5709" s="27" t="s">
        <v>3715</v>
      </c>
      <c r="F5709" s="28" t="s">
        <v>71</v>
      </c>
      <c r="G5709" s="29">
        <v>21</v>
      </c>
      <c r="H5709" s="28">
        <v>0.0001</v>
      </c>
      <c r="I5709" s="30">
        <f>ROUND(G5709*H5709,P4)</f>
        <v>0</v>
      </c>
      <c r="L5709" s="31">
        <v>0</v>
      </c>
      <c r="M5709" s="24">
        <f>ROUND(G5709*L5709,P4)</f>
        <v>0</v>
      </c>
      <c r="N5709" s="25" t="s">
        <v>72</v>
      </c>
      <c r="O5709" s="32">
        <f>M5709*AA5709</f>
        <v>0</v>
      </c>
      <c r="P5709" s="1">
        <v>3</v>
      </c>
      <c r="AA5709" s="1">
        <f>IF(P5709=1,$O$3,IF(P5709=2,$O$4,$O$5))</f>
        <v>0</v>
      </c>
    </row>
    <row r="5710">
      <c r="A5710" s="1" t="s">
        <v>73</v>
      </c>
      <c r="E5710" s="27" t="s">
        <v>69</v>
      </c>
    </row>
    <row r="5711" ht="13">
      <c r="A5711" s="1" t="s">
        <v>74</v>
      </c>
      <c r="E5711" s="33" t="s">
        <v>3344</v>
      </c>
    </row>
    <row r="5712">
      <c r="A5712" s="1" t="s">
        <v>76</v>
      </c>
      <c r="E5712" s="27" t="s">
        <v>69</v>
      </c>
    </row>
    <row r="5713">
      <c r="A5713" s="1" t="s">
        <v>67</v>
      </c>
      <c r="B5713" s="1">
        <v>87</v>
      </c>
      <c r="C5713" s="26" t="s">
        <v>3716</v>
      </c>
      <c r="D5713" t="s">
        <v>69</v>
      </c>
      <c r="E5713" s="27" t="s">
        <v>3717</v>
      </c>
      <c r="F5713" s="28" t="s">
        <v>71</v>
      </c>
      <c r="G5713" s="29">
        <v>25</v>
      </c>
      <c r="H5713" s="28">
        <v>0.00013999999999999999</v>
      </c>
      <c r="I5713" s="30">
        <f>ROUND(G5713*H5713,P4)</f>
        <v>0</v>
      </c>
      <c r="L5713" s="31">
        <v>0</v>
      </c>
      <c r="M5713" s="24">
        <f>ROUND(G5713*L5713,P4)</f>
        <v>0</v>
      </c>
      <c r="N5713" s="25" t="s">
        <v>72</v>
      </c>
      <c r="O5713" s="32">
        <f>M5713*AA5713</f>
        <v>0</v>
      </c>
      <c r="P5713" s="1">
        <v>3</v>
      </c>
      <c r="AA5713" s="1">
        <f>IF(P5713=1,$O$3,IF(P5713=2,$O$4,$O$5))</f>
        <v>0</v>
      </c>
    </row>
    <row r="5714">
      <c r="A5714" s="1" t="s">
        <v>73</v>
      </c>
      <c r="E5714" s="27" t="s">
        <v>69</v>
      </c>
    </row>
    <row r="5715" ht="13">
      <c r="A5715" s="1" t="s">
        <v>74</v>
      </c>
      <c r="E5715" s="33" t="s">
        <v>844</v>
      </c>
    </row>
    <row r="5716">
      <c r="A5716" s="1" t="s">
        <v>76</v>
      </c>
      <c r="E5716" s="27" t="s">
        <v>69</v>
      </c>
    </row>
    <row r="5717">
      <c r="A5717" s="1" t="s">
        <v>67</v>
      </c>
      <c r="B5717" s="1">
        <v>88</v>
      </c>
      <c r="C5717" s="26" t="s">
        <v>3718</v>
      </c>
      <c r="D5717" t="s">
        <v>69</v>
      </c>
      <c r="E5717" s="27" t="s">
        <v>3719</v>
      </c>
      <c r="F5717" s="28" t="s">
        <v>71</v>
      </c>
      <c r="G5717" s="29">
        <v>8</v>
      </c>
      <c r="H5717" s="28">
        <v>0.00021000000000000001</v>
      </c>
      <c r="I5717" s="30">
        <f>ROUND(G5717*H5717,P4)</f>
        <v>0</v>
      </c>
      <c r="L5717" s="31">
        <v>0</v>
      </c>
      <c r="M5717" s="24">
        <f>ROUND(G5717*L5717,P4)</f>
        <v>0</v>
      </c>
      <c r="N5717" s="25" t="s">
        <v>72</v>
      </c>
      <c r="O5717" s="32">
        <f>M5717*AA5717</f>
        <v>0</v>
      </c>
      <c r="P5717" s="1">
        <v>3</v>
      </c>
      <c r="AA5717" s="1">
        <f>IF(P5717=1,$O$3,IF(P5717=2,$O$4,$O$5))</f>
        <v>0</v>
      </c>
    </row>
    <row r="5718">
      <c r="A5718" s="1" t="s">
        <v>73</v>
      </c>
      <c r="E5718" s="27" t="s">
        <v>69</v>
      </c>
    </row>
    <row r="5719" ht="13">
      <c r="A5719" s="1" t="s">
        <v>74</v>
      </c>
      <c r="E5719" s="33" t="s">
        <v>167</v>
      </c>
    </row>
    <row r="5720">
      <c r="A5720" s="1" t="s">
        <v>76</v>
      </c>
      <c r="E5720" s="27" t="s">
        <v>69</v>
      </c>
    </row>
    <row r="5721">
      <c r="A5721" s="1" t="s">
        <v>67</v>
      </c>
      <c r="B5721" s="1">
        <v>89</v>
      </c>
      <c r="C5721" s="26" t="s">
        <v>3720</v>
      </c>
      <c r="D5721" t="s">
        <v>69</v>
      </c>
      <c r="E5721" s="27" t="s">
        <v>3721</v>
      </c>
      <c r="F5721" s="28" t="s">
        <v>71</v>
      </c>
      <c r="G5721" s="29">
        <v>3</v>
      </c>
      <c r="H5721" s="28">
        <v>0.00012</v>
      </c>
      <c r="I5721" s="30">
        <f>ROUND(G5721*H5721,P4)</f>
        <v>0</v>
      </c>
      <c r="L5721" s="31">
        <v>0</v>
      </c>
      <c r="M5721" s="24">
        <f>ROUND(G5721*L5721,P4)</f>
        <v>0</v>
      </c>
      <c r="N5721" s="25" t="s">
        <v>72</v>
      </c>
      <c r="O5721" s="32">
        <f>M5721*AA5721</f>
        <v>0</v>
      </c>
      <c r="P5721" s="1">
        <v>3</v>
      </c>
      <c r="AA5721" s="1">
        <f>IF(P5721=1,$O$3,IF(P5721=2,$O$4,$O$5))</f>
        <v>0</v>
      </c>
    </row>
    <row r="5722">
      <c r="A5722" s="1" t="s">
        <v>73</v>
      </c>
      <c r="E5722" s="27" t="s">
        <v>69</v>
      </c>
    </row>
    <row r="5723" ht="13">
      <c r="A5723" s="1" t="s">
        <v>74</v>
      </c>
      <c r="E5723" s="33" t="s">
        <v>129</v>
      </c>
    </row>
    <row r="5724">
      <c r="A5724" s="1" t="s">
        <v>76</v>
      </c>
      <c r="E5724" s="27" t="s">
        <v>3722</v>
      </c>
    </row>
    <row r="5725">
      <c r="A5725" s="1" t="s">
        <v>67</v>
      </c>
      <c r="B5725" s="1">
        <v>90</v>
      </c>
      <c r="C5725" s="26" t="s">
        <v>3723</v>
      </c>
      <c r="D5725" t="s">
        <v>69</v>
      </c>
      <c r="E5725" s="27" t="s">
        <v>3724</v>
      </c>
      <c r="F5725" s="28" t="s">
        <v>71</v>
      </c>
      <c r="G5725" s="29">
        <v>3</v>
      </c>
      <c r="H5725" s="28">
        <v>0.00014999999999999999</v>
      </c>
      <c r="I5725" s="30">
        <f>ROUND(G5725*H5725,P4)</f>
        <v>0</v>
      </c>
      <c r="L5725" s="31">
        <v>0</v>
      </c>
      <c r="M5725" s="24">
        <f>ROUND(G5725*L5725,P4)</f>
        <v>0</v>
      </c>
      <c r="N5725" s="25" t="s">
        <v>72</v>
      </c>
      <c r="O5725" s="32">
        <f>M5725*AA5725</f>
        <v>0</v>
      </c>
      <c r="P5725" s="1">
        <v>3</v>
      </c>
      <c r="AA5725" s="1">
        <f>IF(P5725=1,$O$3,IF(P5725=2,$O$4,$O$5))</f>
        <v>0</v>
      </c>
    </row>
    <row r="5726">
      <c r="A5726" s="1" t="s">
        <v>73</v>
      </c>
      <c r="E5726" s="27" t="s">
        <v>69</v>
      </c>
    </row>
    <row r="5727" ht="13">
      <c r="A5727" s="1" t="s">
        <v>74</v>
      </c>
      <c r="E5727" s="33" t="s">
        <v>129</v>
      </c>
    </row>
    <row r="5728">
      <c r="A5728" s="1" t="s">
        <v>76</v>
      </c>
      <c r="E5728" s="27" t="s">
        <v>3722</v>
      </c>
    </row>
    <row r="5729">
      <c r="A5729" s="1" t="s">
        <v>67</v>
      </c>
      <c r="B5729" s="1">
        <v>91</v>
      </c>
      <c r="C5729" s="26" t="s">
        <v>3725</v>
      </c>
      <c r="D5729" t="s">
        <v>69</v>
      </c>
      <c r="E5729" s="27" t="s">
        <v>3726</v>
      </c>
      <c r="F5729" s="28" t="s">
        <v>71</v>
      </c>
      <c r="G5729" s="29">
        <v>2</v>
      </c>
      <c r="H5729" s="28">
        <v>0.00022000000000000001</v>
      </c>
      <c r="I5729" s="30">
        <f>ROUND(G5729*H5729,P4)</f>
        <v>0</v>
      </c>
      <c r="L5729" s="31">
        <v>0</v>
      </c>
      <c r="M5729" s="24">
        <f>ROUND(G5729*L5729,P4)</f>
        <v>0</v>
      </c>
      <c r="N5729" s="25" t="s">
        <v>72</v>
      </c>
      <c r="O5729" s="32">
        <f>M5729*AA5729</f>
        <v>0</v>
      </c>
      <c r="P5729" s="1">
        <v>3</v>
      </c>
      <c r="AA5729" s="1">
        <f>IF(P5729=1,$O$3,IF(P5729=2,$O$4,$O$5))</f>
        <v>0</v>
      </c>
    </row>
    <row r="5730">
      <c r="A5730" s="1" t="s">
        <v>73</v>
      </c>
      <c r="E5730" s="27" t="s">
        <v>69</v>
      </c>
    </row>
    <row r="5731" ht="13">
      <c r="A5731" s="1" t="s">
        <v>74</v>
      </c>
      <c r="E5731" s="33" t="s">
        <v>75</v>
      </c>
    </row>
    <row r="5732">
      <c r="A5732" s="1" t="s">
        <v>76</v>
      </c>
      <c r="E5732" s="27" t="s">
        <v>3722</v>
      </c>
    </row>
    <row r="5733">
      <c r="A5733" s="1" t="s">
        <v>67</v>
      </c>
      <c r="B5733" s="1">
        <v>92</v>
      </c>
      <c r="C5733" s="26" t="s">
        <v>3727</v>
      </c>
      <c r="D5733" t="s">
        <v>69</v>
      </c>
      <c r="E5733" s="27" t="s">
        <v>3728</v>
      </c>
      <c r="F5733" s="28" t="s">
        <v>71</v>
      </c>
      <c r="G5733" s="29">
        <v>1</v>
      </c>
      <c r="H5733" s="28">
        <v>0.00031</v>
      </c>
      <c r="I5733" s="30">
        <f>ROUND(G5733*H5733,P4)</f>
        <v>0</v>
      </c>
      <c r="L5733" s="31">
        <v>0</v>
      </c>
      <c r="M5733" s="24">
        <f>ROUND(G5733*L5733,P4)</f>
        <v>0</v>
      </c>
      <c r="N5733" s="25" t="s">
        <v>72</v>
      </c>
      <c r="O5733" s="32">
        <f>M5733*AA5733</f>
        <v>0</v>
      </c>
      <c r="P5733" s="1">
        <v>3</v>
      </c>
      <c r="AA5733" s="1">
        <f>IF(P5733=1,$O$3,IF(P5733=2,$O$4,$O$5))</f>
        <v>0</v>
      </c>
    </row>
    <row r="5734">
      <c r="A5734" s="1" t="s">
        <v>73</v>
      </c>
      <c r="E5734" s="27" t="s">
        <v>69</v>
      </c>
    </row>
    <row r="5735" ht="13">
      <c r="A5735" s="1" t="s">
        <v>74</v>
      </c>
      <c r="E5735" s="33" t="s">
        <v>229</v>
      </c>
    </row>
    <row r="5736">
      <c r="A5736" s="1" t="s">
        <v>76</v>
      </c>
      <c r="E5736" s="27" t="s">
        <v>3722</v>
      </c>
    </row>
    <row r="5737">
      <c r="A5737" s="1" t="s">
        <v>67</v>
      </c>
      <c r="B5737" s="1">
        <v>103</v>
      </c>
      <c r="C5737" s="26" t="s">
        <v>3729</v>
      </c>
      <c r="D5737" t="s">
        <v>69</v>
      </c>
      <c r="E5737" s="27" t="s">
        <v>3730</v>
      </c>
      <c r="F5737" s="28" t="s">
        <v>71</v>
      </c>
      <c r="G5737" s="29">
        <v>18</v>
      </c>
      <c r="H5737" s="28">
        <v>6.0000000000000002E-05</v>
      </c>
      <c r="I5737" s="30">
        <f>ROUND(G5737*H5737,P4)</f>
        <v>0</v>
      </c>
      <c r="L5737" s="31">
        <v>0</v>
      </c>
      <c r="M5737" s="24">
        <f>ROUND(G5737*L5737,P4)</f>
        <v>0</v>
      </c>
      <c r="N5737" s="25" t="s">
        <v>72</v>
      </c>
      <c r="O5737" s="32">
        <f>M5737*AA5737</f>
        <v>0</v>
      </c>
      <c r="P5737" s="1">
        <v>3</v>
      </c>
      <c r="AA5737" s="1">
        <f>IF(P5737=1,$O$3,IF(P5737=2,$O$4,$O$5))</f>
        <v>0</v>
      </c>
    </row>
    <row r="5738">
      <c r="A5738" s="1" t="s">
        <v>73</v>
      </c>
      <c r="E5738" s="27" t="s">
        <v>69</v>
      </c>
    </row>
    <row r="5739" ht="13">
      <c r="A5739" s="1" t="s">
        <v>74</v>
      </c>
      <c r="E5739" s="33" t="s">
        <v>561</v>
      </c>
    </row>
    <row r="5740">
      <c r="A5740" s="1" t="s">
        <v>76</v>
      </c>
      <c r="E5740" s="27" t="s">
        <v>69</v>
      </c>
    </row>
    <row r="5741">
      <c r="A5741" s="1" t="s">
        <v>67</v>
      </c>
      <c r="B5741" s="1">
        <v>104</v>
      </c>
      <c r="C5741" s="26" t="s">
        <v>3731</v>
      </c>
      <c r="D5741" t="s">
        <v>69</v>
      </c>
      <c r="E5741" s="27" t="s">
        <v>3732</v>
      </c>
      <c r="F5741" s="28" t="s">
        <v>71</v>
      </c>
      <c r="G5741" s="29">
        <v>20</v>
      </c>
      <c r="H5741" s="28">
        <v>9.0000000000000006E-05</v>
      </c>
      <c r="I5741" s="30">
        <f>ROUND(G5741*H5741,P4)</f>
        <v>0</v>
      </c>
      <c r="L5741" s="31">
        <v>0</v>
      </c>
      <c r="M5741" s="24">
        <f>ROUND(G5741*L5741,P4)</f>
        <v>0</v>
      </c>
      <c r="N5741" s="25" t="s">
        <v>69</v>
      </c>
      <c r="O5741" s="32">
        <f>M5741*AA5741</f>
        <v>0</v>
      </c>
      <c r="P5741" s="1">
        <v>3</v>
      </c>
      <c r="AA5741" s="1">
        <f>IF(P5741=1,$O$3,IF(P5741=2,$O$4,$O$5))</f>
        <v>0</v>
      </c>
    </row>
    <row r="5742">
      <c r="A5742" s="1" t="s">
        <v>73</v>
      </c>
      <c r="E5742" s="27" t="s">
        <v>69</v>
      </c>
    </row>
    <row r="5743" ht="13">
      <c r="A5743" s="1" t="s">
        <v>74</v>
      </c>
      <c r="E5743" s="33" t="s">
        <v>90</v>
      </c>
    </row>
    <row r="5744">
      <c r="A5744" s="1" t="s">
        <v>76</v>
      </c>
      <c r="E5744" s="27" t="s">
        <v>69</v>
      </c>
    </row>
    <row r="5745">
      <c r="A5745" s="1" t="s">
        <v>67</v>
      </c>
      <c r="B5745" s="1">
        <v>105</v>
      </c>
      <c r="C5745" s="26" t="s">
        <v>3733</v>
      </c>
      <c r="D5745" t="s">
        <v>69</v>
      </c>
      <c r="E5745" s="27" t="s">
        <v>3734</v>
      </c>
      <c r="F5745" s="28" t="s">
        <v>71</v>
      </c>
      <c r="G5745" s="29">
        <v>21</v>
      </c>
      <c r="H5745" s="28">
        <v>0.00011</v>
      </c>
      <c r="I5745" s="30">
        <f>ROUND(G5745*H5745,P4)</f>
        <v>0</v>
      </c>
      <c r="L5745" s="31">
        <v>0</v>
      </c>
      <c r="M5745" s="24">
        <f>ROUND(G5745*L5745,P4)</f>
        <v>0</v>
      </c>
      <c r="N5745" s="25" t="s">
        <v>69</v>
      </c>
      <c r="O5745" s="32">
        <f>M5745*AA5745</f>
        <v>0</v>
      </c>
      <c r="P5745" s="1">
        <v>3</v>
      </c>
      <c r="AA5745" s="1">
        <f>IF(P5745=1,$O$3,IF(P5745=2,$O$4,$O$5))</f>
        <v>0</v>
      </c>
    </row>
    <row r="5746">
      <c r="A5746" s="1" t="s">
        <v>73</v>
      </c>
      <c r="E5746" s="27" t="s">
        <v>69</v>
      </c>
    </row>
    <row r="5747" ht="13">
      <c r="A5747" s="1" t="s">
        <v>74</v>
      </c>
      <c r="E5747" s="33" t="s">
        <v>3344</v>
      </c>
    </row>
    <row r="5748">
      <c r="A5748" s="1" t="s">
        <v>76</v>
      </c>
      <c r="E5748" s="27" t="s">
        <v>69</v>
      </c>
    </row>
    <row r="5749" ht="25">
      <c r="A5749" s="1" t="s">
        <v>67</v>
      </c>
      <c r="B5749" s="1">
        <v>106</v>
      </c>
      <c r="C5749" s="26" t="s">
        <v>3735</v>
      </c>
      <c r="D5749" t="s">
        <v>69</v>
      </c>
      <c r="E5749" s="27" t="s">
        <v>3736</v>
      </c>
      <c r="F5749" s="28" t="s">
        <v>71</v>
      </c>
      <c r="G5749" s="29">
        <v>15</v>
      </c>
      <c r="H5749" s="28">
        <v>0</v>
      </c>
      <c r="I5749" s="30">
        <f>ROUND(G5749*H5749,P4)</f>
        <v>0</v>
      </c>
      <c r="L5749" s="31">
        <v>0</v>
      </c>
      <c r="M5749" s="24">
        <f>ROUND(G5749*L5749,P4)</f>
        <v>0</v>
      </c>
      <c r="N5749" s="25" t="s">
        <v>69</v>
      </c>
      <c r="O5749" s="32">
        <f>M5749*AA5749</f>
        <v>0</v>
      </c>
      <c r="P5749" s="1">
        <v>3</v>
      </c>
      <c r="AA5749" s="1">
        <f>IF(P5749=1,$O$3,IF(P5749=2,$O$4,$O$5))</f>
        <v>0</v>
      </c>
    </row>
    <row r="5750">
      <c r="A5750" s="1" t="s">
        <v>73</v>
      </c>
      <c r="E5750" s="27" t="s">
        <v>69</v>
      </c>
    </row>
    <row r="5751" ht="13">
      <c r="A5751" s="1" t="s">
        <v>74</v>
      </c>
      <c r="E5751" s="33" t="s">
        <v>2210</v>
      </c>
    </row>
    <row r="5752">
      <c r="A5752" s="1" t="s">
        <v>76</v>
      </c>
      <c r="E5752" s="27" t="s">
        <v>69</v>
      </c>
    </row>
    <row r="5753">
      <c r="A5753" s="1" t="s">
        <v>67</v>
      </c>
      <c r="B5753" s="1">
        <v>107</v>
      </c>
      <c r="C5753" s="26" t="s">
        <v>3737</v>
      </c>
      <c r="D5753" t="s">
        <v>69</v>
      </c>
      <c r="E5753" s="27" t="s">
        <v>3738</v>
      </c>
      <c r="F5753" s="28" t="s">
        <v>1397</v>
      </c>
      <c r="G5753" s="29">
        <v>2</v>
      </c>
      <c r="H5753" s="28">
        <v>0</v>
      </c>
      <c r="I5753" s="30">
        <f>ROUND(G5753*H5753,P4)</f>
        <v>0</v>
      </c>
      <c r="L5753" s="31">
        <v>0</v>
      </c>
      <c r="M5753" s="24">
        <f>ROUND(G5753*L5753,P4)</f>
        <v>0</v>
      </c>
      <c r="N5753" s="25" t="s">
        <v>69</v>
      </c>
      <c r="O5753" s="32">
        <f>M5753*AA5753</f>
        <v>0</v>
      </c>
      <c r="P5753" s="1">
        <v>3</v>
      </c>
      <c r="AA5753" s="1">
        <f>IF(P5753=1,$O$3,IF(P5753=2,$O$4,$O$5))</f>
        <v>0</v>
      </c>
    </row>
    <row r="5754">
      <c r="A5754" s="1" t="s">
        <v>73</v>
      </c>
      <c r="E5754" s="27" t="s">
        <v>69</v>
      </c>
    </row>
    <row r="5755" ht="13">
      <c r="A5755" s="1" t="s">
        <v>74</v>
      </c>
      <c r="E5755" s="33" t="s">
        <v>75</v>
      </c>
    </row>
    <row r="5756">
      <c r="A5756" s="1" t="s">
        <v>76</v>
      </c>
      <c r="E5756" s="27" t="s">
        <v>69</v>
      </c>
    </row>
    <row r="5757">
      <c r="A5757" s="1" t="s">
        <v>67</v>
      </c>
      <c r="B5757" s="1">
        <v>108</v>
      </c>
      <c r="C5757" s="26" t="s">
        <v>3739</v>
      </c>
      <c r="D5757" t="s">
        <v>69</v>
      </c>
      <c r="E5757" s="27" t="s">
        <v>3740</v>
      </c>
      <c r="F5757" s="28" t="s">
        <v>1397</v>
      </c>
      <c r="G5757" s="29">
        <v>4</v>
      </c>
      <c r="H5757" s="28">
        <v>0</v>
      </c>
      <c r="I5757" s="30">
        <f>ROUND(G5757*H5757,P4)</f>
        <v>0</v>
      </c>
      <c r="L5757" s="31">
        <v>0</v>
      </c>
      <c r="M5757" s="24">
        <f>ROUND(G5757*L5757,P4)</f>
        <v>0</v>
      </c>
      <c r="N5757" s="25" t="s">
        <v>69</v>
      </c>
      <c r="O5757" s="32">
        <f>M5757*AA5757</f>
        <v>0</v>
      </c>
      <c r="P5757" s="1">
        <v>3</v>
      </c>
      <c r="AA5757" s="1">
        <f>IF(P5757=1,$O$3,IF(P5757=2,$O$4,$O$5))</f>
        <v>0</v>
      </c>
    </row>
    <row r="5758">
      <c r="A5758" s="1" t="s">
        <v>73</v>
      </c>
      <c r="E5758" s="27" t="s">
        <v>69</v>
      </c>
    </row>
    <row r="5759" ht="13">
      <c r="A5759" s="1" t="s">
        <v>74</v>
      </c>
      <c r="E5759" s="33" t="s">
        <v>545</v>
      </c>
    </row>
    <row r="5760">
      <c r="A5760" s="1" t="s">
        <v>76</v>
      </c>
      <c r="E5760" s="27" t="s">
        <v>69</v>
      </c>
    </row>
    <row r="5761" ht="25">
      <c r="A5761" s="1" t="s">
        <v>67</v>
      </c>
      <c r="B5761" s="1">
        <v>109</v>
      </c>
      <c r="C5761" s="26" t="s">
        <v>3741</v>
      </c>
      <c r="D5761" t="s">
        <v>69</v>
      </c>
      <c r="E5761" s="27" t="s">
        <v>3742</v>
      </c>
      <c r="F5761" s="28" t="s">
        <v>1397</v>
      </c>
      <c r="G5761" s="29">
        <v>6</v>
      </c>
      <c r="H5761" s="28">
        <v>0</v>
      </c>
      <c r="I5761" s="30">
        <f>ROUND(G5761*H5761,P4)</f>
        <v>0</v>
      </c>
      <c r="L5761" s="31">
        <v>0</v>
      </c>
      <c r="M5761" s="24">
        <f>ROUND(G5761*L5761,P4)</f>
        <v>0</v>
      </c>
      <c r="N5761" s="25" t="s">
        <v>69</v>
      </c>
      <c r="O5761" s="32">
        <f>M5761*AA5761</f>
        <v>0</v>
      </c>
      <c r="P5761" s="1">
        <v>3</v>
      </c>
      <c r="AA5761" s="1">
        <f>IF(P5761=1,$O$3,IF(P5761=2,$O$4,$O$5))</f>
        <v>0</v>
      </c>
    </row>
    <row r="5762">
      <c r="A5762" s="1" t="s">
        <v>73</v>
      </c>
      <c r="E5762" s="27" t="s">
        <v>69</v>
      </c>
    </row>
    <row r="5763" ht="13">
      <c r="A5763" s="1" t="s">
        <v>74</v>
      </c>
      <c r="E5763" s="33" t="s">
        <v>1465</v>
      </c>
    </row>
    <row r="5764">
      <c r="A5764" s="1" t="s">
        <v>76</v>
      </c>
      <c r="E5764" s="27" t="s">
        <v>69</v>
      </c>
    </row>
    <row r="5765">
      <c r="A5765" s="1" t="s">
        <v>67</v>
      </c>
      <c r="B5765" s="1">
        <v>110</v>
      </c>
      <c r="C5765" s="26" t="s">
        <v>3743</v>
      </c>
      <c r="D5765" t="s">
        <v>69</v>
      </c>
      <c r="E5765" s="27" t="s">
        <v>3744</v>
      </c>
      <c r="F5765" s="28" t="s">
        <v>71</v>
      </c>
      <c r="G5765" s="29">
        <v>6</v>
      </c>
      <c r="H5765" s="28">
        <v>0.00036000000000000002</v>
      </c>
      <c r="I5765" s="30">
        <f>ROUND(G5765*H5765,P4)</f>
        <v>0</v>
      </c>
      <c r="L5765" s="31">
        <v>0</v>
      </c>
      <c r="M5765" s="24">
        <f>ROUND(G5765*L5765,P4)</f>
        <v>0</v>
      </c>
      <c r="N5765" s="25" t="s">
        <v>72</v>
      </c>
      <c r="O5765" s="32">
        <f>M5765*AA5765</f>
        <v>0</v>
      </c>
      <c r="P5765" s="1">
        <v>3</v>
      </c>
      <c r="AA5765" s="1">
        <f>IF(P5765=1,$O$3,IF(P5765=2,$O$4,$O$5))</f>
        <v>0</v>
      </c>
    </row>
    <row r="5766">
      <c r="A5766" s="1" t="s">
        <v>73</v>
      </c>
      <c r="E5766" s="27" t="s">
        <v>69</v>
      </c>
    </row>
    <row r="5767" ht="13">
      <c r="A5767" s="1" t="s">
        <v>74</v>
      </c>
      <c r="E5767" s="33" t="s">
        <v>1465</v>
      </c>
    </row>
    <row r="5768">
      <c r="A5768" s="1" t="s">
        <v>76</v>
      </c>
      <c r="E5768" s="27" t="s">
        <v>69</v>
      </c>
    </row>
    <row r="5769">
      <c r="A5769" s="1" t="s">
        <v>67</v>
      </c>
      <c r="B5769" s="1">
        <v>111</v>
      </c>
      <c r="C5769" s="26" t="s">
        <v>3745</v>
      </c>
      <c r="D5769" t="s">
        <v>69</v>
      </c>
      <c r="E5769" s="27" t="s">
        <v>3746</v>
      </c>
      <c r="F5769" s="28" t="s">
        <v>71</v>
      </c>
      <c r="G5769" s="29">
        <v>6</v>
      </c>
      <c r="H5769" s="28">
        <v>0.00044000000000000002</v>
      </c>
      <c r="I5769" s="30">
        <f>ROUND(G5769*H5769,P4)</f>
        <v>0</v>
      </c>
      <c r="L5769" s="31">
        <v>0</v>
      </c>
      <c r="M5769" s="24">
        <f>ROUND(G5769*L5769,P4)</f>
        <v>0</v>
      </c>
      <c r="N5769" s="25" t="s">
        <v>72</v>
      </c>
      <c r="O5769" s="32">
        <f>M5769*AA5769</f>
        <v>0</v>
      </c>
      <c r="P5769" s="1">
        <v>3</v>
      </c>
      <c r="AA5769" s="1">
        <f>IF(P5769=1,$O$3,IF(P5769=2,$O$4,$O$5))</f>
        <v>0</v>
      </c>
    </row>
    <row r="5770">
      <c r="A5770" s="1" t="s">
        <v>73</v>
      </c>
      <c r="E5770" s="27" t="s">
        <v>69</v>
      </c>
    </row>
    <row r="5771" ht="13">
      <c r="A5771" s="1" t="s">
        <v>74</v>
      </c>
      <c r="E5771" s="33" t="s">
        <v>1465</v>
      </c>
    </row>
    <row r="5772">
      <c r="A5772" s="1" t="s">
        <v>76</v>
      </c>
      <c r="E5772" s="27" t="s">
        <v>69</v>
      </c>
    </row>
    <row r="5773">
      <c r="A5773" s="1" t="s">
        <v>67</v>
      </c>
      <c r="B5773" s="1">
        <v>112</v>
      </c>
      <c r="C5773" s="26" t="s">
        <v>3747</v>
      </c>
      <c r="D5773" t="s">
        <v>69</v>
      </c>
      <c r="E5773" s="27" t="s">
        <v>3748</v>
      </c>
      <c r="F5773" s="28" t="s">
        <v>71</v>
      </c>
      <c r="G5773" s="29">
        <v>2</v>
      </c>
      <c r="H5773" s="28">
        <v>0.00075000000000000002</v>
      </c>
      <c r="I5773" s="30">
        <f>ROUND(G5773*H5773,P4)</f>
        <v>0</v>
      </c>
      <c r="L5773" s="31">
        <v>0</v>
      </c>
      <c r="M5773" s="24">
        <f>ROUND(G5773*L5773,P4)</f>
        <v>0</v>
      </c>
      <c r="N5773" s="25" t="s">
        <v>72</v>
      </c>
      <c r="O5773" s="32">
        <f>M5773*AA5773</f>
        <v>0</v>
      </c>
      <c r="P5773" s="1">
        <v>3</v>
      </c>
      <c r="AA5773" s="1">
        <f>IF(P5773=1,$O$3,IF(P5773=2,$O$4,$O$5))</f>
        <v>0</v>
      </c>
    </row>
    <row r="5774">
      <c r="A5774" s="1" t="s">
        <v>73</v>
      </c>
      <c r="E5774" s="27" t="s">
        <v>69</v>
      </c>
    </row>
    <row r="5775" ht="13">
      <c r="A5775" s="1" t="s">
        <v>74</v>
      </c>
      <c r="E5775" s="33" t="s">
        <v>75</v>
      </c>
    </row>
    <row r="5776">
      <c r="A5776" s="1" t="s">
        <v>76</v>
      </c>
      <c r="E5776" s="27" t="s">
        <v>69</v>
      </c>
    </row>
    <row r="5777" ht="25">
      <c r="A5777" s="1" t="s">
        <v>67</v>
      </c>
      <c r="B5777" s="1">
        <v>113</v>
      </c>
      <c r="C5777" s="26" t="s">
        <v>3749</v>
      </c>
      <c r="D5777" t="s">
        <v>69</v>
      </c>
      <c r="E5777" s="27" t="s">
        <v>3750</v>
      </c>
      <c r="F5777" s="28" t="s">
        <v>71</v>
      </c>
      <c r="G5777" s="29">
        <v>24</v>
      </c>
      <c r="H5777" s="28">
        <v>0.00027</v>
      </c>
      <c r="I5777" s="30">
        <f>ROUND(G5777*H5777,P4)</f>
        <v>0</v>
      </c>
      <c r="L5777" s="31">
        <v>0</v>
      </c>
      <c r="M5777" s="24">
        <f>ROUND(G5777*L5777,P4)</f>
        <v>0</v>
      </c>
      <c r="N5777" s="25" t="s">
        <v>72</v>
      </c>
      <c r="O5777" s="32">
        <f>M5777*AA5777</f>
        <v>0</v>
      </c>
      <c r="P5777" s="1">
        <v>3</v>
      </c>
      <c r="AA5777" s="1">
        <f>IF(P5777=1,$O$3,IF(P5777=2,$O$4,$O$5))</f>
        <v>0</v>
      </c>
    </row>
    <row r="5778">
      <c r="A5778" s="1" t="s">
        <v>73</v>
      </c>
      <c r="E5778" s="27" t="s">
        <v>69</v>
      </c>
    </row>
    <row r="5779" ht="13">
      <c r="A5779" s="1" t="s">
        <v>74</v>
      </c>
      <c r="E5779" s="33" t="s">
        <v>2395</v>
      </c>
    </row>
    <row r="5780">
      <c r="A5780" s="1" t="s">
        <v>76</v>
      </c>
      <c r="E5780" s="27" t="s">
        <v>69</v>
      </c>
    </row>
    <row r="5781">
      <c r="A5781" s="1" t="s">
        <v>67</v>
      </c>
      <c r="B5781" s="1">
        <v>115</v>
      </c>
      <c r="C5781" s="26" t="s">
        <v>3751</v>
      </c>
      <c r="D5781" t="s">
        <v>69</v>
      </c>
      <c r="E5781" s="27" t="s">
        <v>3752</v>
      </c>
      <c r="F5781" s="28" t="s">
        <v>71</v>
      </c>
      <c r="G5781" s="29">
        <v>15</v>
      </c>
      <c r="H5781" s="28">
        <v>0.00147</v>
      </c>
      <c r="I5781" s="30">
        <f>ROUND(G5781*H5781,P4)</f>
        <v>0</v>
      </c>
      <c r="L5781" s="31">
        <v>0</v>
      </c>
      <c r="M5781" s="24">
        <f>ROUND(G5781*L5781,P4)</f>
        <v>0</v>
      </c>
      <c r="N5781" s="25" t="s">
        <v>69</v>
      </c>
      <c r="O5781" s="32">
        <f>M5781*AA5781</f>
        <v>0</v>
      </c>
      <c r="P5781" s="1">
        <v>3</v>
      </c>
      <c r="AA5781" s="1">
        <f>IF(P5781=1,$O$3,IF(P5781=2,$O$4,$O$5))</f>
        <v>0</v>
      </c>
    </row>
    <row r="5782">
      <c r="A5782" s="1" t="s">
        <v>73</v>
      </c>
      <c r="E5782" s="27" t="s">
        <v>69</v>
      </c>
    </row>
    <row r="5783" ht="13">
      <c r="A5783" s="1" t="s">
        <v>74</v>
      </c>
      <c r="E5783" s="33" t="s">
        <v>2210</v>
      </c>
    </row>
    <row r="5784">
      <c r="A5784" s="1" t="s">
        <v>76</v>
      </c>
      <c r="E5784" s="27" t="s">
        <v>69</v>
      </c>
    </row>
    <row r="5785">
      <c r="A5785" s="1" t="s">
        <v>67</v>
      </c>
      <c r="B5785" s="1">
        <v>116</v>
      </c>
      <c r="C5785" s="26" t="s">
        <v>3753</v>
      </c>
      <c r="D5785" t="s">
        <v>69</v>
      </c>
      <c r="E5785" s="27" t="s">
        <v>3754</v>
      </c>
      <c r="F5785" s="28" t="s">
        <v>71</v>
      </c>
      <c r="G5785" s="29">
        <v>15</v>
      </c>
      <c r="H5785" s="28">
        <v>0.00075000000000000002</v>
      </c>
      <c r="I5785" s="30">
        <f>ROUND(G5785*H5785,P4)</f>
        <v>0</v>
      </c>
      <c r="L5785" s="31">
        <v>0</v>
      </c>
      <c r="M5785" s="24">
        <f>ROUND(G5785*L5785,P4)</f>
        <v>0</v>
      </c>
      <c r="N5785" s="25" t="s">
        <v>72</v>
      </c>
      <c r="O5785" s="32">
        <f>M5785*AA5785</f>
        <v>0</v>
      </c>
      <c r="P5785" s="1">
        <v>3</v>
      </c>
      <c r="AA5785" s="1">
        <f>IF(P5785=1,$O$3,IF(P5785=2,$O$4,$O$5))</f>
        <v>0</v>
      </c>
    </row>
    <row r="5786">
      <c r="A5786" s="1" t="s">
        <v>73</v>
      </c>
      <c r="E5786" s="27" t="s">
        <v>69</v>
      </c>
    </row>
    <row r="5787" ht="13">
      <c r="A5787" s="1" t="s">
        <v>74</v>
      </c>
      <c r="E5787" s="33" t="s">
        <v>2210</v>
      </c>
    </row>
    <row r="5788">
      <c r="A5788" s="1" t="s">
        <v>76</v>
      </c>
      <c r="E5788" s="27" t="s">
        <v>69</v>
      </c>
    </row>
    <row r="5789">
      <c r="A5789" s="1" t="s">
        <v>67</v>
      </c>
      <c r="B5789" s="1">
        <v>117</v>
      </c>
      <c r="C5789" s="26" t="s">
        <v>3755</v>
      </c>
      <c r="D5789" t="s">
        <v>69</v>
      </c>
      <c r="E5789" s="27" t="s">
        <v>3756</v>
      </c>
      <c r="F5789" s="28" t="s">
        <v>71</v>
      </c>
      <c r="G5789" s="29">
        <v>6</v>
      </c>
      <c r="H5789" s="28">
        <v>0.00051000000000000004</v>
      </c>
      <c r="I5789" s="30">
        <f>ROUND(G5789*H5789,P4)</f>
        <v>0</v>
      </c>
      <c r="L5789" s="31">
        <v>0</v>
      </c>
      <c r="M5789" s="24">
        <f>ROUND(G5789*L5789,P4)</f>
        <v>0</v>
      </c>
      <c r="N5789" s="25" t="s">
        <v>72</v>
      </c>
      <c r="O5789" s="32">
        <f>M5789*AA5789</f>
        <v>0</v>
      </c>
      <c r="P5789" s="1">
        <v>3</v>
      </c>
      <c r="AA5789" s="1">
        <f>IF(P5789=1,$O$3,IF(P5789=2,$O$4,$O$5))</f>
        <v>0</v>
      </c>
    </row>
    <row r="5790">
      <c r="A5790" s="1" t="s">
        <v>73</v>
      </c>
      <c r="E5790" s="27" t="s">
        <v>69</v>
      </c>
    </row>
    <row r="5791" ht="13">
      <c r="A5791" s="1" t="s">
        <v>74</v>
      </c>
      <c r="E5791" s="33" t="s">
        <v>1465</v>
      </c>
    </row>
    <row r="5792">
      <c r="A5792" s="1" t="s">
        <v>76</v>
      </c>
      <c r="E5792" s="27" t="s">
        <v>69</v>
      </c>
    </row>
    <row r="5793">
      <c r="A5793" s="1" t="s">
        <v>67</v>
      </c>
      <c r="B5793" s="1">
        <v>119</v>
      </c>
      <c r="C5793" s="26" t="s">
        <v>3757</v>
      </c>
      <c r="D5793" t="s">
        <v>69</v>
      </c>
      <c r="E5793" s="27" t="s">
        <v>3758</v>
      </c>
      <c r="F5793" s="28" t="s">
        <v>71</v>
      </c>
      <c r="G5793" s="29">
        <v>12</v>
      </c>
      <c r="H5793" s="28">
        <v>0</v>
      </c>
      <c r="I5793" s="30">
        <f>ROUND(G5793*H5793,P4)</f>
        <v>0</v>
      </c>
      <c r="L5793" s="31">
        <v>0</v>
      </c>
      <c r="M5793" s="24">
        <f>ROUND(G5793*L5793,P4)</f>
        <v>0</v>
      </c>
      <c r="N5793" s="25" t="s">
        <v>69</v>
      </c>
      <c r="O5793" s="32">
        <f>M5793*AA5793</f>
        <v>0</v>
      </c>
      <c r="P5793" s="1">
        <v>3</v>
      </c>
      <c r="AA5793" s="1">
        <f>IF(P5793=1,$O$3,IF(P5793=2,$O$4,$O$5))</f>
        <v>0</v>
      </c>
    </row>
    <row r="5794">
      <c r="A5794" s="1" t="s">
        <v>73</v>
      </c>
      <c r="E5794" s="27" t="s">
        <v>69</v>
      </c>
    </row>
    <row r="5795" ht="13">
      <c r="A5795" s="1" t="s">
        <v>74</v>
      </c>
      <c r="E5795" s="33" t="s">
        <v>1299</v>
      </c>
    </row>
    <row r="5796">
      <c r="A5796" s="1" t="s">
        <v>76</v>
      </c>
      <c r="E5796" s="27" t="s">
        <v>69</v>
      </c>
    </row>
    <row r="5797">
      <c r="A5797" s="1" t="s">
        <v>67</v>
      </c>
      <c r="B5797" s="1">
        <v>118</v>
      </c>
      <c r="C5797" s="26" t="s">
        <v>3759</v>
      </c>
      <c r="D5797" t="s">
        <v>69</v>
      </c>
      <c r="E5797" s="27" t="s">
        <v>3760</v>
      </c>
      <c r="F5797" s="28" t="s">
        <v>71</v>
      </c>
      <c r="G5797" s="29">
        <v>6</v>
      </c>
      <c r="H5797" s="28">
        <v>0.00014999999999999999</v>
      </c>
      <c r="I5797" s="30">
        <f>ROUND(G5797*H5797,P4)</f>
        <v>0</v>
      </c>
      <c r="L5797" s="31">
        <v>0</v>
      </c>
      <c r="M5797" s="24">
        <f>ROUND(G5797*L5797,P4)</f>
        <v>0</v>
      </c>
      <c r="N5797" s="25" t="s">
        <v>72</v>
      </c>
      <c r="O5797" s="32">
        <f>M5797*AA5797</f>
        <v>0</v>
      </c>
      <c r="P5797" s="1">
        <v>3</v>
      </c>
      <c r="AA5797" s="1">
        <f>IF(P5797=1,$O$3,IF(P5797=2,$O$4,$O$5))</f>
        <v>0</v>
      </c>
    </row>
    <row r="5798">
      <c r="A5798" s="1" t="s">
        <v>73</v>
      </c>
      <c r="E5798" s="27" t="s">
        <v>69</v>
      </c>
    </row>
    <row r="5799" ht="13">
      <c r="A5799" s="1" t="s">
        <v>74</v>
      </c>
      <c r="E5799" s="33" t="s">
        <v>1465</v>
      </c>
    </row>
    <row r="5800">
      <c r="A5800" s="1" t="s">
        <v>76</v>
      </c>
      <c r="E5800" s="27" t="s">
        <v>69</v>
      </c>
    </row>
    <row r="5801">
      <c r="A5801" s="1" t="s">
        <v>67</v>
      </c>
      <c r="B5801" s="1">
        <v>124</v>
      </c>
      <c r="C5801" s="26" t="s">
        <v>3761</v>
      </c>
      <c r="D5801" t="s">
        <v>69</v>
      </c>
      <c r="E5801" s="27" t="s">
        <v>3762</v>
      </c>
      <c r="F5801" s="28" t="s">
        <v>71</v>
      </c>
      <c r="G5801" s="29">
        <v>35</v>
      </c>
      <c r="H5801" s="28">
        <v>0</v>
      </c>
      <c r="I5801" s="30">
        <f>ROUND(G5801*H5801,P4)</f>
        <v>0</v>
      </c>
      <c r="L5801" s="31">
        <v>0</v>
      </c>
      <c r="M5801" s="24">
        <f>ROUND(G5801*L5801,P4)</f>
        <v>0</v>
      </c>
      <c r="N5801" s="25" t="s">
        <v>69</v>
      </c>
      <c r="O5801" s="32">
        <f>M5801*AA5801</f>
        <v>0</v>
      </c>
      <c r="P5801" s="1">
        <v>3</v>
      </c>
      <c r="AA5801" s="1">
        <f>IF(P5801=1,$O$3,IF(P5801=2,$O$4,$O$5))</f>
        <v>0</v>
      </c>
    </row>
    <row r="5802">
      <c r="A5802" s="1" t="s">
        <v>73</v>
      </c>
      <c r="E5802" s="27" t="s">
        <v>69</v>
      </c>
    </row>
    <row r="5803" ht="13">
      <c r="A5803" s="1" t="s">
        <v>74</v>
      </c>
      <c r="E5803" s="33" t="s">
        <v>2525</v>
      </c>
    </row>
    <row r="5804">
      <c r="A5804" s="1" t="s">
        <v>76</v>
      </c>
      <c r="E5804" s="27" t="s">
        <v>69</v>
      </c>
    </row>
    <row r="5805" ht="25">
      <c r="A5805" s="1" t="s">
        <v>67</v>
      </c>
      <c r="B5805" s="1">
        <v>125</v>
      </c>
      <c r="C5805" s="26" t="s">
        <v>3763</v>
      </c>
      <c r="D5805" t="s">
        <v>69</v>
      </c>
      <c r="E5805" s="27" t="s">
        <v>3764</v>
      </c>
      <c r="F5805" s="28" t="s">
        <v>118</v>
      </c>
      <c r="G5805" s="29">
        <v>0.378</v>
      </c>
      <c r="H5805" s="28">
        <v>0</v>
      </c>
      <c r="I5805" s="30">
        <f>ROUND(G5805*H5805,P4)</f>
        <v>0</v>
      </c>
      <c r="L5805" s="31">
        <v>0</v>
      </c>
      <c r="M5805" s="24">
        <f>ROUND(G5805*L5805,P4)</f>
        <v>0</v>
      </c>
      <c r="N5805" s="25" t="s">
        <v>72</v>
      </c>
      <c r="O5805" s="32">
        <f>M5805*AA5805</f>
        <v>0</v>
      </c>
      <c r="P5805" s="1">
        <v>3</v>
      </c>
      <c r="AA5805" s="1">
        <f>IF(P5805=1,$O$3,IF(P5805=2,$O$4,$O$5))</f>
        <v>0</v>
      </c>
    </row>
    <row r="5806">
      <c r="A5806" s="1" t="s">
        <v>73</v>
      </c>
      <c r="E5806" s="27" t="s">
        <v>69</v>
      </c>
    </row>
    <row r="5807" ht="13">
      <c r="A5807" s="1" t="s">
        <v>74</v>
      </c>
      <c r="E5807" s="33" t="s">
        <v>3765</v>
      </c>
    </row>
    <row r="5808">
      <c r="A5808" s="1" t="s">
        <v>76</v>
      </c>
      <c r="E5808" s="27" t="s">
        <v>69</v>
      </c>
    </row>
    <row r="5809">
      <c r="A5809" s="1" t="s">
        <v>67</v>
      </c>
      <c r="B5809" s="1">
        <v>120</v>
      </c>
      <c r="C5809" s="26" t="s">
        <v>3766</v>
      </c>
      <c r="D5809" t="s">
        <v>69</v>
      </c>
      <c r="E5809" s="27" t="s">
        <v>3767</v>
      </c>
      <c r="F5809" s="28" t="s">
        <v>71</v>
      </c>
      <c r="G5809" s="29">
        <v>6</v>
      </c>
      <c r="H5809" s="28">
        <v>0</v>
      </c>
      <c r="I5809" s="30">
        <f>ROUND(G5809*H5809,P4)</f>
        <v>0</v>
      </c>
      <c r="L5809" s="31">
        <v>0</v>
      </c>
      <c r="M5809" s="24">
        <f>ROUND(G5809*L5809,P4)</f>
        <v>0</v>
      </c>
      <c r="N5809" s="25" t="s">
        <v>69</v>
      </c>
      <c r="O5809" s="32">
        <f>M5809*AA5809</f>
        <v>0</v>
      </c>
      <c r="P5809" s="1">
        <v>3</v>
      </c>
      <c r="AA5809" s="1">
        <f>IF(P5809=1,$O$3,IF(P5809=2,$O$4,$O$5))</f>
        <v>0</v>
      </c>
    </row>
    <row r="5810">
      <c r="A5810" s="1" t="s">
        <v>73</v>
      </c>
      <c r="E5810" s="27" t="s">
        <v>69</v>
      </c>
    </row>
    <row r="5811" ht="13">
      <c r="A5811" s="1" t="s">
        <v>74</v>
      </c>
      <c r="E5811" s="33" t="s">
        <v>1465</v>
      </c>
    </row>
    <row r="5812">
      <c r="A5812" s="1" t="s">
        <v>76</v>
      </c>
      <c r="E5812" s="27" t="s">
        <v>69</v>
      </c>
    </row>
    <row r="5813">
      <c r="A5813" s="1" t="s">
        <v>67</v>
      </c>
      <c r="B5813" s="1">
        <v>121</v>
      </c>
      <c r="C5813" s="26" t="s">
        <v>3768</v>
      </c>
      <c r="D5813" t="s">
        <v>69</v>
      </c>
      <c r="E5813" s="27" t="s">
        <v>3769</v>
      </c>
      <c r="F5813" s="28" t="s">
        <v>71</v>
      </c>
      <c r="G5813" s="29">
        <v>5</v>
      </c>
      <c r="H5813" s="28">
        <v>0</v>
      </c>
      <c r="I5813" s="30">
        <f>ROUND(G5813*H5813,P4)</f>
        <v>0</v>
      </c>
      <c r="L5813" s="31">
        <v>0</v>
      </c>
      <c r="M5813" s="24">
        <f>ROUND(G5813*L5813,P4)</f>
        <v>0</v>
      </c>
      <c r="N5813" s="25" t="s">
        <v>69</v>
      </c>
      <c r="O5813" s="32">
        <f>M5813*AA5813</f>
        <v>0</v>
      </c>
      <c r="P5813" s="1">
        <v>3</v>
      </c>
      <c r="AA5813" s="1">
        <f>IF(P5813=1,$O$3,IF(P5813=2,$O$4,$O$5))</f>
        <v>0</v>
      </c>
    </row>
    <row r="5814">
      <c r="A5814" s="1" t="s">
        <v>73</v>
      </c>
      <c r="E5814" s="27" t="s">
        <v>69</v>
      </c>
    </row>
    <row r="5815" ht="13">
      <c r="A5815" s="1" t="s">
        <v>74</v>
      </c>
      <c r="E5815" s="33" t="s">
        <v>663</v>
      </c>
    </row>
    <row r="5816">
      <c r="A5816" s="1" t="s">
        <v>76</v>
      </c>
      <c r="E5816" s="27" t="s">
        <v>69</v>
      </c>
    </row>
    <row r="5817">
      <c r="A5817" s="1" t="s">
        <v>67</v>
      </c>
      <c r="B5817" s="1">
        <v>122</v>
      </c>
      <c r="C5817" s="26" t="s">
        <v>3770</v>
      </c>
      <c r="D5817" t="s">
        <v>69</v>
      </c>
      <c r="E5817" s="27" t="s">
        <v>3771</v>
      </c>
      <c r="F5817" s="28" t="s">
        <v>71</v>
      </c>
      <c r="G5817" s="29">
        <v>3</v>
      </c>
      <c r="H5817" s="28">
        <v>0</v>
      </c>
      <c r="I5817" s="30">
        <f>ROUND(G5817*H5817,P4)</f>
        <v>0</v>
      </c>
      <c r="L5817" s="31">
        <v>0</v>
      </c>
      <c r="M5817" s="24">
        <f>ROUND(G5817*L5817,P4)</f>
        <v>0</v>
      </c>
      <c r="N5817" s="25" t="s">
        <v>69</v>
      </c>
      <c r="O5817" s="32">
        <f>M5817*AA5817</f>
        <v>0</v>
      </c>
      <c r="P5817" s="1">
        <v>3</v>
      </c>
      <c r="AA5817" s="1">
        <f>IF(P5817=1,$O$3,IF(P5817=2,$O$4,$O$5))</f>
        <v>0</v>
      </c>
    </row>
    <row r="5818">
      <c r="A5818" s="1" t="s">
        <v>73</v>
      </c>
      <c r="E5818" s="27" t="s">
        <v>69</v>
      </c>
    </row>
    <row r="5819" ht="13">
      <c r="A5819" s="1" t="s">
        <v>74</v>
      </c>
      <c r="E5819" s="33" t="s">
        <v>129</v>
      </c>
    </row>
    <row r="5820">
      <c r="A5820" s="1" t="s">
        <v>76</v>
      </c>
      <c r="E5820" s="27" t="s">
        <v>69</v>
      </c>
    </row>
    <row r="5821">
      <c r="A5821" s="1" t="s">
        <v>67</v>
      </c>
      <c r="B5821" s="1">
        <v>123</v>
      </c>
      <c r="C5821" s="26" t="s">
        <v>3772</v>
      </c>
      <c r="D5821" t="s">
        <v>69</v>
      </c>
      <c r="E5821" s="27" t="s">
        <v>3773</v>
      </c>
      <c r="F5821" s="28" t="s">
        <v>71</v>
      </c>
      <c r="G5821" s="29">
        <v>2</v>
      </c>
      <c r="H5821" s="28">
        <v>0</v>
      </c>
      <c r="I5821" s="30">
        <f>ROUND(G5821*H5821,P4)</f>
        <v>0</v>
      </c>
      <c r="L5821" s="31">
        <v>0</v>
      </c>
      <c r="M5821" s="24">
        <f>ROUND(G5821*L5821,P4)</f>
        <v>0</v>
      </c>
      <c r="N5821" s="25" t="s">
        <v>69</v>
      </c>
      <c r="O5821" s="32">
        <f>M5821*AA5821</f>
        <v>0</v>
      </c>
      <c r="P5821" s="1">
        <v>3</v>
      </c>
      <c r="AA5821" s="1">
        <f>IF(P5821=1,$O$3,IF(P5821=2,$O$4,$O$5))</f>
        <v>0</v>
      </c>
    </row>
    <row r="5822">
      <c r="A5822" s="1" t="s">
        <v>73</v>
      </c>
      <c r="E5822" s="27" t="s">
        <v>69</v>
      </c>
    </row>
    <row r="5823" ht="13">
      <c r="A5823" s="1" t="s">
        <v>74</v>
      </c>
      <c r="E5823" s="33" t="s">
        <v>75</v>
      </c>
    </row>
    <row r="5824">
      <c r="A5824" s="1" t="s">
        <v>76</v>
      </c>
      <c r="E5824" s="27" t="s">
        <v>69</v>
      </c>
    </row>
    <row r="5825" ht="13">
      <c r="A5825" s="1" t="s">
        <v>64</v>
      </c>
      <c r="C5825" s="22" t="s">
        <v>3774</v>
      </c>
      <c r="E5825" s="23" t="s">
        <v>3775</v>
      </c>
      <c r="L5825" s="24">
        <f>SUMIFS(L5826:L5889,A5826:A5889,"P")</f>
        <v>0</v>
      </c>
      <c r="M5825" s="24">
        <f>SUMIFS(M5826:M5889,A5826:A5889,"P")</f>
        <v>0</v>
      </c>
      <c r="N5825" s="25"/>
    </row>
    <row r="5826">
      <c r="A5826" s="1" t="s">
        <v>67</v>
      </c>
      <c r="B5826" s="1">
        <v>127</v>
      </c>
      <c r="C5826" s="26" t="s">
        <v>3776</v>
      </c>
      <c r="D5826" t="s">
        <v>69</v>
      </c>
      <c r="E5826" s="27" t="s">
        <v>3777</v>
      </c>
      <c r="F5826" s="28" t="s">
        <v>71</v>
      </c>
      <c r="G5826" s="29">
        <v>2</v>
      </c>
      <c r="H5826" s="28">
        <v>0.0144</v>
      </c>
      <c r="I5826" s="30">
        <f>ROUND(G5826*H5826,P4)</f>
        <v>0</v>
      </c>
      <c r="L5826" s="31">
        <v>0</v>
      </c>
      <c r="M5826" s="24">
        <f>ROUND(G5826*L5826,P4)</f>
        <v>0</v>
      </c>
      <c r="N5826" s="25" t="s">
        <v>69</v>
      </c>
      <c r="O5826" s="32">
        <f>M5826*AA5826</f>
        <v>0</v>
      </c>
      <c r="P5826" s="1">
        <v>3</v>
      </c>
      <c r="AA5826" s="1">
        <f>IF(P5826=1,$O$3,IF(P5826=2,$O$4,$O$5))</f>
        <v>0</v>
      </c>
    </row>
    <row r="5827">
      <c r="A5827" s="1" t="s">
        <v>73</v>
      </c>
      <c r="E5827" s="27" t="s">
        <v>69</v>
      </c>
    </row>
    <row r="5828" ht="13">
      <c r="A5828" s="1" t="s">
        <v>74</v>
      </c>
      <c r="E5828" s="33" t="s">
        <v>75</v>
      </c>
    </row>
    <row r="5829">
      <c r="A5829" s="1" t="s">
        <v>76</v>
      </c>
      <c r="E5829" s="27" t="s">
        <v>69</v>
      </c>
    </row>
    <row r="5830">
      <c r="A5830" s="1" t="s">
        <v>67</v>
      </c>
      <c r="B5830" s="1">
        <v>129</v>
      </c>
      <c r="C5830" s="26" t="s">
        <v>3778</v>
      </c>
      <c r="D5830" t="s">
        <v>69</v>
      </c>
      <c r="E5830" s="27" t="s">
        <v>3779</v>
      </c>
      <c r="F5830" s="28" t="s">
        <v>71</v>
      </c>
      <c r="G5830" s="29">
        <v>2</v>
      </c>
      <c r="H5830" s="28">
        <v>0.021600000000000001</v>
      </c>
      <c r="I5830" s="30">
        <f>ROUND(G5830*H5830,P4)</f>
        <v>0</v>
      </c>
      <c r="L5830" s="31">
        <v>0</v>
      </c>
      <c r="M5830" s="24">
        <f>ROUND(G5830*L5830,P4)</f>
        <v>0</v>
      </c>
      <c r="N5830" s="25" t="s">
        <v>69</v>
      </c>
      <c r="O5830" s="32">
        <f>M5830*AA5830</f>
        <v>0</v>
      </c>
      <c r="P5830" s="1">
        <v>3</v>
      </c>
      <c r="AA5830" s="1">
        <f>IF(P5830=1,$O$3,IF(P5830=2,$O$4,$O$5))</f>
        <v>0</v>
      </c>
    </row>
    <row r="5831">
      <c r="A5831" s="1" t="s">
        <v>73</v>
      </c>
      <c r="E5831" s="27" t="s">
        <v>69</v>
      </c>
    </row>
    <row r="5832" ht="13">
      <c r="A5832" s="1" t="s">
        <v>74</v>
      </c>
      <c r="E5832" s="33" t="s">
        <v>75</v>
      </c>
    </row>
    <row r="5833">
      <c r="A5833" s="1" t="s">
        <v>76</v>
      </c>
      <c r="E5833" s="27" t="s">
        <v>69</v>
      </c>
    </row>
    <row r="5834">
      <c r="A5834" s="1" t="s">
        <v>67</v>
      </c>
      <c r="B5834" s="1">
        <v>130</v>
      </c>
      <c r="C5834" s="26" t="s">
        <v>3780</v>
      </c>
      <c r="D5834" t="s">
        <v>69</v>
      </c>
      <c r="E5834" s="27" t="s">
        <v>3781</v>
      </c>
      <c r="F5834" s="28" t="s">
        <v>71</v>
      </c>
      <c r="G5834" s="29">
        <v>2</v>
      </c>
      <c r="H5834" s="28">
        <v>0.019199999999999998</v>
      </c>
      <c r="I5834" s="30">
        <f>ROUND(G5834*H5834,P4)</f>
        <v>0</v>
      </c>
      <c r="L5834" s="31">
        <v>0</v>
      </c>
      <c r="M5834" s="24">
        <f>ROUND(G5834*L5834,P4)</f>
        <v>0</v>
      </c>
      <c r="N5834" s="25" t="s">
        <v>69</v>
      </c>
      <c r="O5834" s="32">
        <f>M5834*AA5834</f>
        <v>0</v>
      </c>
      <c r="P5834" s="1">
        <v>3</v>
      </c>
      <c r="AA5834" s="1">
        <f>IF(P5834=1,$O$3,IF(P5834=2,$O$4,$O$5))</f>
        <v>0</v>
      </c>
    </row>
    <row r="5835">
      <c r="A5835" s="1" t="s">
        <v>73</v>
      </c>
      <c r="E5835" s="27" t="s">
        <v>69</v>
      </c>
    </row>
    <row r="5836" ht="13">
      <c r="A5836" s="1" t="s">
        <v>74</v>
      </c>
      <c r="E5836" s="33" t="s">
        <v>75</v>
      </c>
    </row>
    <row r="5837">
      <c r="A5837" s="1" t="s">
        <v>76</v>
      </c>
      <c r="E5837" s="27" t="s">
        <v>69</v>
      </c>
    </row>
    <row r="5838">
      <c r="A5838" s="1" t="s">
        <v>67</v>
      </c>
      <c r="B5838" s="1">
        <v>132</v>
      </c>
      <c r="C5838" s="26" t="s">
        <v>3782</v>
      </c>
      <c r="D5838" t="s">
        <v>69</v>
      </c>
      <c r="E5838" s="27" t="s">
        <v>3783</v>
      </c>
      <c r="F5838" s="28" t="s">
        <v>71</v>
      </c>
      <c r="G5838" s="29">
        <v>2</v>
      </c>
      <c r="H5838" s="28">
        <v>0.02009</v>
      </c>
      <c r="I5838" s="30">
        <f>ROUND(G5838*H5838,P4)</f>
        <v>0</v>
      </c>
      <c r="L5838" s="31">
        <v>0</v>
      </c>
      <c r="M5838" s="24">
        <f>ROUND(G5838*L5838,P4)</f>
        <v>0</v>
      </c>
      <c r="N5838" s="25" t="s">
        <v>72</v>
      </c>
      <c r="O5838" s="32">
        <f>M5838*AA5838</f>
        <v>0</v>
      </c>
      <c r="P5838" s="1">
        <v>3</v>
      </c>
      <c r="AA5838" s="1">
        <f>IF(P5838=1,$O$3,IF(P5838=2,$O$4,$O$5))</f>
        <v>0</v>
      </c>
    </row>
    <row r="5839">
      <c r="A5839" s="1" t="s">
        <v>73</v>
      </c>
      <c r="E5839" s="27" t="s">
        <v>69</v>
      </c>
    </row>
    <row r="5840" ht="13">
      <c r="A5840" s="1" t="s">
        <v>74</v>
      </c>
      <c r="E5840" s="33" t="s">
        <v>75</v>
      </c>
    </row>
    <row r="5841">
      <c r="A5841" s="1" t="s">
        <v>76</v>
      </c>
      <c r="E5841" s="27" t="s">
        <v>69</v>
      </c>
    </row>
    <row r="5842">
      <c r="A5842" s="1" t="s">
        <v>67</v>
      </c>
      <c r="B5842" s="1">
        <v>133</v>
      </c>
      <c r="C5842" s="26" t="s">
        <v>3784</v>
      </c>
      <c r="D5842" t="s">
        <v>69</v>
      </c>
      <c r="E5842" s="27" t="s">
        <v>3785</v>
      </c>
      <c r="F5842" s="28" t="s">
        <v>71</v>
      </c>
      <c r="G5842" s="29">
        <v>1</v>
      </c>
      <c r="H5842" s="28">
        <v>0.022960000000000001</v>
      </c>
      <c r="I5842" s="30">
        <f>ROUND(G5842*H5842,P4)</f>
        <v>0</v>
      </c>
      <c r="L5842" s="31">
        <v>0</v>
      </c>
      <c r="M5842" s="24">
        <f>ROUND(G5842*L5842,P4)</f>
        <v>0</v>
      </c>
      <c r="N5842" s="25" t="s">
        <v>72</v>
      </c>
      <c r="O5842" s="32">
        <f>M5842*AA5842</f>
        <v>0</v>
      </c>
      <c r="P5842" s="1">
        <v>3</v>
      </c>
      <c r="AA5842" s="1">
        <f>IF(P5842=1,$O$3,IF(P5842=2,$O$4,$O$5))</f>
        <v>0</v>
      </c>
    </row>
    <row r="5843">
      <c r="A5843" s="1" t="s">
        <v>73</v>
      </c>
      <c r="E5843" s="27" t="s">
        <v>69</v>
      </c>
    </row>
    <row r="5844" ht="13">
      <c r="A5844" s="1" t="s">
        <v>74</v>
      </c>
      <c r="E5844" s="33" t="s">
        <v>229</v>
      </c>
    </row>
    <row r="5845">
      <c r="A5845" s="1" t="s">
        <v>76</v>
      </c>
      <c r="E5845" s="27" t="s">
        <v>69</v>
      </c>
    </row>
    <row r="5846">
      <c r="A5846" s="1" t="s">
        <v>67</v>
      </c>
      <c r="B5846" s="1">
        <v>134</v>
      </c>
      <c r="C5846" s="26" t="s">
        <v>3786</v>
      </c>
      <c r="D5846" t="s">
        <v>69</v>
      </c>
      <c r="E5846" s="27" t="s">
        <v>3787</v>
      </c>
      <c r="F5846" s="28" t="s">
        <v>71</v>
      </c>
      <c r="G5846" s="29">
        <v>2</v>
      </c>
      <c r="H5846" s="28">
        <v>0.026079999999999999</v>
      </c>
      <c r="I5846" s="30">
        <f>ROUND(G5846*H5846,P4)</f>
        <v>0</v>
      </c>
      <c r="L5846" s="31">
        <v>0</v>
      </c>
      <c r="M5846" s="24">
        <f>ROUND(G5846*L5846,P4)</f>
        <v>0</v>
      </c>
      <c r="N5846" s="25" t="s">
        <v>72</v>
      </c>
      <c r="O5846" s="32">
        <f>M5846*AA5846</f>
        <v>0</v>
      </c>
      <c r="P5846" s="1">
        <v>3</v>
      </c>
      <c r="AA5846" s="1">
        <f>IF(P5846=1,$O$3,IF(P5846=2,$O$4,$O$5))</f>
        <v>0</v>
      </c>
    </row>
    <row r="5847">
      <c r="A5847" s="1" t="s">
        <v>73</v>
      </c>
      <c r="E5847" s="27" t="s">
        <v>69</v>
      </c>
    </row>
    <row r="5848" ht="13">
      <c r="A5848" s="1" t="s">
        <v>74</v>
      </c>
      <c r="E5848" s="33" t="s">
        <v>75</v>
      </c>
    </row>
    <row r="5849">
      <c r="A5849" s="1" t="s">
        <v>76</v>
      </c>
      <c r="E5849" s="27" t="s">
        <v>69</v>
      </c>
    </row>
    <row r="5850" ht="25">
      <c r="A5850" s="1" t="s">
        <v>67</v>
      </c>
      <c r="B5850" s="1">
        <v>135</v>
      </c>
      <c r="C5850" s="26" t="s">
        <v>3788</v>
      </c>
      <c r="D5850" t="s">
        <v>69</v>
      </c>
      <c r="E5850" s="27" t="s">
        <v>3789</v>
      </c>
      <c r="F5850" s="28" t="s">
        <v>71</v>
      </c>
      <c r="G5850" s="29">
        <v>1</v>
      </c>
      <c r="H5850" s="28">
        <v>0.032599999999999997</v>
      </c>
      <c r="I5850" s="30">
        <f>ROUND(G5850*H5850,P4)</f>
        <v>0</v>
      </c>
      <c r="L5850" s="31">
        <v>0</v>
      </c>
      <c r="M5850" s="24">
        <f>ROUND(G5850*L5850,P4)</f>
        <v>0</v>
      </c>
      <c r="N5850" s="25" t="s">
        <v>72</v>
      </c>
      <c r="O5850" s="32">
        <f>M5850*AA5850</f>
        <v>0</v>
      </c>
      <c r="P5850" s="1">
        <v>3</v>
      </c>
      <c r="AA5850" s="1">
        <f>IF(P5850=1,$O$3,IF(P5850=2,$O$4,$O$5))</f>
        <v>0</v>
      </c>
    </row>
    <row r="5851">
      <c r="A5851" s="1" t="s">
        <v>73</v>
      </c>
      <c r="E5851" s="27" t="s">
        <v>69</v>
      </c>
    </row>
    <row r="5852" ht="13">
      <c r="A5852" s="1" t="s">
        <v>74</v>
      </c>
      <c r="E5852" s="33" t="s">
        <v>229</v>
      </c>
    </row>
    <row r="5853">
      <c r="A5853" s="1" t="s">
        <v>76</v>
      </c>
      <c r="E5853" s="27" t="s">
        <v>69</v>
      </c>
    </row>
    <row r="5854" ht="25">
      <c r="A5854" s="1" t="s">
        <v>67</v>
      </c>
      <c r="B5854" s="1">
        <v>136</v>
      </c>
      <c r="C5854" s="26" t="s">
        <v>3790</v>
      </c>
      <c r="D5854" t="s">
        <v>69</v>
      </c>
      <c r="E5854" s="27" t="s">
        <v>3791</v>
      </c>
      <c r="F5854" s="28" t="s">
        <v>71</v>
      </c>
      <c r="G5854" s="29">
        <v>3</v>
      </c>
      <c r="H5854" s="28">
        <v>0.035000000000000003</v>
      </c>
      <c r="I5854" s="30">
        <f>ROUND(G5854*H5854,P4)</f>
        <v>0</v>
      </c>
      <c r="L5854" s="31">
        <v>0</v>
      </c>
      <c r="M5854" s="24">
        <f>ROUND(G5854*L5854,P4)</f>
        <v>0</v>
      </c>
      <c r="N5854" s="25" t="s">
        <v>72</v>
      </c>
      <c r="O5854" s="32">
        <f>M5854*AA5854</f>
        <v>0</v>
      </c>
      <c r="P5854" s="1">
        <v>3</v>
      </c>
      <c r="AA5854" s="1">
        <f>IF(P5854=1,$O$3,IF(P5854=2,$O$4,$O$5))</f>
        <v>0</v>
      </c>
    </row>
    <row r="5855">
      <c r="A5855" s="1" t="s">
        <v>73</v>
      </c>
      <c r="E5855" s="27" t="s">
        <v>69</v>
      </c>
    </row>
    <row r="5856" ht="13">
      <c r="A5856" s="1" t="s">
        <v>74</v>
      </c>
      <c r="E5856" s="33" t="s">
        <v>129</v>
      </c>
    </row>
    <row r="5857">
      <c r="A5857" s="1" t="s">
        <v>76</v>
      </c>
      <c r="E5857" s="27" t="s">
        <v>69</v>
      </c>
    </row>
    <row r="5858">
      <c r="A5858" s="1" t="s">
        <v>67</v>
      </c>
      <c r="B5858" s="1">
        <v>137</v>
      </c>
      <c r="C5858" s="26" t="s">
        <v>3792</v>
      </c>
      <c r="D5858" t="s">
        <v>69</v>
      </c>
      <c r="E5858" s="27" t="s">
        <v>3793</v>
      </c>
      <c r="F5858" s="28" t="s">
        <v>71</v>
      </c>
      <c r="G5858" s="29">
        <v>1</v>
      </c>
      <c r="H5858" s="28">
        <v>0.020199999999999999</v>
      </c>
      <c r="I5858" s="30">
        <f>ROUND(G5858*H5858,P4)</f>
        <v>0</v>
      </c>
      <c r="L5858" s="31">
        <v>0</v>
      </c>
      <c r="M5858" s="24">
        <f>ROUND(G5858*L5858,P4)</f>
        <v>0</v>
      </c>
      <c r="N5858" s="25" t="s">
        <v>72</v>
      </c>
      <c r="O5858" s="32">
        <f>M5858*AA5858</f>
        <v>0</v>
      </c>
      <c r="P5858" s="1">
        <v>3</v>
      </c>
      <c r="AA5858" s="1">
        <f>IF(P5858=1,$O$3,IF(P5858=2,$O$4,$O$5))</f>
        <v>0</v>
      </c>
    </row>
    <row r="5859">
      <c r="A5859" s="1" t="s">
        <v>73</v>
      </c>
      <c r="E5859" s="27" t="s">
        <v>69</v>
      </c>
    </row>
    <row r="5860" ht="13">
      <c r="A5860" s="1" t="s">
        <v>74</v>
      </c>
      <c r="E5860" s="33" t="s">
        <v>229</v>
      </c>
    </row>
    <row r="5861">
      <c r="A5861" s="1" t="s">
        <v>76</v>
      </c>
      <c r="E5861" s="27" t="s">
        <v>69</v>
      </c>
    </row>
    <row r="5862">
      <c r="A5862" s="1" t="s">
        <v>67</v>
      </c>
      <c r="B5862" s="1">
        <v>138</v>
      </c>
      <c r="C5862" s="26" t="s">
        <v>3794</v>
      </c>
      <c r="D5862" t="s">
        <v>69</v>
      </c>
      <c r="E5862" s="27" t="s">
        <v>3795</v>
      </c>
      <c r="F5862" s="28" t="s">
        <v>71</v>
      </c>
      <c r="G5862" s="29">
        <v>3</v>
      </c>
      <c r="H5862" s="28">
        <v>0.032340000000000001</v>
      </c>
      <c r="I5862" s="30">
        <f>ROUND(G5862*H5862,P4)</f>
        <v>0</v>
      </c>
      <c r="L5862" s="31">
        <v>0</v>
      </c>
      <c r="M5862" s="24">
        <f>ROUND(G5862*L5862,P4)</f>
        <v>0</v>
      </c>
      <c r="N5862" s="25" t="s">
        <v>72</v>
      </c>
      <c r="O5862" s="32">
        <f>M5862*AA5862</f>
        <v>0</v>
      </c>
      <c r="P5862" s="1">
        <v>3</v>
      </c>
      <c r="AA5862" s="1">
        <f>IF(P5862=1,$O$3,IF(P5862=2,$O$4,$O$5))</f>
        <v>0</v>
      </c>
    </row>
    <row r="5863">
      <c r="A5863" s="1" t="s">
        <v>73</v>
      </c>
      <c r="E5863" s="27" t="s">
        <v>69</v>
      </c>
    </row>
    <row r="5864" ht="13">
      <c r="A5864" s="1" t="s">
        <v>74</v>
      </c>
      <c r="E5864" s="33" t="s">
        <v>129</v>
      </c>
    </row>
    <row r="5865">
      <c r="A5865" s="1" t="s">
        <v>76</v>
      </c>
      <c r="E5865" s="27" t="s">
        <v>69</v>
      </c>
    </row>
    <row r="5866">
      <c r="A5866" s="1" t="s">
        <v>67</v>
      </c>
      <c r="B5866" s="1">
        <v>139</v>
      </c>
      <c r="C5866" s="26" t="s">
        <v>3796</v>
      </c>
      <c r="D5866" t="s">
        <v>69</v>
      </c>
      <c r="E5866" s="27" t="s">
        <v>3797</v>
      </c>
      <c r="F5866" s="28" t="s">
        <v>71</v>
      </c>
      <c r="G5866" s="29">
        <v>1</v>
      </c>
      <c r="H5866" s="28">
        <v>0.03773</v>
      </c>
      <c r="I5866" s="30">
        <f>ROUND(G5866*H5866,P4)</f>
        <v>0</v>
      </c>
      <c r="L5866" s="31">
        <v>0</v>
      </c>
      <c r="M5866" s="24">
        <f>ROUND(G5866*L5866,P4)</f>
        <v>0</v>
      </c>
      <c r="N5866" s="25" t="s">
        <v>72</v>
      </c>
      <c r="O5866" s="32">
        <f>M5866*AA5866</f>
        <v>0</v>
      </c>
      <c r="P5866" s="1">
        <v>3</v>
      </c>
      <c r="AA5866" s="1">
        <f>IF(P5866=1,$O$3,IF(P5866=2,$O$4,$O$5))</f>
        <v>0</v>
      </c>
    </row>
    <row r="5867">
      <c r="A5867" s="1" t="s">
        <v>73</v>
      </c>
      <c r="E5867" s="27" t="s">
        <v>69</v>
      </c>
    </row>
    <row r="5868" ht="13">
      <c r="A5868" s="1" t="s">
        <v>74</v>
      </c>
      <c r="E5868" s="33" t="s">
        <v>229</v>
      </c>
    </row>
    <row r="5869">
      <c r="A5869" s="1" t="s">
        <v>76</v>
      </c>
      <c r="E5869" s="27" t="s">
        <v>69</v>
      </c>
    </row>
    <row r="5870">
      <c r="A5870" s="1" t="s">
        <v>67</v>
      </c>
      <c r="B5870" s="1">
        <v>140</v>
      </c>
      <c r="C5870" s="26" t="s">
        <v>3798</v>
      </c>
      <c r="D5870" t="s">
        <v>69</v>
      </c>
      <c r="E5870" s="27" t="s">
        <v>3799</v>
      </c>
      <c r="F5870" s="28" t="s">
        <v>71</v>
      </c>
      <c r="G5870" s="29">
        <v>1</v>
      </c>
      <c r="H5870" s="28">
        <v>0.043119999999999999</v>
      </c>
      <c r="I5870" s="30">
        <f>ROUND(G5870*H5870,P4)</f>
        <v>0</v>
      </c>
      <c r="L5870" s="31">
        <v>0</v>
      </c>
      <c r="M5870" s="24">
        <f>ROUND(G5870*L5870,P4)</f>
        <v>0</v>
      </c>
      <c r="N5870" s="25" t="s">
        <v>72</v>
      </c>
      <c r="O5870" s="32">
        <f>M5870*AA5870</f>
        <v>0</v>
      </c>
      <c r="P5870" s="1">
        <v>3</v>
      </c>
      <c r="AA5870" s="1">
        <f>IF(P5870=1,$O$3,IF(P5870=2,$O$4,$O$5))</f>
        <v>0</v>
      </c>
    </row>
    <row r="5871">
      <c r="A5871" s="1" t="s">
        <v>73</v>
      </c>
      <c r="E5871" s="27" t="s">
        <v>69</v>
      </c>
    </row>
    <row r="5872" ht="13">
      <c r="A5872" s="1" t="s">
        <v>74</v>
      </c>
      <c r="E5872" s="33" t="s">
        <v>229</v>
      </c>
    </row>
    <row r="5873">
      <c r="A5873" s="1" t="s">
        <v>76</v>
      </c>
      <c r="E5873" s="27" t="s">
        <v>69</v>
      </c>
    </row>
    <row r="5874">
      <c r="A5874" s="1" t="s">
        <v>67</v>
      </c>
      <c r="B5874" s="1">
        <v>126</v>
      </c>
      <c r="C5874" s="26" t="s">
        <v>3800</v>
      </c>
      <c r="D5874" t="s">
        <v>69</v>
      </c>
      <c r="E5874" s="27" t="s">
        <v>3801</v>
      </c>
      <c r="F5874" s="28" t="s">
        <v>710</v>
      </c>
      <c r="G5874" s="29">
        <v>2</v>
      </c>
      <c r="H5874" s="28">
        <v>0.0020999999999999999</v>
      </c>
      <c r="I5874" s="30">
        <f>ROUND(G5874*H5874,P4)</f>
        <v>0</v>
      </c>
      <c r="L5874" s="31">
        <v>0</v>
      </c>
      <c r="M5874" s="24">
        <f>ROUND(G5874*L5874,P4)</f>
        <v>0</v>
      </c>
      <c r="N5874" s="25" t="s">
        <v>72</v>
      </c>
      <c r="O5874" s="32">
        <f>M5874*AA5874</f>
        <v>0</v>
      </c>
      <c r="P5874" s="1">
        <v>3</v>
      </c>
      <c r="AA5874" s="1">
        <f>IF(P5874=1,$O$3,IF(P5874=2,$O$4,$O$5))</f>
        <v>0</v>
      </c>
    </row>
    <row r="5875">
      <c r="A5875" s="1" t="s">
        <v>73</v>
      </c>
      <c r="E5875" s="27" t="s">
        <v>69</v>
      </c>
    </row>
    <row r="5876" ht="13">
      <c r="A5876" s="1" t="s">
        <v>74</v>
      </c>
      <c r="E5876" s="33" t="s">
        <v>75</v>
      </c>
    </row>
    <row r="5877">
      <c r="A5877" s="1" t="s">
        <v>76</v>
      </c>
      <c r="E5877" s="27" t="s">
        <v>69</v>
      </c>
    </row>
    <row r="5878">
      <c r="A5878" s="1" t="s">
        <v>67</v>
      </c>
      <c r="B5878" s="1">
        <v>128</v>
      </c>
      <c r="C5878" s="26" t="s">
        <v>3802</v>
      </c>
      <c r="D5878" t="s">
        <v>69</v>
      </c>
      <c r="E5878" s="27" t="s">
        <v>3803</v>
      </c>
      <c r="F5878" s="28" t="s">
        <v>710</v>
      </c>
      <c r="G5878" s="29">
        <v>4</v>
      </c>
      <c r="H5878" s="28">
        <v>0.0020999999999999999</v>
      </c>
      <c r="I5878" s="30">
        <f>ROUND(G5878*H5878,P4)</f>
        <v>0</v>
      </c>
      <c r="L5878" s="31">
        <v>0</v>
      </c>
      <c r="M5878" s="24">
        <f>ROUND(G5878*L5878,P4)</f>
        <v>0</v>
      </c>
      <c r="N5878" s="25" t="s">
        <v>72</v>
      </c>
      <c r="O5878" s="32">
        <f>M5878*AA5878</f>
        <v>0</v>
      </c>
      <c r="P5878" s="1">
        <v>3</v>
      </c>
      <c r="AA5878" s="1">
        <f>IF(P5878=1,$O$3,IF(P5878=2,$O$4,$O$5))</f>
        <v>0</v>
      </c>
    </row>
    <row r="5879">
      <c r="A5879" s="1" t="s">
        <v>73</v>
      </c>
      <c r="E5879" s="27" t="s">
        <v>69</v>
      </c>
    </row>
    <row r="5880" ht="13">
      <c r="A5880" s="1" t="s">
        <v>74</v>
      </c>
      <c r="E5880" s="33" t="s">
        <v>545</v>
      </c>
    </row>
    <row r="5881">
      <c r="A5881" s="1" t="s">
        <v>76</v>
      </c>
      <c r="E5881" s="27" t="s">
        <v>69</v>
      </c>
    </row>
    <row r="5882">
      <c r="A5882" s="1" t="s">
        <v>67</v>
      </c>
      <c r="B5882" s="1">
        <v>131</v>
      </c>
      <c r="C5882" s="26" t="s">
        <v>3804</v>
      </c>
      <c r="D5882" t="s">
        <v>69</v>
      </c>
      <c r="E5882" s="27" t="s">
        <v>3805</v>
      </c>
      <c r="F5882" s="28" t="s">
        <v>71</v>
      </c>
      <c r="G5882" s="29">
        <v>15</v>
      </c>
      <c r="H5882" s="28">
        <v>0</v>
      </c>
      <c r="I5882" s="30">
        <f>ROUND(G5882*H5882,P4)</f>
        <v>0</v>
      </c>
      <c r="L5882" s="31">
        <v>0</v>
      </c>
      <c r="M5882" s="24">
        <f>ROUND(G5882*L5882,P4)</f>
        <v>0</v>
      </c>
      <c r="N5882" s="25" t="s">
        <v>72</v>
      </c>
      <c r="O5882" s="32">
        <f>M5882*AA5882</f>
        <v>0</v>
      </c>
      <c r="P5882" s="1">
        <v>3</v>
      </c>
      <c r="AA5882" s="1">
        <f>IF(P5882=1,$O$3,IF(P5882=2,$O$4,$O$5))</f>
        <v>0</v>
      </c>
    </row>
    <row r="5883">
      <c r="A5883" s="1" t="s">
        <v>73</v>
      </c>
      <c r="E5883" s="27" t="s">
        <v>69</v>
      </c>
    </row>
    <row r="5884" ht="13">
      <c r="A5884" s="1" t="s">
        <v>74</v>
      </c>
      <c r="E5884" s="33" t="s">
        <v>2210</v>
      </c>
    </row>
    <row r="5885">
      <c r="A5885" s="1" t="s">
        <v>76</v>
      </c>
      <c r="E5885" s="27" t="s">
        <v>69</v>
      </c>
    </row>
    <row r="5886" ht="25">
      <c r="A5886" s="1" t="s">
        <v>67</v>
      </c>
      <c r="B5886" s="1">
        <v>141</v>
      </c>
      <c r="C5886" s="26" t="s">
        <v>3806</v>
      </c>
      <c r="D5886" t="s">
        <v>69</v>
      </c>
      <c r="E5886" s="27" t="s">
        <v>3807</v>
      </c>
      <c r="F5886" s="28" t="s">
        <v>118</v>
      </c>
      <c r="G5886" s="29">
        <v>0.57399999999999995</v>
      </c>
      <c r="H5886" s="28">
        <v>0</v>
      </c>
      <c r="I5886" s="30">
        <f>ROUND(G5886*H5886,P4)</f>
        <v>0</v>
      </c>
      <c r="L5886" s="31">
        <v>0</v>
      </c>
      <c r="M5886" s="24">
        <f>ROUND(G5886*L5886,P4)</f>
        <v>0</v>
      </c>
      <c r="N5886" s="25" t="s">
        <v>72</v>
      </c>
      <c r="O5886" s="32">
        <f>M5886*AA5886</f>
        <v>0</v>
      </c>
      <c r="P5886" s="1">
        <v>3</v>
      </c>
      <c r="AA5886" s="1">
        <f>IF(P5886=1,$O$3,IF(P5886=2,$O$4,$O$5))</f>
        <v>0</v>
      </c>
    </row>
    <row r="5887">
      <c r="A5887" s="1" t="s">
        <v>73</v>
      </c>
      <c r="E5887" s="27" t="s">
        <v>69</v>
      </c>
    </row>
    <row r="5888" ht="13">
      <c r="A5888" s="1" t="s">
        <v>74</v>
      </c>
      <c r="E5888" s="33" t="s">
        <v>3808</v>
      </c>
    </row>
    <row r="5889">
      <c r="A5889" s="1" t="s">
        <v>76</v>
      </c>
      <c r="E5889" s="27" t="s">
        <v>69</v>
      </c>
    </row>
    <row r="5890" ht="13">
      <c r="A5890" s="1" t="s">
        <v>64</v>
      </c>
      <c r="C5890" s="22" t="s">
        <v>3809</v>
      </c>
      <c r="E5890" s="23" t="s">
        <v>3810</v>
      </c>
      <c r="L5890" s="24">
        <f>SUMIFS(L5891:L5958,A5891:A5958,"P")</f>
        <v>0</v>
      </c>
      <c r="M5890" s="24">
        <f>SUMIFS(M5891:M5958,A5891:A5958,"P")</f>
        <v>0</v>
      </c>
      <c r="N5890" s="25"/>
    </row>
    <row r="5891">
      <c r="A5891" s="1" t="s">
        <v>67</v>
      </c>
      <c r="B5891" s="1">
        <v>146</v>
      </c>
      <c r="C5891" s="26" t="s">
        <v>3811</v>
      </c>
      <c r="D5891" t="s">
        <v>69</v>
      </c>
      <c r="E5891" s="27" t="s">
        <v>3812</v>
      </c>
      <c r="F5891" s="28" t="s">
        <v>1397</v>
      </c>
      <c r="G5891" s="29">
        <v>38</v>
      </c>
      <c r="H5891" s="28">
        <v>0</v>
      </c>
      <c r="I5891" s="30">
        <f>ROUND(G5891*H5891,P4)</f>
        <v>0</v>
      </c>
      <c r="L5891" s="31">
        <v>0</v>
      </c>
      <c r="M5891" s="24">
        <f>ROUND(G5891*L5891,P4)</f>
        <v>0</v>
      </c>
      <c r="N5891" s="25" t="s">
        <v>69</v>
      </c>
      <c r="O5891" s="32">
        <f>M5891*AA5891</f>
        <v>0</v>
      </c>
      <c r="P5891" s="1">
        <v>3</v>
      </c>
      <c r="AA5891" s="1">
        <f>IF(P5891=1,$O$3,IF(P5891=2,$O$4,$O$5))</f>
        <v>0</v>
      </c>
    </row>
    <row r="5892">
      <c r="A5892" s="1" t="s">
        <v>73</v>
      </c>
      <c r="E5892" s="27" t="s">
        <v>69</v>
      </c>
    </row>
    <row r="5893" ht="13">
      <c r="A5893" s="1" t="s">
        <v>74</v>
      </c>
      <c r="E5893" s="33" t="s">
        <v>3813</v>
      </c>
    </row>
    <row r="5894">
      <c r="A5894" s="1" t="s">
        <v>76</v>
      </c>
      <c r="E5894" s="27" t="s">
        <v>69</v>
      </c>
    </row>
    <row r="5895">
      <c r="A5895" s="1" t="s">
        <v>67</v>
      </c>
      <c r="B5895" s="1">
        <v>147</v>
      </c>
      <c r="C5895" s="26" t="s">
        <v>3814</v>
      </c>
      <c r="D5895" t="s">
        <v>69</v>
      </c>
      <c r="E5895" s="27" t="s">
        <v>3815</v>
      </c>
      <c r="F5895" s="28" t="s">
        <v>1397</v>
      </c>
      <c r="G5895" s="29">
        <v>47</v>
      </c>
      <c r="H5895" s="28">
        <v>0</v>
      </c>
      <c r="I5895" s="30">
        <f>ROUND(G5895*H5895,P4)</f>
        <v>0</v>
      </c>
      <c r="L5895" s="31">
        <v>0</v>
      </c>
      <c r="M5895" s="24">
        <f>ROUND(G5895*L5895,P4)</f>
        <v>0</v>
      </c>
      <c r="N5895" s="25" t="s">
        <v>69</v>
      </c>
      <c r="O5895" s="32">
        <f>M5895*AA5895</f>
        <v>0</v>
      </c>
      <c r="P5895" s="1">
        <v>3</v>
      </c>
      <c r="AA5895" s="1">
        <f>IF(P5895=1,$O$3,IF(P5895=2,$O$4,$O$5))</f>
        <v>0</v>
      </c>
    </row>
    <row r="5896">
      <c r="A5896" s="1" t="s">
        <v>73</v>
      </c>
      <c r="E5896" s="27" t="s">
        <v>69</v>
      </c>
    </row>
    <row r="5897" ht="13">
      <c r="A5897" s="1" t="s">
        <v>74</v>
      </c>
      <c r="E5897" s="33" t="s">
        <v>1692</v>
      </c>
    </row>
    <row r="5898">
      <c r="A5898" s="1" t="s">
        <v>76</v>
      </c>
      <c r="E5898" s="27" t="s">
        <v>69</v>
      </c>
    </row>
    <row r="5899">
      <c r="A5899" s="1" t="s">
        <v>67</v>
      </c>
      <c r="B5899" s="1">
        <v>148</v>
      </c>
      <c r="C5899" s="26" t="s">
        <v>3816</v>
      </c>
      <c r="D5899" t="s">
        <v>69</v>
      </c>
      <c r="E5899" s="27" t="s">
        <v>3817</v>
      </c>
      <c r="F5899" s="28" t="s">
        <v>1397</v>
      </c>
      <c r="G5899" s="29">
        <v>100</v>
      </c>
      <c r="H5899" s="28">
        <v>0</v>
      </c>
      <c r="I5899" s="30">
        <f>ROUND(G5899*H5899,P4)</f>
        <v>0</v>
      </c>
      <c r="L5899" s="31">
        <v>0</v>
      </c>
      <c r="M5899" s="24">
        <f>ROUND(G5899*L5899,P4)</f>
        <v>0</v>
      </c>
      <c r="N5899" s="25" t="s">
        <v>69</v>
      </c>
      <c r="O5899" s="32">
        <f>M5899*AA5899</f>
        <v>0</v>
      </c>
      <c r="P5899" s="1">
        <v>3</v>
      </c>
      <c r="AA5899" s="1">
        <f>IF(P5899=1,$O$3,IF(P5899=2,$O$4,$O$5))</f>
        <v>0</v>
      </c>
    </row>
    <row r="5900">
      <c r="A5900" s="1" t="s">
        <v>73</v>
      </c>
      <c r="E5900" s="27" t="s">
        <v>69</v>
      </c>
    </row>
    <row r="5901" ht="13">
      <c r="A5901" s="1" t="s">
        <v>74</v>
      </c>
      <c r="E5901" s="33" t="s">
        <v>853</v>
      </c>
    </row>
    <row r="5902">
      <c r="A5902" s="1" t="s">
        <v>76</v>
      </c>
      <c r="E5902" s="27" t="s">
        <v>69</v>
      </c>
    </row>
    <row r="5903">
      <c r="A5903" s="1" t="s">
        <v>67</v>
      </c>
      <c r="B5903" s="1">
        <v>149</v>
      </c>
      <c r="C5903" s="26" t="s">
        <v>3818</v>
      </c>
      <c r="D5903" t="s">
        <v>69</v>
      </c>
      <c r="E5903" s="27" t="s">
        <v>3819</v>
      </c>
      <c r="F5903" s="28" t="s">
        <v>139</v>
      </c>
      <c r="G5903" s="29">
        <v>550</v>
      </c>
      <c r="H5903" s="28">
        <v>0</v>
      </c>
      <c r="I5903" s="30">
        <f>ROUND(G5903*H5903,P4)</f>
        <v>0</v>
      </c>
      <c r="L5903" s="31">
        <v>0</v>
      </c>
      <c r="M5903" s="24">
        <f>ROUND(G5903*L5903,P4)</f>
        <v>0</v>
      </c>
      <c r="N5903" s="25" t="s">
        <v>69</v>
      </c>
      <c r="O5903" s="32">
        <f>M5903*AA5903</f>
        <v>0</v>
      </c>
      <c r="P5903" s="1">
        <v>3</v>
      </c>
      <c r="AA5903" s="1">
        <f>IF(P5903=1,$O$3,IF(P5903=2,$O$4,$O$5))</f>
        <v>0</v>
      </c>
    </row>
    <row r="5904">
      <c r="A5904" s="1" t="s">
        <v>73</v>
      </c>
      <c r="E5904" s="27" t="s">
        <v>69</v>
      </c>
    </row>
    <row r="5905" ht="13">
      <c r="A5905" s="1" t="s">
        <v>74</v>
      </c>
      <c r="E5905" s="33" t="s">
        <v>628</v>
      </c>
    </row>
    <row r="5906">
      <c r="A5906" s="1" t="s">
        <v>76</v>
      </c>
      <c r="E5906" s="27" t="s">
        <v>69</v>
      </c>
    </row>
    <row r="5907">
      <c r="A5907" s="1" t="s">
        <v>67</v>
      </c>
      <c r="B5907" s="1">
        <v>150</v>
      </c>
      <c r="C5907" s="26" t="s">
        <v>3820</v>
      </c>
      <c r="D5907" t="s">
        <v>69</v>
      </c>
      <c r="E5907" s="27" t="s">
        <v>3821</v>
      </c>
      <c r="F5907" s="28" t="s">
        <v>1385</v>
      </c>
      <c r="G5907" s="29">
        <v>200</v>
      </c>
      <c r="H5907" s="28">
        <v>0</v>
      </c>
      <c r="I5907" s="30">
        <f>ROUND(G5907*H5907,P4)</f>
        <v>0</v>
      </c>
      <c r="L5907" s="31">
        <v>0</v>
      </c>
      <c r="M5907" s="24">
        <f>ROUND(G5907*L5907,P4)</f>
        <v>0</v>
      </c>
      <c r="N5907" s="25" t="s">
        <v>69</v>
      </c>
      <c r="O5907" s="32">
        <f>M5907*AA5907</f>
        <v>0</v>
      </c>
      <c r="P5907" s="1">
        <v>3</v>
      </c>
      <c r="AA5907" s="1">
        <f>IF(P5907=1,$O$3,IF(P5907=2,$O$4,$O$5))</f>
        <v>0</v>
      </c>
    </row>
    <row r="5908">
      <c r="A5908" s="1" t="s">
        <v>73</v>
      </c>
      <c r="E5908" s="27" t="s">
        <v>69</v>
      </c>
    </row>
    <row r="5909" ht="13">
      <c r="A5909" s="1" t="s">
        <v>74</v>
      </c>
      <c r="E5909" s="33" t="s">
        <v>3822</v>
      </c>
    </row>
    <row r="5910">
      <c r="A5910" s="1" t="s">
        <v>76</v>
      </c>
      <c r="E5910" s="27" t="s">
        <v>69</v>
      </c>
    </row>
    <row r="5911">
      <c r="A5911" s="1" t="s">
        <v>67</v>
      </c>
      <c r="B5911" s="1">
        <v>151</v>
      </c>
      <c r="C5911" s="26" t="s">
        <v>3823</v>
      </c>
      <c r="D5911" t="s">
        <v>69</v>
      </c>
      <c r="E5911" s="27" t="s">
        <v>3824</v>
      </c>
      <c r="F5911" s="28" t="s">
        <v>1397</v>
      </c>
      <c r="G5911" s="29">
        <v>60</v>
      </c>
      <c r="H5911" s="28">
        <v>0</v>
      </c>
      <c r="I5911" s="30">
        <f>ROUND(G5911*H5911,P4)</f>
        <v>0</v>
      </c>
      <c r="L5911" s="31">
        <v>0</v>
      </c>
      <c r="M5911" s="24">
        <f>ROUND(G5911*L5911,P4)</f>
        <v>0</v>
      </c>
      <c r="N5911" s="25" t="s">
        <v>69</v>
      </c>
      <c r="O5911" s="32">
        <f>M5911*AA5911</f>
        <v>0</v>
      </c>
      <c r="P5911" s="1">
        <v>3</v>
      </c>
      <c r="AA5911" s="1">
        <f>IF(P5911=1,$O$3,IF(P5911=2,$O$4,$O$5))</f>
        <v>0</v>
      </c>
    </row>
    <row r="5912">
      <c r="A5912" s="1" t="s">
        <v>73</v>
      </c>
      <c r="E5912" s="27" t="s">
        <v>69</v>
      </c>
    </row>
    <row r="5913" ht="13">
      <c r="A5913" s="1" t="s">
        <v>74</v>
      </c>
      <c r="E5913" s="33" t="s">
        <v>1797</v>
      </c>
    </row>
    <row r="5914">
      <c r="A5914" s="1" t="s">
        <v>76</v>
      </c>
      <c r="E5914" s="27" t="s">
        <v>69</v>
      </c>
    </row>
    <row r="5915">
      <c r="A5915" s="1" t="s">
        <v>67</v>
      </c>
      <c r="B5915" s="1">
        <v>152</v>
      </c>
      <c r="C5915" s="26" t="s">
        <v>3825</v>
      </c>
      <c r="D5915" t="s">
        <v>69</v>
      </c>
      <c r="E5915" s="27" t="s">
        <v>3826</v>
      </c>
      <c r="F5915" s="28" t="s">
        <v>1397</v>
      </c>
      <c r="G5915" s="29">
        <v>1</v>
      </c>
      <c r="H5915" s="28">
        <v>0</v>
      </c>
      <c r="I5915" s="30">
        <f>ROUND(G5915*H5915,P4)</f>
        <v>0</v>
      </c>
      <c r="L5915" s="31">
        <v>0</v>
      </c>
      <c r="M5915" s="24">
        <f>ROUND(G5915*L5915,P4)</f>
        <v>0</v>
      </c>
      <c r="N5915" s="25" t="s">
        <v>69</v>
      </c>
      <c r="O5915" s="32">
        <f>M5915*AA5915</f>
        <v>0</v>
      </c>
      <c r="P5915" s="1">
        <v>3</v>
      </c>
      <c r="AA5915" s="1">
        <f>IF(P5915=1,$O$3,IF(P5915=2,$O$4,$O$5))</f>
        <v>0</v>
      </c>
    </row>
    <row r="5916">
      <c r="A5916" s="1" t="s">
        <v>73</v>
      </c>
      <c r="E5916" s="27" t="s">
        <v>69</v>
      </c>
    </row>
    <row r="5917" ht="13">
      <c r="A5917" s="1" t="s">
        <v>74</v>
      </c>
      <c r="E5917" s="33" t="s">
        <v>229</v>
      </c>
    </row>
    <row r="5918">
      <c r="A5918" s="1" t="s">
        <v>76</v>
      </c>
      <c r="E5918" s="27" t="s">
        <v>69</v>
      </c>
    </row>
    <row r="5919">
      <c r="A5919" s="1" t="s">
        <v>67</v>
      </c>
      <c r="B5919" s="1">
        <v>153</v>
      </c>
      <c r="C5919" s="26" t="s">
        <v>3827</v>
      </c>
      <c r="D5919" t="s">
        <v>69</v>
      </c>
      <c r="E5919" s="27" t="s">
        <v>3828</v>
      </c>
      <c r="F5919" s="28" t="s">
        <v>1397</v>
      </c>
      <c r="G5919" s="29">
        <v>2</v>
      </c>
      <c r="H5919" s="28">
        <v>0</v>
      </c>
      <c r="I5919" s="30">
        <f>ROUND(G5919*H5919,P4)</f>
        <v>0</v>
      </c>
      <c r="L5919" s="31">
        <v>0</v>
      </c>
      <c r="M5919" s="24">
        <f>ROUND(G5919*L5919,P4)</f>
        <v>0</v>
      </c>
      <c r="N5919" s="25" t="s">
        <v>69</v>
      </c>
      <c r="O5919" s="32">
        <f>M5919*AA5919</f>
        <v>0</v>
      </c>
      <c r="P5919" s="1">
        <v>3</v>
      </c>
      <c r="AA5919" s="1">
        <f>IF(P5919=1,$O$3,IF(P5919=2,$O$4,$O$5))</f>
        <v>0</v>
      </c>
    </row>
    <row r="5920">
      <c r="A5920" s="1" t="s">
        <v>73</v>
      </c>
      <c r="E5920" s="27" t="s">
        <v>69</v>
      </c>
    </row>
    <row r="5921" ht="13">
      <c r="A5921" s="1" t="s">
        <v>74</v>
      </c>
      <c r="E5921" s="33" t="s">
        <v>75</v>
      </c>
    </row>
    <row r="5922">
      <c r="A5922" s="1" t="s">
        <v>76</v>
      </c>
      <c r="E5922" s="27" t="s">
        <v>69</v>
      </c>
    </row>
    <row r="5923">
      <c r="A5923" s="1" t="s">
        <v>67</v>
      </c>
      <c r="B5923" s="1">
        <v>154</v>
      </c>
      <c r="C5923" s="26" t="s">
        <v>3829</v>
      </c>
      <c r="D5923" t="s">
        <v>69</v>
      </c>
      <c r="E5923" s="27" t="s">
        <v>3830</v>
      </c>
      <c r="F5923" s="28" t="s">
        <v>1397</v>
      </c>
      <c r="G5923" s="29">
        <v>1</v>
      </c>
      <c r="H5923" s="28">
        <v>0</v>
      </c>
      <c r="I5923" s="30">
        <f>ROUND(G5923*H5923,P4)</f>
        <v>0</v>
      </c>
      <c r="L5923" s="31">
        <v>0</v>
      </c>
      <c r="M5923" s="24">
        <f>ROUND(G5923*L5923,P4)</f>
        <v>0</v>
      </c>
      <c r="N5923" s="25" t="s">
        <v>69</v>
      </c>
      <c r="O5923" s="32">
        <f>M5923*AA5923</f>
        <v>0</v>
      </c>
      <c r="P5923" s="1">
        <v>3</v>
      </c>
      <c r="AA5923" s="1">
        <f>IF(P5923=1,$O$3,IF(P5923=2,$O$4,$O$5))</f>
        <v>0</v>
      </c>
    </row>
    <row r="5924">
      <c r="A5924" s="1" t="s">
        <v>73</v>
      </c>
      <c r="E5924" s="27" t="s">
        <v>69</v>
      </c>
    </row>
    <row r="5925" ht="13">
      <c r="A5925" s="1" t="s">
        <v>74</v>
      </c>
      <c r="E5925" s="33" t="s">
        <v>229</v>
      </c>
    </row>
    <row r="5926">
      <c r="A5926" s="1" t="s">
        <v>76</v>
      </c>
      <c r="E5926" s="27" t="s">
        <v>69</v>
      </c>
    </row>
    <row r="5927">
      <c r="A5927" s="1" t="s">
        <v>67</v>
      </c>
      <c r="B5927" s="1">
        <v>155</v>
      </c>
      <c r="C5927" s="26" t="s">
        <v>3831</v>
      </c>
      <c r="D5927" t="s">
        <v>69</v>
      </c>
      <c r="E5927" s="27" t="s">
        <v>3832</v>
      </c>
      <c r="F5927" s="28" t="s">
        <v>1397</v>
      </c>
      <c r="G5927" s="29">
        <v>2</v>
      </c>
      <c r="H5927" s="28">
        <v>0</v>
      </c>
      <c r="I5927" s="30">
        <f>ROUND(G5927*H5927,P4)</f>
        <v>0</v>
      </c>
      <c r="L5927" s="31">
        <v>0</v>
      </c>
      <c r="M5927" s="24">
        <f>ROUND(G5927*L5927,P4)</f>
        <v>0</v>
      </c>
      <c r="N5927" s="25" t="s">
        <v>69</v>
      </c>
      <c r="O5927" s="32">
        <f>M5927*AA5927</f>
        <v>0</v>
      </c>
      <c r="P5927" s="1">
        <v>3</v>
      </c>
      <c r="AA5927" s="1">
        <f>IF(P5927=1,$O$3,IF(P5927=2,$O$4,$O$5))</f>
        <v>0</v>
      </c>
    </row>
    <row r="5928">
      <c r="A5928" s="1" t="s">
        <v>73</v>
      </c>
      <c r="E5928" s="27" t="s">
        <v>69</v>
      </c>
    </row>
    <row r="5929" ht="13">
      <c r="A5929" s="1" t="s">
        <v>74</v>
      </c>
      <c r="E5929" s="33" t="s">
        <v>75</v>
      </c>
    </row>
    <row r="5930">
      <c r="A5930" s="1" t="s">
        <v>76</v>
      </c>
      <c r="E5930" s="27" t="s">
        <v>69</v>
      </c>
    </row>
    <row r="5931" ht="25">
      <c r="A5931" s="1" t="s">
        <v>67</v>
      </c>
      <c r="B5931" s="1">
        <v>156</v>
      </c>
      <c r="C5931" s="26" t="s">
        <v>3833</v>
      </c>
      <c r="D5931" t="s">
        <v>69</v>
      </c>
      <c r="E5931" s="27" t="s">
        <v>3834</v>
      </c>
      <c r="F5931" s="28" t="s">
        <v>1397</v>
      </c>
      <c r="G5931" s="29">
        <v>12</v>
      </c>
      <c r="H5931" s="28">
        <v>0</v>
      </c>
      <c r="I5931" s="30">
        <f>ROUND(G5931*H5931,P4)</f>
        <v>0</v>
      </c>
      <c r="L5931" s="31">
        <v>0</v>
      </c>
      <c r="M5931" s="24">
        <f>ROUND(G5931*L5931,P4)</f>
        <v>0</v>
      </c>
      <c r="N5931" s="25" t="s">
        <v>69</v>
      </c>
      <c r="O5931" s="32">
        <f>M5931*AA5931</f>
        <v>0</v>
      </c>
      <c r="P5931" s="1">
        <v>3</v>
      </c>
      <c r="AA5931" s="1">
        <f>IF(P5931=1,$O$3,IF(P5931=2,$O$4,$O$5))</f>
        <v>0</v>
      </c>
    </row>
    <row r="5932">
      <c r="A5932" s="1" t="s">
        <v>73</v>
      </c>
      <c r="E5932" s="27" t="s">
        <v>69</v>
      </c>
    </row>
    <row r="5933" ht="13">
      <c r="A5933" s="1" t="s">
        <v>74</v>
      </c>
      <c r="E5933" s="33" t="s">
        <v>1299</v>
      </c>
    </row>
    <row r="5934">
      <c r="A5934" s="1" t="s">
        <v>76</v>
      </c>
      <c r="E5934" s="27" t="s">
        <v>69</v>
      </c>
    </row>
    <row r="5935">
      <c r="A5935" s="1" t="s">
        <v>67</v>
      </c>
      <c r="B5935" s="1">
        <v>157</v>
      </c>
      <c r="C5935" s="26" t="s">
        <v>3835</v>
      </c>
      <c r="D5935" t="s">
        <v>69</v>
      </c>
      <c r="E5935" s="27" t="s">
        <v>3836</v>
      </c>
      <c r="F5935" s="28" t="s">
        <v>1397</v>
      </c>
      <c r="G5935" s="29">
        <v>4</v>
      </c>
      <c r="H5935" s="28">
        <v>0</v>
      </c>
      <c r="I5935" s="30">
        <f>ROUND(G5935*H5935,P4)</f>
        <v>0</v>
      </c>
      <c r="L5935" s="31">
        <v>0</v>
      </c>
      <c r="M5935" s="24">
        <f>ROUND(G5935*L5935,P4)</f>
        <v>0</v>
      </c>
      <c r="N5935" s="25" t="s">
        <v>69</v>
      </c>
      <c r="O5935" s="32">
        <f>M5935*AA5935</f>
        <v>0</v>
      </c>
      <c r="P5935" s="1">
        <v>3</v>
      </c>
      <c r="AA5935" s="1">
        <f>IF(P5935=1,$O$3,IF(P5935=2,$O$4,$O$5))</f>
        <v>0</v>
      </c>
    </row>
    <row r="5936">
      <c r="A5936" s="1" t="s">
        <v>73</v>
      </c>
      <c r="E5936" s="27" t="s">
        <v>69</v>
      </c>
    </row>
    <row r="5937" ht="13">
      <c r="A5937" s="1" t="s">
        <v>74</v>
      </c>
      <c r="E5937" s="33" t="s">
        <v>545</v>
      </c>
    </row>
    <row r="5938">
      <c r="A5938" s="1" t="s">
        <v>76</v>
      </c>
      <c r="E5938" s="27" t="s">
        <v>69</v>
      </c>
    </row>
    <row r="5939">
      <c r="A5939" s="1" t="s">
        <v>67</v>
      </c>
      <c r="B5939" s="1">
        <v>158</v>
      </c>
      <c r="C5939" s="26" t="s">
        <v>3837</v>
      </c>
      <c r="D5939" t="s">
        <v>69</v>
      </c>
      <c r="E5939" s="27" t="s">
        <v>3836</v>
      </c>
      <c r="F5939" s="28" t="s">
        <v>1397</v>
      </c>
      <c r="G5939" s="29">
        <v>2</v>
      </c>
      <c r="H5939" s="28">
        <v>0</v>
      </c>
      <c r="I5939" s="30">
        <f>ROUND(G5939*H5939,P4)</f>
        <v>0</v>
      </c>
      <c r="L5939" s="31">
        <v>0</v>
      </c>
      <c r="M5939" s="24">
        <f>ROUND(G5939*L5939,P4)</f>
        <v>0</v>
      </c>
      <c r="N5939" s="25" t="s">
        <v>69</v>
      </c>
      <c r="O5939" s="32">
        <f>M5939*AA5939</f>
        <v>0</v>
      </c>
      <c r="P5939" s="1">
        <v>3</v>
      </c>
      <c r="AA5939" s="1">
        <f>IF(P5939=1,$O$3,IF(P5939=2,$O$4,$O$5))</f>
        <v>0</v>
      </c>
    </row>
    <row r="5940">
      <c r="A5940" s="1" t="s">
        <v>73</v>
      </c>
      <c r="E5940" s="27" t="s">
        <v>69</v>
      </c>
    </row>
    <row r="5941" ht="13">
      <c r="A5941" s="1" t="s">
        <v>74</v>
      </c>
      <c r="E5941" s="33" t="s">
        <v>75</v>
      </c>
    </row>
    <row r="5942">
      <c r="A5942" s="1" t="s">
        <v>76</v>
      </c>
      <c r="E5942" s="27" t="s">
        <v>69</v>
      </c>
    </row>
    <row r="5943">
      <c r="A5943" s="1" t="s">
        <v>67</v>
      </c>
      <c r="B5943" s="1">
        <v>143</v>
      </c>
      <c r="C5943" s="26" t="s">
        <v>3838</v>
      </c>
      <c r="D5943" t="s">
        <v>69</v>
      </c>
      <c r="E5943" s="27" t="s">
        <v>3839</v>
      </c>
      <c r="F5943" s="28" t="s">
        <v>139</v>
      </c>
      <c r="G5943" s="29">
        <v>2440</v>
      </c>
      <c r="H5943" s="28">
        <v>0</v>
      </c>
      <c r="I5943" s="30">
        <f>ROUND(G5943*H5943,P4)</f>
        <v>0</v>
      </c>
      <c r="L5943" s="31">
        <v>0</v>
      </c>
      <c r="M5943" s="24">
        <f>ROUND(G5943*L5943,P4)</f>
        <v>0</v>
      </c>
      <c r="N5943" s="25" t="s">
        <v>69</v>
      </c>
      <c r="O5943" s="32">
        <f>M5943*AA5943</f>
        <v>0</v>
      </c>
      <c r="P5943" s="1">
        <v>3</v>
      </c>
      <c r="AA5943" s="1">
        <f>IF(P5943=1,$O$3,IF(P5943=2,$O$4,$O$5))</f>
        <v>0</v>
      </c>
    </row>
    <row r="5944">
      <c r="A5944" s="1" t="s">
        <v>73</v>
      </c>
      <c r="E5944" s="27" t="s">
        <v>69</v>
      </c>
    </row>
    <row r="5945" ht="13">
      <c r="A5945" s="1" t="s">
        <v>74</v>
      </c>
      <c r="E5945" s="33" t="s">
        <v>3840</v>
      </c>
    </row>
    <row r="5946">
      <c r="A5946" s="1" t="s">
        <v>76</v>
      </c>
      <c r="E5946" s="27" t="s">
        <v>69</v>
      </c>
    </row>
    <row r="5947" ht="25">
      <c r="A5947" s="1" t="s">
        <v>67</v>
      </c>
      <c r="B5947" s="1">
        <v>144</v>
      </c>
      <c r="C5947" s="26" t="s">
        <v>3841</v>
      </c>
      <c r="D5947" t="s">
        <v>69</v>
      </c>
      <c r="E5947" s="27" t="s">
        <v>3842</v>
      </c>
      <c r="F5947" s="28" t="s">
        <v>139</v>
      </c>
      <c r="G5947" s="29">
        <v>200</v>
      </c>
      <c r="H5947" s="28">
        <v>0</v>
      </c>
      <c r="I5947" s="30">
        <f>ROUND(G5947*H5947,P4)</f>
        <v>0</v>
      </c>
      <c r="L5947" s="31">
        <v>0</v>
      </c>
      <c r="M5947" s="24">
        <f>ROUND(G5947*L5947,P4)</f>
        <v>0</v>
      </c>
      <c r="N5947" s="25" t="s">
        <v>69</v>
      </c>
      <c r="O5947" s="32">
        <f>M5947*AA5947</f>
        <v>0</v>
      </c>
      <c r="P5947" s="1">
        <v>3</v>
      </c>
      <c r="AA5947" s="1">
        <f>IF(P5947=1,$O$3,IF(P5947=2,$O$4,$O$5))</f>
        <v>0</v>
      </c>
    </row>
    <row r="5948">
      <c r="A5948" s="1" t="s">
        <v>73</v>
      </c>
      <c r="E5948" s="27" t="s">
        <v>69</v>
      </c>
    </row>
    <row r="5949" ht="13">
      <c r="A5949" s="1" t="s">
        <v>74</v>
      </c>
      <c r="E5949" s="33" t="s">
        <v>3822</v>
      </c>
    </row>
    <row r="5950">
      <c r="A5950" s="1" t="s">
        <v>76</v>
      </c>
      <c r="E5950" s="27" t="s">
        <v>69</v>
      </c>
    </row>
    <row r="5951" ht="25">
      <c r="A5951" s="1" t="s">
        <v>67</v>
      </c>
      <c r="B5951" s="1">
        <v>145</v>
      </c>
      <c r="C5951" s="26" t="s">
        <v>3843</v>
      </c>
      <c r="D5951" t="s">
        <v>69</v>
      </c>
      <c r="E5951" s="27" t="s">
        <v>3844</v>
      </c>
      <c r="F5951" s="28" t="s">
        <v>81</v>
      </c>
      <c r="G5951" s="29">
        <v>855</v>
      </c>
      <c r="H5951" s="28">
        <v>0</v>
      </c>
      <c r="I5951" s="30">
        <f>ROUND(G5951*H5951,P4)</f>
        <v>0</v>
      </c>
      <c r="L5951" s="31">
        <v>0</v>
      </c>
      <c r="M5951" s="24">
        <f>ROUND(G5951*L5951,P4)</f>
        <v>0</v>
      </c>
      <c r="N5951" s="25" t="s">
        <v>69</v>
      </c>
      <c r="O5951" s="32">
        <f>M5951*AA5951</f>
        <v>0</v>
      </c>
      <c r="P5951" s="1">
        <v>3</v>
      </c>
      <c r="AA5951" s="1">
        <f>IF(P5951=1,$O$3,IF(P5951=2,$O$4,$O$5))</f>
        <v>0</v>
      </c>
    </row>
    <row r="5952">
      <c r="A5952" s="1" t="s">
        <v>73</v>
      </c>
      <c r="E5952" s="27" t="s">
        <v>69</v>
      </c>
    </row>
    <row r="5953" ht="13">
      <c r="A5953" s="1" t="s">
        <v>74</v>
      </c>
      <c r="E5953" s="33" t="s">
        <v>3845</v>
      </c>
    </row>
    <row r="5954">
      <c r="A5954" s="1" t="s">
        <v>76</v>
      </c>
      <c r="E5954" s="27" t="s">
        <v>69</v>
      </c>
    </row>
    <row r="5955">
      <c r="A5955" s="1" t="s">
        <v>67</v>
      </c>
      <c r="B5955" s="1">
        <v>142</v>
      </c>
      <c r="C5955" s="26" t="s">
        <v>3846</v>
      </c>
      <c r="D5955" t="s">
        <v>69</v>
      </c>
      <c r="E5955" s="27" t="s">
        <v>3847</v>
      </c>
      <c r="F5955" s="28" t="s">
        <v>81</v>
      </c>
      <c r="G5955" s="29">
        <v>800</v>
      </c>
      <c r="H5955" s="28">
        <v>0</v>
      </c>
      <c r="I5955" s="30">
        <f>ROUND(G5955*H5955,P4)</f>
        <v>0</v>
      </c>
      <c r="L5955" s="31">
        <v>0</v>
      </c>
      <c r="M5955" s="24">
        <f>ROUND(G5955*L5955,P4)</f>
        <v>0</v>
      </c>
      <c r="N5955" s="25" t="s">
        <v>69</v>
      </c>
      <c r="O5955" s="32">
        <f>M5955*AA5955</f>
        <v>0</v>
      </c>
      <c r="P5955" s="1">
        <v>3</v>
      </c>
      <c r="AA5955" s="1">
        <f>IF(P5955=1,$O$3,IF(P5955=2,$O$4,$O$5))</f>
        <v>0</v>
      </c>
    </row>
    <row r="5956">
      <c r="A5956" s="1" t="s">
        <v>73</v>
      </c>
      <c r="E5956" s="27" t="s">
        <v>69</v>
      </c>
    </row>
    <row r="5957" ht="13">
      <c r="A5957" s="1" t="s">
        <v>74</v>
      </c>
      <c r="E5957" s="33" t="s">
        <v>2198</v>
      </c>
    </row>
    <row r="5958" ht="37.5">
      <c r="A5958" s="1" t="s">
        <v>76</v>
      </c>
      <c r="E5958" s="27" t="s">
        <v>3848</v>
      </c>
    </row>
    <row r="5959" ht="13">
      <c r="A5959" s="1" t="s">
        <v>64</v>
      </c>
      <c r="C5959" s="22" t="s">
        <v>1684</v>
      </c>
      <c r="E5959" s="23" t="s">
        <v>1685</v>
      </c>
      <c r="L5959" s="24">
        <f>SUMIFS(L5960:L5987,A5960:A5987,"P")</f>
        <v>0</v>
      </c>
      <c r="M5959" s="24">
        <f>SUMIFS(M5960:M5987,A5960:A5987,"P")</f>
        <v>0</v>
      </c>
      <c r="N5959" s="25"/>
    </row>
    <row r="5960" ht="25">
      <c r="A5960" s="1" t="s">
        <v>67</v>
      </c>
      <c r="B5960" s="1">
        <v>159</v>
      </c>
      <c r="C5960" s="26" t="s">
        <v>3849</v>
      </c>
      <c r="D5960" t="s">
        <v>69</v>
      </c>
      <c r="E5960" s="27" t="s">
        <v>3850</v>
      </c>
      <c r="F5960" s="28" t="s">
        <v>81</v>
      </c>
      <c r="G5960" s="29">
        <v>10</v>
      </c>
      <c r="H5960" s="28">
        <v>0.00017000000000000001</v>
      </c>
      <c r="I5960" s="30">
        <f>ROUND(G5960*H5960,P4)</f>
        <v>0</v>
      </c>
      <c r="L5960" s="31">
        <v>0</v>
      </c>
      <c r="M5960" s="24">
        <f>ROUND(G5960*L5960,P4)</f>
        <v>0</v>
      </c>
      <c r="N5960" s="25" t="s">
        <v>72</v>
      </c>
      <c r="O5960" s="32">
        <f>M5960*AA5960</f>
        <v>0</v>
      </c>
      <c r="P5960" s="1">
        <v>3</v>
      </c>
      <c r="AA5960" s="1">
        <f>IF(P5960=1,$O$3,IF(P5960=2,$O$4,$O$5))</f>
        <v>0</v>
      </c>
    </row>
    <row r="5961">
      <c r="A5961" s="1" t="s">
        <v>73</v>
      </c>
      <c r="E5961" s="27" t="s">
        <v>69</v>
      </c>
    </row>
    <row r="5962" ht="13">
      <c r="A5962" s="1" t="s">
        <v>74</v>
      </c>
      <c r="E5962" s="33" t="s">
        <v>1475</v>
      </c>
    </row>
    <row r="5963">
      <c r="A5963" s="1" t="s">
        <v>76</v>
      </c>
      <c r="E5963" s="27" t="s">
        <v>69</v>
      </c>
    </row>
    <row r="5964">
      <c r="A5964" s="1" t="s">
        <v>67</v>
      </c>
      <c r="B5964" s="1">
        <v>160</v>
      </c>
      <c r="C5964" s="26" t="s">
        <v>3851</v>
      </c>
      <c r="D5964" t="s">
        <v>69</v>
      </c>
      <c r="E5964" s="27" t="s">
        <v>3852</v>
      </c>
      <c r="F5964" s="28" t="s">
        <v>81</v>
      </c>
      <c r="G5964" s="29">
        <v>10</v>
      </c>
      <c r="H5964" s="28">
        <v>0.00013999999999999999</v>
      </c>
      <c r="I5964" s="30">
        <f>ROUND(G5964*H5964,P4)</f>
        <v>0</v>
      </c>
      <c r="L5964" s="31">
        <v>0</v>
      </c>
      <c r="M5964" s="24">
        <f>ROUND(G5964*L5964,P4)</f>
        <v>0</v>
      </c>
      <c r="N5964" s="25" t="s">
        <v>72</v>
      </c>
      <c r="O5964" s="32">
        <f>M5964*AA5964</f>
        <v>0</v>
      </c>
      <c r="P5964" s="1">
        <v>3</v>
      </c>
      <c r="AA5964" s="1">
        <f>IF(P5964=1,$O$3,IF(P5964=2,$O$4,$O$5))</f>
        <v>0</v>
      </c>
    </row>
    <row r="5965">
      <c r="A5965" s="1" t="s">
        <v>73</v>
      </c>
      <c r="E5965" s="27" t="s">
        <v>69</v>
      </c>
    </row>
    <row r="5966" ht="13">
      <c r="A5966" s="1" t="s">
        <v>74</v>
      </c>
      <c r="E5966" s="33" t="s">
        <v>1475</v>
      </c>
    </row>
    <row r="5967">
      <c r="A5967" s="1" t="s">
        <v>76</v>
      </c>
      <c r="E5967" s="27" t="s">
        <v>69</v>
      </c>
    </row>
    <row r="5968" ht="25">
      <c r="A5968" s="1" t="s">
        <v>67</v>
      </c>
      <c r="B5968" s="1">
        <v>161</v>
      </c>
      <c r="C5968" s="26" t="s">
        <v>3853</v>
      </c>
      <c r="D5968" t="s">
        <v>69</v>
      </c>
      <c r="E5968" s="27" t="s">
        <v>3854</v>
      </c>
      <c r="F5968" s="28" t="s">
        <v>71</v>
      </c>
      <c r="G5968" s="29">
        <v>20</v>
      </c>
      <c r="H5968" s="28">
        <v>0.00013999999999999999</v>
      </c>
      <c r="I5968" s="30">
        <f>ROUND(G5968*H5968,P4)</f>
        <v>0</v>
      </c>
      <c r="L5968" s="31">
        <v>0</v>
      </c>
      <c r="M5968" s="24">
        <f>ROUND(G5968*L5968,P4)</f>
        <v>0</v>
      </c>
      <c r="N5968" s="25" t="s">
        <v>72</v>
      </c>
      <c r="O5968" s="32">
        <f>M5968*AA5968</f>
        <v>0</v>
      </c>
      <c r="P5968" s="1">
        <v>3</v>
      </c>
      <c r="AA5968" s="1">
        <f>IF(P5968=1,$O$3,IF(P5968=2,$O$4,$O$5))</f>
        <v>0</v>
      </c>
    </row>
    <row r="5969">
      <c r="A5969" s="1" t="s">
        <v>73</v>
      </c>
      <c r="E5969" s="27" t="s">
        <v>69</v>
      </c>
    </row>
    <row r="5970" ht="13">
      <c r="A5970" s="1" t="s">
        <v>74</v>
      </c>
      <c r="E5970" s="33" t="s">
        <v>90</v>
      </c>
    </row>
    <row r="5971">
      <c r="A5971" s="1" t="s">
        <v>76</v>
      </c>
      <c r="E5971" s="27" t="s">
        <v>69</v>
      </c>
    </row>
    <row r="5972" ht="25">
      <c r="A5972" s="1" t="s">
        <v>67</v>
      </c>
      <c r="B5972" s="1">
        <v>162</v>
      </c>
      <c r="C5972" s="26" t="s">
        <v>3855</v>
      </c>
      <c r="D5972" t="s">
        <v>69</v>
      </c>
      <c r="E5972" s="27" t="s">
        <v>3856</v>
      </c>
      <c r="F5972" s="28" t="s">
        <v>139</v>
      </c>
      <c r="G5972" s="29">
        <v>860</v>
      </c>
      <c r="H5972" s="28">
        <v>2.0000000000000002E-05</v>
      </c>
      <c r="I5972" s="30">
        <f>ROUND(G5972*H5972,P4)</f>
        <v>0</v>
      </c>
      <c r="L5972" s="31">
        <v>0</v>
      </c>
      <c r="M5972" s="24">
        <f>ROUND(G5972*L5972,P4)</f>
        <v>0</v>
      </c>
      <c r="N5972" s="25" t="s">
        <v>72</v>
      </c>
      <c r="O5972" s="32">
        <f>M5972*AA5972</f>
        <v>0</v>
      </c>
      <c r="P5972" s="1">
        <v>3</v>
      </c>
      <c r="AA5972" s="1">
        <f>IF(P5972=1,$O$3,IF(P5972=2,$O$4,$O$5))</f>
        <v>0</v>
      </c>
    </row>
    <row r="5973">
      <c r="A5973" s="1" t="s">
        <v>73</v>
      </c>
      <c r="E5973" s="27" t="s">
        <v>69</v>
      </c>
    </row>
    <row r="5974" ht="13">
      <c r="A5974" s="1" t="s">
        <v>74</v>
      </c>
      <c r="E5974" s="33" t="s">
        <v>3640</v>
      </c>
    </row>
    <row r="5975">
      <c r="A5975" s="1" t="s">
        <v>76</v>
      </c>
      <c r="E5975" s="27" t="s">
        <v>3857</v>
      </c>
    </row>
    <row r="5976" ht="25">
      <c r="A5976" s="1" t="s">
        <v>67</v>
      </c>
      <c r="B5976" s="1">
        <v>163</v>
      </c>
      <c r="C5976" s="26" t="s">
        <v>3858</v>
      </c>
      <c r="D5976" t="s">
        <v>69</v>
      </c>
      <c r="E5976" s="27" t="s">
        <v>3859</v>
      </c>
      <c r="F5976" s="28" t="s">
        <v>139</v>
      </c>
      <c r="G5976" s="29">
        <v>140</v>
      </c>
      <c r="H5976" s="28">
        <v>5.0000000000000002E-05</v>
      </c>
      <c r="I5976" s="30">
        <f>ROUND(G5976*H5976,P4)</f>
        <v>0</v>
      </c>
      <c r="L5976" s="31">
        <v>0</v>
      </c>
      <c r="M5976" s="24">
        <f>ROUND(G5976*L5976,P4)</f>
        <v>0</v>
      </c>
      <c r="N5976" s="25" t="s">
        <v>72</v>
      </c>
      <c r="O5976" s="32">
        <f>M5976*AA5976</f>
        <v>0</v>
      </c>
      <c r="P5976" s="1">
        <v>3</v>
      </c>
      <c r="AA5976" s="1">
        <f>IF(P5976=1,$O$3,IF(P5976=2,$O$4,$O$5))</f>
        <v>0</v>
      </c>
    </row>
    <row r="5977">
      <c r="A5977" s="1" t="s">
        <v>73</v>
      </c>
      <c r="E5977" s="27" t="s">
        <v>69</v>
      </c>
    </row>
    <row r="5978" ht="13">
      <c r="A5978" s="1" t="s">
        <v>74</v>
      </c>
      <c r="E5978" s="33" t="s">
        <v>3860</v>
      </c>
    </row>
    <row r="5979">
      <c r="A5979" s="1" t="s">
        <v>76</v>
      </c>
      <c r="E5979" s="27" t="s">
        <v>3857</v>
      </c>
    </row>
    <row r="5980">
      <c r="A5980" s="1" t="s">
        <v>67</v>
      </c>
      <c r="B5980" s="1">
        <v>164</v>
      </c>
      <c r="C5980" s="26" t="s">
        <v>3861</v>
      </c>
      <c r="D5980" t="s">
        <v>69</v>
      </c>
      <c r="E5980" s="27" t="s">
        <v>3862</v>
      </c>
      <c r="F5980" s="28" t="s">
        <v>71</v>
      </c>
      <c r="G5980" s="29">
        <v>20</v>
      </c>
      <c r="H5980" s="28">
        <v>0.00012999999999999999</v>
      </c>
      <c r="I5980" s="30">
        <f>ROUND(G5980*H5980,P4)</f>
        <v>0</v>
      </c>
      <c r="L5980" s="31">
        <v>0</v>
      </c>
      <c r="M5980" s="24">
        <f>ROUND(G5980*L5980,P4)</f>
        <v>0</v>
      </c>
      <c r="N5980" s="25" t="s">
        <v>72</v>
      </c>
      <c r="O5980" s="32">
        <f>M5980*AA5980</f>
        <v>0</v>
      </c>
      <c r="P5980" s="1">
        <v>3</v>
      </c>
      <c r="AA5980" s="1">
        <f>IF(P5980=1,$O$3,IF(P5980=2,$O$4,$O$5))</f>
        <v>0</v>
      </c>
    </row>
    <row r="5981">
      <c r="A5981" s="1" t="s">
        <v>73</v>
      </c>
      <c r="E5981" s="27" t="s">
        <v>69</v>
      </c>
    </row>
    <row r="5982" ht="13">
      <c r="A5982" s="1" t="s">
        <v>74</v>
      </c>
      <c r="E5982" s="33" t="s">
        <v>90</v>
      </c>
    </row>
    <row r="5983">
      <c r="A5983" s="1" t="s">
        <v>76</v>
      </c>
      <c r="E5983" s="27" t="s">
        <v>69</v>
      </c>
    </row>
    <row r="5984" ht="25">
      <c r="A5984" s="1" t="s">
        <v>67</v>
      </c>
      <c r="B5984" s="1">
        <v>165</v>
      </c>
      <c r="C5984" s="26" t="s">
        <v>3863</v>
      </c>
      <c r="D5984" t="s">
        <v>69</v>
      </c>
      <c r="E5984" s="27" t="s">
        <v>3864</v>
      </c>
      <c r="F5984" s="28" t="s">
        <v>139</v>
      </c>
      <c r="G5984" s="29">
        <v>20</v>
      </c>
      <c r="H5984" s="28">
        <v>5.0000000000000002E-05</v>
      </c>
      <c r="I5984" s="30">
        <f>ROUND(G5984*H5984,P4)</f>
        <v>0</v>
      </c>
      <c r="L5984" s="31">
        <v>0</v>
      </c>
      <c r="M5984" s="24">
        <f>ROUND(G5984*L5984,P4)</f>
        <v>0</v>
      </c>
      <c r="N5984" s="25" t="s">
        <v>72</v>
      </c>
      <c r="O5984" s="32">
        <f>M5984*AA5984</f>
        <v>0</v>
      </c>
      <c r="P5984" s="1">
        <v>3</v>
      </c>
      <c r="AA5984" s="1">
        <f>IF(P5984=1,$O$3,IF(P5984=2,$O$4,$O$5))</f>
        <v>0</v>
      </c>
    </row>
    <row r="5985">
      <c r="A5985" s="1" t="s">
        <v>73</v>
      </c>
      <c r="E5985" s="27" t="s">
        <v>69</v>
      </c>
    </row>
    <row r="5986" ht="13">
      <c r="A5986" s="1" t="s">
        <v>74</v>
      </c>
      <c r="E5986" s="33" t="s">
        <v>90</v>
      </c>
    </row>
    <row r="5987">
      <c r="A5987" s="1" t="s">
        <v>76</v>
      </c>
      <c r="E5987" s="27" t="s">
        <v>3865</v>
      </c>
    </row>
    <row r="5988" ht="13">
      <c r="A5988" s="1" t="s">
        <v>64</v>
      </c>
      <c r="C5988" s="22" t="s">
        <v>3866</v>
      </c>
      <c r="E5988" s="23" t="s">
        <v>3867</v>
      </c>
      <c r="L5988" s="24">
        <f>SUMIFS(L5989:L5996,A5989:A5996,"P")</f>
        <v>0</v>
      </c>
      <c r="M5988" s="24">
        <f>SUMIFS(M5989:M5996,A5989:A5996,"P")</f>
        <v>0</v>
      </c>
      <c r="N5988" s="25"/>
    </row>
    <row r="5989">
      <c r="A5989" s="1" t="s">
        <v>67</v>
      </c>
      <c r="B5989" s="1">
        <v>166</v>
      </c>
      <c r="C5989" s="26" t="s">
        <v>3868</v>
      </c>
      <c r="D5989" t="s">
        <v>69</v>
      </c>
      <c r="E5989" s="27" t="s">
        <v>3869</v>
      </c>
      <c r="F5989" s="28" t="s">
        <v>85</v>
      </c>
      <c r="G5989" s="29">
        <v>40</v>
      </c>
      <c r="H5989" s="28">
        <v>0</v>
      </c>
      <c r="I5989" s="30">
        <f>ROUND(G5989*H5989,P4)</f>
        <v>0</v>
      </c>
      <c r="L5989" s="31">
        <v>0</v>
      </c>
      <c r="M5989" s="24">
        <f>ROUND(G5989*L5989,P4)</f>
        <v>0</v>
      </c>
      <c r="N5989" s="25" t="s">
        <v>72</v>
      </c>
      <c r="O5989" s="32">
        <f>M5989*AA5989</f>
        <v>0</v>
      </c>
      <c r="P5989" s="1">
        <v>3</v>
      </c>
      <c r="AA5989" s="1">
        <f>IF(P5989=1,$O$3,IF(P5989=2,$O$4,$O$5))</f>
        <v>0</v>
      </c>
    </row>
    <row r="5990">
      <c r="A5990" s="1" t="s">
        <v>73</v>
      </c>
      <c r="E5990" s="27" t="s">
        <v>69</v>
      </c>
    </row>
    <row r="5991" ht="13">
      <c r="A5991" s="1" t="s">
        <v>74</v>
      </c>
      <c r="E5991" s="33" t="s">
        <v>1292</v>
      </c>
    </row>
    <row r="5992">
      <c r="A5992" s="1" t="s">
        <v>76</v>
      </c>
      <c r="E5992" s="27" t="s">
        <v>3870</v>
      </c>
    </row>
    <row r="5993">
      <c r="A5993" s="1" t="s">
        <v>67</v>
      </c>
      <c r="B5993" s="1">
        <v>167</v>
      </c>
      <c r="C5993" s="26" t="s">
        <v>3871</v>
      </c>
      <c r="D5993" t="s">
        <v>69</v>
      </c>
      <c r="E5993" s="27" t="s">
        <v>3872</v>
      </c>
      <c r="F5993" s="28" t="s">
        <v>85</v>
      </c>
      <c r="G5993" s="29">
        <v>72</v>
      </c>
      <c r="H5993" s="28">
        <v>0</v>
      </c>
      <c r="I5993" s="30">
        <f>ROUND(G5993*H5993,P4)</f>
        <v>0</v>
      </c>
      <c r="L5993" s="31">
        <v>0</v>
      </c>
      <c r="M5993" s="24">
        <f>ROUND(G5993*L5993,P4)</f>
        <v>0</v>
      </c>
      <c r="N5993" s="25" t="s">
        <v>72</v>
      </c>
      <c r="O5993" s="32">
        <f>M5993*AA5993</f>
        <v>0</v>
      </c>
      <c r="P5993" s="1">
        <v>3</v>
      </c>
      <c r="AA5993" s="1">
        <f>IF(P5993=1,$O$3,IF(P5993=2,$O$4,$O$5))</f>
        <v>0</v>
      </c>
    </row>
    <row r="5994">
      <c r="A5994" s="1" t="s">
        <v>73</v>
      </c>
      <c r="E5994" s="27" t="s">
        <v>69</v>
      </c>
    </row>
    <row r="5995" ht="13">
      <c r="A5995" s="1" t="s">
        <v>74</v>
      </c>
      <c r="E5995" s="33" t="s">
        <v>3067</v>
      </c>
    </row>
    <row r="5996">
      <c r="A5996" s="1" t="s">
        <v>76</v>
      </c>
      <c r="E5996" s="27" t="s">
        <v>3873</v>
      </c>
    </row>
    <row r="5997" ht="13">
      <c r="A5997" s="1" t="s">
        <v>61</v>
      </c>
      <c r="C5997" s="22" t="s">
        <v>3874</v>
      </c>
      <c r="E5997" s="23" t="s">
        <v>3875</v>
      </c>
      <c r="L5997" s="24">
        <f>L5998+L6306+L6445+L6612+L6771+L6990+L7274+L7409+L7581</f>
        <v>0</v>
      </c>
      <c r="M5997" s="24">
        <f>M5998+M6306+M6445+M6612+M6771+M6990+M7274+M7409+M7581</f>
        <v>0</v>
      </c>
      <c r="N5997" s="25"/>
    </row>
    <row r="5998" ht="13">
      <c r="A5998" s="1" t="s">
        <v>3876</v>
      </c>
      <c r="C5998" s="22" t="s">
        <v>3877</v>
      </c>
      <c r="E5998" s="23" t="s">
        <v>3878</v>
      </c>
      <c r="L5998" s="24">
        <f>L5999+L6036+L6081+L6122+L6239+L6260+L6297</f>
        <v>0</v>
      </c>
      <c r="M5998" s="24">
        <f>M5999+M6036+M6081+M6122+M6239+M6260+M6297</f>
        <v>0</v>
      </c>
      <c r="N5998" s="25"/>
    </row>
    <row r="5999" ht="13">
      <c r="A5999" s="1" t="s">
        <v>64</v>
      </c>
      <c r="C5999" s="22" t="s">
        <v>3879</v>
      </c>
      <c r="E5999" s="23" t="s">
        <v>3880</v>
      </c>
      <c r="L5999" s="24">
        <f>SUMIFS(L6000:L6035,A6000:A6035,"P")</f>
        <v>0</v>
      </c>
      <c r="M5999" s="24">
        <f>SUMIFS(M6000:M6035,A6000:A6035,"P")</f>
        <v>0</v>
      </c>
      <c r="N5999" s="25"/>
    </row>
    <row r="6000">
      <c r="A6000" s="1" t="s">
        <v>67</v>
      </c>
      <c r="B6000" s="1">
        <v>2</v>
      </c>
      <c r="C6000" s="26" t="s">
        <v>3877</v>
      </c>
      <c r="D6000" t="s">
        <v>69</v>
      </c>
      <c r="E6000" s="27" t="s">
        <v>3881</v>
      </c>
      <c r="F6000" s="28" t="s">
        <v>139</v>
      </c>
      <c r="G6000" s="29">
        <v>6</v>
      </c>
      <c r="H6000" s="28">
        <v>0</v>
      </c>
      <c r="I6000" s="30">
        <f>ROUND(G6000*H6000,P4)</f>
        <v>0</v>
      </c>
      <c r="L6000" s="31">
        <v>0</v>
      </c>
      <c r="M6000" s="24">
        <f>ROUND(G6000*L6000,P4)</f>
        <v>0</v>
      </c>
      <c r="N6000" s="25" t="s">
        <v>69</v>
      </c>
      <c r="O6000" s="32">
        <f>M6000*AA6000</f>
        <v>0</v>
      </c>
      <c r="P6000" s="1">
        <v>3</v>
      </c>
      <c r="AA6000" s="1">
        <f>IF(P6000=1,$O$3,IF(P6000=2,$O$4,$O$5))</f>
        <v>0</v>
      </c>
    </row>
    <row r="6001">
      <c r="A6001" s="1" t="s">
        <v>73</v>
      </c>
      <c r="E6001" s="27" t="s">
        <v>69</v>
      </c>
    </row>
    <row r="6002" ht="13">
      <c r="A6002" s="1" t="s">
        <v>74</v>
      </c>
      <c r="E6002" s="33" t="s">
        <v>1465</v>
      </c>
    </row>
    <row r="6003">
      <c r="A6003" s="1" t="s">
        <v>76</v>
      </c>
      <c r="E6003" s="27" t="s">
        <v>69</v>
      </c>
    </row>
    <row r="6004">
      <c r="A6004" s="1" t="s">
        <v>67</v>
      </c>
      <c r="B6004" s="1">
        <v>3</v>
      </c>
      <c r="C6004" s="26" t="s">
        <v>3479</v>
      </c>
      <c r="D6004" t="s">
        <v>69</v>
      </c>
      <c r="E6004" s="27" t="s">
        <v>3882</v>
      </c>
      <c r="F6004" s="28" t="s">
        <v>139</v>
      </c>
      <c r="G6004" s="29">
        <v>42</v>
      </c>
      <c r="H6004" s="28">
        <v>0</v>
      </c>
      <c r="I6004" s="30">
        <f>ROUND(G6004*H6004,P4)</f>
        <v>0</v>
      </c>
      <c r="L6004" s="31">
        <v>0</v>
      </c>
      <c r="M6004" s="24">
        <f>ROUND(G6004*L6004,P4)</f>
        <v>0</v>
      </c>
      <c r="N6004" s="25" t="s">
        <v>69</v>
      </c>
      <c r="O6004" s="32">
        <f>M6004*AA6004</f>
        <v>0</v>
      </c>
      <c r="P6004" s="1">
        <v>3</v>
      </c>
      <c r="AA6004" s="1">
        <f>IF(P6004=1,$O$3,IF(P6004=2,$O$4,$O$5))</f>
        <v>0</v>
      </c>
    </row>
    <row r="6005">
      <c r="A6005" s="1" t="s">
        <v>73</v>
      </c>
      <c r="E6005" s="27" t="s">
        <v>69</v>
      </c>
    </row>
    <row r="6006" ht="13">
      <c r="A6006" s="1" t="s">
        <v>74</v>
      </c>
      <c r="E6006" s="33" t="s">
        <v>3883</v>
      </c>
    </row>
    <row r="6007">
      <c r="A6007" s="1" t="s">
        <v>76</v>
      </c>
      <c r="E6007" s="27" t="s">
        <v>69</v>
      </c>
    </row>
    <row r="6008">
      <c r="A6008" s="1" t="s">
        <v>67</v>
      </c>
      <c r="B6008" s="1">
        <v>4</v>
      </c>
      <c r="C6008" s="26" t="s">
        <v>3884</v>
      </c>
      <c r="D6008" t="s">
        <v>69</v>
      </c>
      <c r="E6008" s="27" t="s">
        <v>3885</v>
      </c>
      <c r="F6008" s="28" t="s">
        <v>139</v>
      </c>
      <c r="G6008" s="29">
        <v>36</v>
      </c>
      <c r="H6008" s="28">
        <v>0</v>
      </c>
      <c r="I6008" s="30">
        <f>ROUND(G6008*H6008,P4)</f>
        <v>0</v>
      </c>
      <c r="L6008" s="31">
        <v>0</v>
      </c>
      <c r="M6008" s="24">
        <f>ROUND(G6008*L6008,P4)</f>
        <v>0</v>
      </c>
      <c r="N6008" s="25" t="s">
        <v>69</v>
      </c>
      <c r="O6008" s="32">
        <f>M6008*AA6008</f>
        <v>0</v>
      </c>
      <c r="P6008" s="1">
        <v>3</v>
      </c>
      <c r="AA6008" s="1">
        <f>IF(P6008=1,$O$3,IF(P6008=2,$O$4,$O$5))</f>
        <v>0</v>
      </c>
    </row>
    <row r="6009">
      <c r="A6009" s="1" t="s">
        <v>73</v>
      </c>
      <c r="E6009" s="27" t="s">
        <v>69</v>
      </c>
    </row>
    <row r="6010" ht="13">
      <c r="A6010" s="1" t="s">
        <v>74</v>
      </c>
      <c r="E6010" s="33" t="s">
        <v>3886</v>
      </c>
    </row>
    <row r="6011">
      <c r="A6011" s="1" t="s">
        <v>76</v>
      </c>
      <c r="E6011" s="27" t="s">
        <v>69</v>
      </c>
    </row>
    <row r="6012">
      <c r="A6012" s="1" t="s">
        <v>67</v>
      </c>
      <c r="B6012" s="1">
        <v>5</v>
      </c>
      <c r="C6012" s="26" t="s">
        <v>3887</v>
      </c>
      <c r="D6012" t="s">
        <v>69</v>
      </c>
      <c r="E6012" s="27" t="s">
        <v>3888</v>
      </c>
      <c r="F6012" s="28" t="s">
        <v>1397</v>
      </c>
      <c r="G6012" s="29">
        <v>30</v>
      </c>
      <c r="H6012" s="28">
        <v>0</v>
      </c>
      <c r="I6012" s="30">
        <f>ROUND(G6012*H6012,P4)</f>
        <v>0</v>
      </c>
      <c r="L6012" s="31">
        <v>0</v>
      </c>
      <c r="M6012" s="24">
        <f>ROUND(G6012*L6012,P4)</f>
        <v>0</v>
      </c>
      <c r="N6012" s="25" t="s">
        <v>69</v>
      </c>
      <c r="O6012" s="32">
        <f>M6012*AA6012</f>
        <v>0</v>
      </c>
      <c r="P6012" s="1">
        <v>3</v>
      </c>
      <c r="AA6012" s="1">
        <f>IF(P6012=1,$O$3,IF(P6012=2,$O$4,$O$5))</f>
        <v>0</v>
      </c>
    </row>
    <row r="6013">
      <c r="A6013" s="1" t="s">
        <v>73</v>
      </c>
      <c r="E6013" s="27" t="s">
        <v>69</v>
      </c>
    </row>
    <row r="6014" ht="13">
      <c r="A6014" s="1" t="s">
        <v>74</v>
      </c>
      <c r="E6014" s="33" t="s">
        <v>2175</v>
      </c>
    </row>
    <row r="6015">
      <c r="A6015" s="1" t="s">
        <v>76</v>
      </c>
      <c r="E6015" s="27" t="s">
        <v>69</v>
      </c>
    </row>
    <row r="6016">
      <c r="A6016" s="1" t="s">
        <v>67</v>
      </c>
      <c r="B6016" s="1">
        <v>6</v>
      </c>
      <c r="C6016" s="26" t="s">
        <v>3889</v>
      </c>
      <c r="D6016" t="s">
        <v>69</v>
      </c>
      <c r="E6016" s="27" t="s">
        <v>3890</v>
      </c>
      <c r="F6016" s="28" t="s">
        <v>81</v>
      </c>
      <c r="G6016" s="29">
        <v>6</v>
      </c>
      <c r="H6016" s="28">
        <v>0</v>
      </c>
      <c r="I6016" s="30">
        <f>ROUND(G6016*H6016,P4)</f>
        <v>0</v>
      </c>
      <c r="L6016" s="31">
        <v>0</v>
      </c>
      <c r="M6016" s="24">
        <f>ROUND(G6016*L6016,P4)</f>
        <v>0</v>
      </c>
      <c r="N6016" s="25" t="s">
        <v>69</v>
      </c>
      <c r="O6016" s="32">
        <f>M6016*AA6016</f>
        <v>0</v>
      </c>
      <c r="P6016" s="1">
        <v>3</v>
      </c>
      <c r="AA6016" s="1">
        <f>IF(P6016=1,$O$3,IF(P6016=2,$O$4,$O$5))</f>
        <v>0</v>
      </c>
    </row>
    <row r="6017">
      <c r="A6017" s="1" t="s">
        <v>73</v>
      </c>
      <c r="E6017" s="27" t="s">
        <v>69</v>
      </c>
    </row>
    <row r="6018" ht="13">
      <c r="A6018" s="1" t="s">
        <v>74</v>
      </c>
      <c r="E6018" s="33" t="s">
        <v>1465</v>
      </c>
    </row>
    <row r="6019">
      <c r="A6019" s="1" t="s">
        <v>76</v>
      </c>
      <c r="E6019" s="27" t="s">
        <v>69</v>
      </c>
    </row>
    <row r="6020">
      <c r="A6020" s="1" t="s">
        <v>67</v>
      </c>
      <c r="B6020" s="1">
        <v>7</v>
      </c>
      <c r="C6020" s="26" t="s">
        <v>3891</v>
      </c>
      <c r="D6020" t="s">
        <v>69</v>
      </c>
      <c r="E6020" s="27" t="s">
        <v>3892</v>
      </c>
      <c r="F6020" s="28" t="s">
        <v>81</v>
      </c>
      <c r="G6020" s="29">
        <v>10</v>
      </c>
      <c r="H6020" s="28">
        <v>0</v>
      </c>
      <c r="I6020" s="30">
        <f>ROUND(G6020*H6020,P4)</f>
        <v>0</v>
      </c>
      <c r="L6020" s="31">
        <v>0</v>
      </c>
      <c r="M6020" s="24">
        <f>ROUND(G6020*L6020,P4)</f>
        <v>0</v>
      </c>
      <c r="N6020" s="25" t="s">
        <v>69</v>
      </c>
      <c r="O6020" s="32">
        <f>M6020*AA6020</f>
        <v>0</v>
      </c>
      <c r="P6020" s="1">
        <v>3</v>
      </c>
      <c r="AA6020" s="1">
        <f>IF(P6020=1,$O$3,IF(P6020=2,$O$4,$O$5))</f>
        <v>0</v>
      </c>
    </row>
    <row r="6021">
      <c r="A6021" s="1" t="s">
        <v>73</v>
      </c>
      <c r="E6021" s="27" t="s">
        <v>69</v>
      </c>
    </row>
    <row r="6022" ht="13">
      <c r="A6022" s="1" t="s">
        <v>74</v>
      </c>
      <c r="E6022" s="33" t="s">
        <v>1475</v>
      </c>
    </row>
    <row r="6023">
      <c r="A6023" s="1" t="s">
        <v>76</v>
      </c>
      <c r="E6023" s="27" t="s">
        <v>69</v>
      </c>
    </row>
    <row r="6024">
      <c r="A6024" s="1" t="s">
        <v>67</v>
      </c>
      <c r="B6024" s="1">
        <v>1</v>
      </c>
      <c r="C6024" s="26" t="s">
        <v>3893</v>
      </c>
      <c r="D6024" t="s">
        <v>69</v>
      </c>
      <c r="E6024" s="27" t="s">
        <v>3894</v>
      </c>
      <c r="F6024" s="28" t="s">
        <v>81</v>
      </c>
      <c r="G6024" s="29">
        <v>16</v>
      </c>
      <c r="H6024" s="28">
        <v>0</v>
      </c>
      <c r="I6024" s="30">
        <f>ROUND(G6024*H6024,P4)</f>
        <v>0</v>
      </c>
      <c r="L6024" s="31">
        <v>0</v>
      </c>
      <c r="M6024" s="24">
        <f>ROUND(G6024*L6024,P4)</f>
        <v>0</v>
      </c>
      <c r="N6024" s="25" t="s">
        <v>69</v>
      </c>
      <c r="O6024" s="32">
        <f>M6024*AA6024</f>
        <v>0</v>
      </c>
      <c r="P6024" s="1">
        <v>3</v>
      </c>
      <c r="AA6024" s="1">
        <f>IF(P6024=1,$O$3,IF(P6024=2,$O$4,$O$5))</f>
        <v>0</v>
      </c>
    </row>
    <row r="6025">
      <c r="A6025" s="1" t="s">
        <v>73</v>
      </c>
      <c r="E6025" s="27" t="s">
        <v>69</v>
      </c>
    </row>
    <row r="6026" ht="13">
      <c r="A6026" s="1" t="s">
        <v>74</v>
      </c>
      <c r="E6026" s="33" t="s">
        <v>2844</v>
      </c>
    </row>
    <row r="6027">
      <c r="A6027" s="1" t="s">
        <v>76</v>
      </c>
      <c r="E6027" s="27" t="s">
        <v>69</v>
      </c>
    </row>
    <row r="6028">
      <c r="A6028" s="1" t="s">
        <v>67</v>
      </c>
      <c r="B6028" s="1">
        <v>8</v>
      </c>
      <c r="C6028" s="26" t="s">
        <v>3895</v>
      </c>
      <c r="D6028" t="s">
        <v>69</v>
      </c>
      <c r="E6028" s="27" t="s">
        <v>3896</v>
      </c>
      <c r="F6028" s="28" t="s">
        <v>139</v>
      </c>
      <c r="G6028" s="29">
        <v>84</v>
      </c>
      <c r="H6028" s="28">
        <v>0</v>
      </c>
      <c r="I6028" s="30">
        <f>ROUND(G6028*H6028,P4)</f>
        <v>0</v>
      </c>
      <c r="L6028" s="31">
        <v>0</v>
      </c>
      <c r="M6028" s="24">
        <f>ROUND(G6028*L6028,P4)</f>
        <v>0</v>
      </c>
      <c r="N6028" s="25" t="s">
        <v>69</v>
      </c>
      <c r="O6028" s="32">
        <f>M6028*AA6028</f>
        <v>0</v>
      </c>
      <c r="P6028" s="1">
        <v>3</v>
      </c>
      <c r="AA6028" s="1">
        <f>IF(P6028=1,$O$3,IF(P6028=2,$O$4,$O$5))</f>
        <v>0</v>
      </c>
    </row>
    <row r="6029">
      <c r="A6029" s="1" t="s">
        <v>73</v>
      </c>
      <c r="E6029" s="27" t="s">
        <v>69</v>
      </c>
    </row>
    <row r="6030" ht="13">
      <c r="A6030" s="1" t="s">
        <v>74</v>
      </c>
      <c r="E6030" s="33" t="s">
        <v>3897</v>
      </c>
    </row>
    <row r="6031">
      <c r="A6031" s="1" t="s">
        <v>76</v>
      </c>
      <c r="E6031" s="27" t="s">
        <v>69</v>
      </c>
    </row>
    <row r="6032">
      <c r="A6032" s="1" t="s">
        <v>67</v>
      </c>
      <c r="B6032" s="1">
        <v>9</v>
      </c>
      <c r="C6032" s="26" t="s">
        <v>3898</v>
      </c>
      <c r="D6032" t="s">
        <v>69</v>
      </c>
      <c r="E6032" s="27" t="s">
        <v>3899</v>
      </c>
      <c r="F6032" s="28" t="s">
        <v>3900</v>
      </c>
      <c r="G6032" s="29">
        <v>1032.21</v>
      </c>
      <c r="H6032" s="28">
        <v>0</v>
      </c>
      <c r="I6032" s="30">
        <f>ROUND(G6032*H6032,P4)</f>
        <v>0</v>
      </c>
      <c r="L6032" s="31">
        <v>0</v>
      </c>
      <c r="M6032" s="24">
        <f>ROUND(G6032*L6032,P4)</f>
        <v>0</v>
      </c>
      <c r="N6032" s="25" t="s">
        <v>69</v>
      </c>
      <c r="O6032" s="32">
        <f>M6032*AA6032</f>
        <v>0</v>
      </c>
      <c r="P6032" s="1">
        <v>3</v>
      </c>
      <c r="AA6032" s="1">
        <f>IF(P6032=1,$O$3,IF(P6032=2,$O$4,$O$5))</f>
        <v>0</v>
      </c>
    </row>
    <row r="6033">
      <c r="A6033" s="1" t="s">
        <v>73</v>
      </c>
      <c r="E6033" s="27" t="s">
        <v>69</v>
      </c>
    </row>
    <row r="6034" ht="13">
      <c r="A6034" s="1" t="s">
        <v>74</v>
      </c>
      <c r="E6034" s="33" t="s">
        <v>3901</v>
      </c>
    </row>
    <row r="6035">
      <c r="A6035" s="1" t="s">
        <v>76</v>
      </c>
      <c r="E6035" s="27" t="s">
        <v>69</v>
      </c>
    </row>
    <row r="6036" ht="13">
      <c r="A6036" s="1" t="s">
        <v>64</v>
      </c>
      <c r="C6036" s="22" t="s">
        <v>3902</v>
      </c>
      <c r="E6036" s="23" t="s">
        <v>3903</v>
      </c>
      <c r="L6036" s="24">
        <f>SUMIFS(L6037:L6080,A6037:A6080,"P")</f>
        <v>0</v>
      </c>
      <c r="M6036" s="24">
        <f>SUMIFS(M6037:M6080,A6037:A6080,"P")</f>
        <v>0</v>
      </c>
      <c r="N6036" s="25"/>
    </row>
    <row r="6037">
      <c r="A6037" s="1" t="s">
        <v>67</v>
      </c>
      <c r="B6037" s="1">
        <v>10</v>
      </c>
      <c r="C6037" s="26" t="s">
        <v>3904</v>
      </c>
      <c r="D6037" t="s">
        <v>69</v>
      </c>
      <c r="E6037" s="27" t="s">
        <v>3905</v>
      </c>
      <c r="F6037" s="28" t="s">
        <v>1397</v>
      </c>
      <c r="G6037" s="29">
        <v>1</v>
      </c>
      <c r="H6037" s="28">
        <v>0</v>
      </c>
      <c r="I6037" s="30">
        <f>ROUND(G6037*H6037,P4)</f>
        <v>0</v>
      </c>
      <c r="L6037" s="31">
        <v>0</v>
      </c>
      <c r="M6037" s="24">
        <f>ROUND(G6037*L6037,P4)</f>
        <v>0</v>
      </c>
      <c r="N6037" s="25" t="s">
        <v>69</v>
      </c>
      <c r="O6037" s="32">
        <f>M6037*AA6037</f>
        <v>0</v>
      </c>
      <c r="P6037" s="1">
        <v>3</v>
      </c>
      <c r="AA6037" s="1">
        <f>IF(P6037=1,$O$3,IF(P6037=2,$O$4,$O$5))</f>
        <v>0</v>
      </c>
    </row>
    <row r="6038">
      <c r="A6038" s="1" t="s">
        <v>73</v>
      </c>
      <c r="E6038" s="27" t="s">
        <v>69</v>
      </c>
    </row>
    <row r="6039" ht="13">
      <c r="A6039" s="1" t="s">
        <v>74</v>
      </c>
      <c r="E6039" s="33" t="s">
        <v>229</v>
      </c>
    </row>
    <row r="6040">
      <c r="A6040" s="1" t="s">
        <v>76</v>
      </c>
      <c r="E6040" s="27" t="s">
        <v>69</v>
      </c>
    </row>
    <row r="6041">
      <c r="A6041" s="1" t="s">
        <v>67</v>
      </c>
      <c r="B6041" s="1">
        <v>11</v>
      </c>
      <c r="C6041" s="26" t="s">
        <v>3906</v>
      </c>
      <c r="D6041" t="s">
        <v>69</v>
      </c>
      <c r="E6041" s="27" t="s">
        <v>3907</v>
      </c>
      <c r="F6041" s="28" t="s">
        <v>1397</v>
      </c>
      <c r="G6041" s="29">
        <v>1</v>
      </c>
      <c r="H6041" s="28">
        <v>0</v>
      </c>
      <c r="I6041" s="30">
        <f>ROUND(G6041*H6041,P4)</f>
        <v>0</v>
      </c>
      <c r="L6041" s="31">
        <v>0</v>
      </c>
      <c r="M6041" s="24">
        <f>ROUND(G6041*L6041,P4)</f>
        <v>0</v>
      </c>
      <c r="N6041" s="25" t="s">
        <v>69</v>
      </c>
      <c r="O6041" s="32">
        <f>M6041*AA6041</f>
        <v>0</v>
      </c>
      <c r="P6041" s="1">
        <v>3</v>
      </c>
      <c r="AA6041" s="1">
        <f>IF(P6041=1,$O$3,IF(P6041=2,$O$4,$O$5))</f>
        <v>0</v>
      </c>
    </row>
    <row r="6042">
      <c r="A6042" s="1" t="s">
        <v>73</v>
      </c>
      <c r="E6042" s="27" t="s">
        <v>69</v>
      </c>
    </row>
    <row r="6043" ht="13">
      <c r="A6043" s="1" t="s">
        <v>74</v>
      </c>
      <c r="E6043" s="33" t="s">
        <v>229</v>
      </c>
    </row>
    <row r="6044">
      <c r="A6044" s="1" t="s">
        <v>76</v>
      </c>
      <c r="E6044" s="27" t="s">
        <v>69</v>
      </c>
    </row>
    <row r="6045">
      <c r="A6045" s="1" t="s">
        <v>67</v>
      </c>
      <c r="B6045" s="1">
        <v>12</v>
      </c>
      <c r="C6045" s="26" t="s">
        <v>3908</v>
      </c>
      <c r="D6045" t="s">
        <v>69</v>
      </c>
      <c r="E6045" s="27" t="s">
        <v>3909</v>
      </c>
      <c r="F6045" s="28" t="s">
        <v>1397</v>
      </c>
      <c r="G6045" s="29">
        <v>1</v>
      </c>
      <c r="H6045" s="28">
        <v>0</v>
      </c>
      <c r="I6045" s="30">
        <f>ROUND(G6045*H6045,P4)</f>
        <v>0</v>
      </c>
      <c r="L6045" s="31">
        <v>0</v>
      </c>
      <c r="M6045" s="24">
        <f>ROUND(G6045*L6045,P4)</f>
        <v>0</v>
      </c>
      <c r="N6045" s="25" t="s">
        <v>69</v>
      </c>
      <c r="O6045" s="32">
        <f>M6045*AA6045</f>
        <v>0</v>
      </c>
      <c r="P6045" s="1">
        <v>3</v>
      </c>
      <c r="AA6045" s="1">
        <f>IF(P6045=1,$O$3,IF(P6045=2,$O$4,$O$5))</f>
        <v>0</v>
      </c>
    </row>
    <row r="6046">
      <c r="A6046" s="1" t="s">
        <v>73</v>
      </c>
      <c r="E6046" s="27" t="s">
        <v>69</v>
      </c>
    </row>
    <row r="6047" ht="13">
      <c r="A6047" s="1" t="s">
        <v>74</v>
      </c>
      <c r="E6047" s="33" t="s">
        <v>229</v>
      </c>
    </row>
    <row r="6048">
      <c r="A6048" s="1" t="s">
        <v>76</v>
      </c>
      <c r="E6048" s="27" t="s">
        <v>69</v>
      </c>
    </row>
    <row r="6049">
      <c r="A6049" s="1" t="s">
        <v>67</v>
      </c>
      <c r="B6049" s="1">
        <v>13</v>
      </c>
      <c r="C6049" s="26" t="s">
        <v>3910</v>
      </c>
      <c r="D6049" t="s">
        <v>69</v>
      </c>
      <c r="E6049" s="27" t="s">
        <v>3911</v>
      </c>
      <c r="F6049" s="28" t="s">
        <v>1397</v>
      </c>
      <c r="G6049" s="29">
        <v>1</v>
      </c>
      <c r="H6049" s="28">
        <v>0</v>
      </c>
      <c r="I6049" s="30">
        <f>ROUND(G6049*H6049,P4)</f>
        <v>0</v>
      </c>
      <c r="L6049" s="31">
        <v>0</v>
      </c>
      <c r="M6049" s="24">
        <f>ROUND(G6049*L6049,P4)</f>
        <v>0</v>
      </c>
      <c r="N6049" s="25" t="s">
        <v>69</v>
      </c>
      <c r="O6049" s="32">
        <f>M6049*AA6049</f>
        <v>0</v>
      </c>
      <c r="P6049" s="1">
        <v>3</v>
      </c>
      <c r="AA6049" s="1">
        <f>IF(P6049=1,$O$3,IF(P6049=2,$O$4,$O$5))</f>
        <v>0</v>
      </c>
    </row>
    <row r="6050">
      <c r="A6050" s="1" t="s">
        <v>73</v>
      </c>
      <c r="E6050" s="27" t="s">
        <v>69</v>
      </c>
    </row>
    <row r="6051" ht="13">
      <c r="A6051" s="1" t="s">
        <v>74</v>
      </c>
      <c r="E6051" s="33" t="s">
        <v>229</v>
      </c>
    </row>
    <row r="6052">
      <c r="A6052" s="1" t="s">
        <v>76</v>
      </c>
      <c r="E6052" s="27" t="s">
        <v>69</v>
      </c>
    </row>
    <row r="6053">
      <c r="A6053" s="1" t="s">
        <v>67</v>
      </c>
      <c r="B6053" s="1">
        <v>14</v>
      </c>
      <c r="C6053" s="26" t="s">
        <v>3912</v>
      </c>
      <c r="D6053" t="s">
        <v>69</v>
      </c>
      <c r="E6053" s="27" t="s">
        <v>3913</v>
      </c>
      <c r="F6053" s="28" t="s">
        <v>1397</v>
      </c>
      <c r="G6053" s="29">
        <v>1</v>
      </c>
      <c r="H6053" s="28">
        <v>0</v>
      </c>
      <c r="I6053" s="30">
        <f>ROUND(G6053*H6053,P4)</f>
        <v>0</v>
      </c>
      <c r="L6053" s="31">
        <v>0</v>
      </c>
      <c r="M6053" s="24">
        <f>ROUND(G6053*L6053,P4)</f>
        <v>0</v>
      </c>
      <c r="N6053" s="25" t="s">
        <v>69</v>
      </c>
      <c r="O6053" s="32">
        <f>M6053*AA6053</f>
        <v>0</v>
      </c>
      <c r="P6053" s="1">
        <v>3</v>
      </c>
      <c r="AA6053" s="1">
        <f>IF(P6053=1,$O$3,IF(P6053=2,$O$4,$O$5))</f>
        <v>0</v>
      </c>
    </row>
    <row r="6054">
      <c r="A6054" s="1" t="s">
        <v>73</v>
      </c>
      <c r="E6054" s="27" t="s">
        <v>69</v>
      </c>
    </row>
    <row r="6055" ht="13">
      <c r="A6055" s="1" t="s">
        <v>74</v>
      </c>
      <c r="E6055" s="33" t="s">
        <v>229</v>
      </c>
    </row>
    <row r="6056">
      <c r="A6056" s="1" t="s">
        <v>76</v>
      </c>
      <c r="E6056" s="27" t="s">
        <v>69</v>
      </c>
    </row>
    <row r="6057" ht="25">
      <c r="A6057" s="1" t="s">
        <v>67</v>
      </c>
      <c r="B6057" s="1">
        <v>15</v>
      </c>
      <c r="C6057" s="26" t="s">
        <v>3914</v>
      </c>
      <c r="D6057" t="s">
        <v>69</v>
      </c>
      <c r="E6057" s="27" t="s">
        <v>3915</v>
      </c>
      <c r="F6057" s="28" t="s">
        <v>1397</v>
      </c>
      <c r="G6057" s="29">
        <v>1</v>
      </c>
      <c r="H6057" s="28">
        <v>0</v>
      </c>
      <c r="I6057" s="30">
        <f>ROUND(G6057*H6057,P4)</f>
        <v>0</v>
      </c>
      <c r="L6057" s="31">
        <v>0</v>
      </c>
      <c r="M6057" s="24">
        <f>ROUND(G6057*L6057,P4)</f>
        <v>0</v>
      </c>
      <c r="N6057" s="25" t="s">
        <v>69</v>
      </c>
      <c r="O6057" s="32">
        <f>M6057*AA6057</f>
        <v>0</v>
      </c>
      <c r="P6057" s="1">
        <v>3</v>
      </c>
      <c r="AA6057" s="1">
        <f>IF(P6057=1,$O$3,IF(P6057=2,$O$4,$O$5))</f>
        <v>0</v>
      </c>
    </row>
    <row r="6058">
      <c r="A6058" s="1" t="s">
        <v>73</v>
      </c>
      <c r="E6058" s="27" t="s">
        <v>69</v>
      </c>
    </row>
    <row r="6059" ht="13">
      <c r="A6059" s="1" t="s">
        <v>74</v>
      </c>
      <c r="E6059" s="33" t="s">
        <v>229</v>
      </c>
    </row>
    <row r="6060">
      <c r="A6060" s="1" t="s">
        <v>76</v>
      </c>
      <c r="E6060" s="27" t="s">
        <v>69</v>
      </c>
    </row>
    <row r="6061" ht="25">
      <c r="A6061" s="1" t="s">
        <v>67</v>
      </c>
      <c r="B6061" s="1">
        <v>16</v>
      </c>
      <c r="C6061" s="26" t="s">
        <v>3916</v>
      </c>
      <c r="D6061" t="s">
        <v>69</v>
      </c>
      <c r="E6061" s="27" t="s">
        <v>3917</v>
      </c>
      <c r="F6061" s="28" t="s">
        <v>1397</v>
      </c>
      <c r="G6061" s="29">
        <v>1</v>
      </c>
      <c r="H6061" s="28">
        <v>0</v>
      </c>
      <c r="I6061" s="30">
        <f>ROUND(G6061*H6061,P4)</f>
        <v>0</v>
      </c>
      <c r="L6061" s="31">
        <v>0</v>
      </c>
      <c r="M6061" s="24">
        <f>ROUND(G6061*L6061,P4)</f>
        <v>0</v>
      </c>
      <c r="N6061" s="25" t="s">
        <v>69</v>
      </c>
      <c r="O6061" s="32">
        <f>M6061*AA6061</f>
        <v>0</v>
      </c>
      <c r="P6061" s="1">
        <v>3</v>
      </c>
      <c r="AA6061" s="1">
        <f>IF(P6061=1,$O$3,IF(P6061=2,$O$4,$O$5))</f>
        <v>0</v>
      </c>
    </row>
    <row r="6062">
      <c r="A6062" s="1" t="s">
        <v>73</v>
      </c>
      <c r="E6062" s="27" t="s">
        <v>69</v>
      </c>
    </row>
    <row r="6063" ht="13">
      <c r="A6063" s="1" t="s">
        <v>74</v>
      </c>
      <c r="E6063" s="33" t="s">
        <v>229</v>
      </c>
    </row>
    <row r="6064">
      <c r="A6064" s="1" t="s">
        <v>76</v>
      </c>
      <c r="E6064" s="27" t="s">
        <v>69</v>
      </c>
    </row>
    <row r="6065">
      <c r="A6065" s="1" t="s">
        <v>67</v>
      </c>
      <c r="B6065" s="1">
        <v>17</v>
      </c>
      <c r="C6065" s="26" t="s">
        <v>3918</v>
      </c>
      <c r="D6065" t="s">
        <v>69</v>
      </c>
      <c r="E6065" s="27" t="s">
        <v>3919</v>
      </c>
      <c r="F6065" s="28" t="s">
        <v>3920</v>
      </c>
      <c r="G6065" s="29">
        <v>1</v>
      </c>
      <c r="H6065" s="28">
        <v>0</v>
      </c>
      <c r="I6065" s="30">
        <f>ROUND(G6065*H6065,P4)</f>
        <v>0</v>
      </c>
      <c r="L6065" s="31">
        <v>0</v>
      </c>
      <c r="M6065" s="24">
        <f>ROUND(G6065*L6065,P4)</f>
        <v>0</v>
      </c>
      <c r="N6065" s="25" t="s">
        <v>69</v>
      </c>
      <c r="O6065" s="32">
        <f>M6065*AA6065</f>
        <v>0</v>
      </c>
      <c r="P6065" s="1">
        <v>3</v>
      </c>
      <c r="AA6065" s="1">
        <f>IF(P6065=1,$O$3,IF(P6065=2,$O$4,$O$5))</f>
        <v>0</v>
      </c>
    </row>
    <row r="6066">
      <c r="A6066" s="1" t="s">
        <v>73</v>
      </c>
      <c r="E6066" s="27" t="s">
        <v>69</v>
      </c>
    </row>
    <row r="6067" ht="13">
      <c r="A6067" s="1" t="s">
        <v>74</v>
      </c>
      <c r="E6067" s="33" t="s">
        <v>229</v>
      </c>
    </row>
    <row r="6068">
      <c r="A6068" s="1" t="s">
        <v>76</v>
      </c>
      <c r="E6068" s="27" t="s">
        <v>69</v>
      </c>
    </row>
    <row r="6069">
      <c r="A6069" s="1" t="s">
        <v>67</v>
      </c>
      <c r="B6069" s="1">
        <v>18</v>
      </c>
      <c r="C6069" s="26" t="s">
        <v>3921</v>
      </c>
      <c r="D6069" t="s">
        <v>69</v>
      </c>
      <c r="E6069" s="27" t="s">
        <v>3922</v>
      </c>
      <c r="F6069" s="28" t="s">
        <v>3920</v>
      </c>
      <c r="G6069" s="29">
        <v>1</v>
      </c>
      <c r="H6069" s="28">
        <v>0</v>
      </c>
      <c r="I6069" s="30">
        <f>ROUND(G6069*H6069,P4)</f>
        <v>0</v>
      </c>
      <c r="L6069" s="31">
        <v>0</v>
      </c>
      <c r="M6069" s="24">
        <f>ROUND(G6069*L6069,P4)</f>
        <v>0</v>
      </c>
      <c r="N6069" s="25" t="s">
        <v>69</v>
      </c>
      <c r="O6069" s="32">
        <f>M6069*AA6069</f>
        <v>0</v>
      </c>
      <c r="P6069" s="1">
        <v>3</v>
      </c>
      <c r="AA6069" s="1">
        <f>IF(P6069=1,$O$3,IF(P6069=2,$O$4,$O$5))</f>
        <v>0</v>
      </c>
    </row>
    <row r="6070">
      <c r="A6070" s="1" t="s">
        <v>73</v>
      </c>
      <c r="E6070" s="27" t="s">
        <v>69</v>
      </c>
    </row>
    <row r="6071" ht="13">
      <c r="A6071" s="1" t="s">
        <v>74</v>
      </c>
      <c r="E6071" s="33" t="s">
        <v>229</v>
      </c>
    </row>
    <row r="6072">
      <c r="A6072" s="1" t="s">
        <v>76</v>
      </c>
      <c r="E6072" s="27" t="s">
        <v>69</v>
      </c>
    </row>
    <row r="6073">
      <c r="A6073" s="1" t="s">
        <v>67</v>
      </c>
      <c r="B6073" s="1">
        <v>19</v>
      </c>
      <c r="C6073" s="26" t="s">
        <v>3923</v>
      </c>
      <c r="D6073" t="s">
        <v>69</v>
      </c>
      <c r="E6073" s="27" t="s">
        <v>3924</v>
      </c>
      <c r="F6073" s="28" t="s">
        <v>710</v>
      </c>
      <c r="G6073" s="29">
        <v>2</v>
      </c>
      <c r="H6073" s="28">
        <v>0</v>
      </c>
      <c r="I6073" s="30">
        <f>ROUND(G6073*H6073,P4)</f>
        <v>0</v>
      </c>
      <c r="L6073" s="31">
        <v>0</v>
      </c>
      <c r="M6073" s="24">
        <f>ROUND(G6073*L6073,P4)</f>
        <v>0</v>
      </c>
      <c r="N6073" s="25" t="s">
        <v>69</v>
      </c>
      <c r="O6073" s="32">
        <f>M6073*AA6073</f>
        <v>0</v>
      </c>
      <c r="P6073" s="1">
        <v>3</v>
      </c>
      <c r="AA6073" s="1">
        <f>IF(P6073=1,$O$3,IF(P6073=2,$O$4,$O$5))</f>
        <v>0</v>
      </c>
    </row>
    <row r="6074">
      <c r="A6074" s="1" t="s">
        <v>73</v>
      </c>
      <c r="E6074" s="27" t="s">
        <v>69</v>
      </c>
    </row>
    <row r="6075" ht="13">
      <c r="A6075" s="1" t="s">
        <v>74</v>
      </c>
      <c r="E6075" s="33" t="s">
        <v>75</v>
      </c>
    </row>
    <row r="6076">
      <c r="A6076" s="1" t="s">
        <v>76</v>
      </c>
      <c r="E6076" s="27" t="s">
        <v>69</v>
      </c>
    </row>
    <row r="6077">
      <c r="A6077" s="1" t="s">
        <v>67</v>
      </c>
      <c r="B6077" s="1">
        <v>20</v>
      </c>
      <c r="C6077" s="26" t="s">
        <v>3925</v>
      </c>
      <c r="D6077" t="s">
        <v>69</v>
      </c>
      <c r="E6077" s="27" t="s">
        <v>3926</v>
      </c>
      <c r="F6077" s="28" t="s">
        <v>3900</v>
      </c>
      <c r="G6077" s="29">
        <v>6979.3000000000002</v>
      </c>
      <c r="H6077" s="28">
        <v>0</v>
      </c>
      <c r="I6077" s="30">
        <f>ROUND(G6077*H6077,P4)</f>
        <v>0</v>
      </c>
      <c r="L6077" s="31">
        <v>0</v>
      </c>
      <c r="M6077" s="24">
        <f>ROUND(G6077*L6077,P4)</f>
        <v>0</v>
      </c>
      <c r="N6077" s="25" t="s">
        <v>69</v>
      </c>
      <c r="O6077" s="32">
        <f>M6077*AA6077</f>
        <v>0</v>
      </c>
      <c r="P6077" s="1">
        <v>3</v>
      </c>
      <c r="AA6077" s="1">
        <f>IF(P6077=1,$O$3,IF(P6077=2,$O$4,$O$5))</f>
        <v>0</v>
      </c>
    </row>
    <row r="6078">
      <c r="A6078" s="1" t="s">
        <v>73</v>
      </c>
      <c r="E6078" s="27" t="s">
        <v>69</v>
      </c>
    </row>
    <row r="6079" ht="13">
      <c r="A6079" s="1" t="s">
        <v>74</v>
      </c>
      <c r="E6079" s="33" t="s">
        <v>3927</v>
      </c>
    </row>
    <row r="6080">
      <c r="A6080" s="1" t="s">
        <v>76</v>
      </c>
      <c r="E6080" s="27" t="s">
        <v>69</v>
      </c>
    </row>
    <row r="6081" ht="13">
      <c r="A6081" s="1" t="s">
        <v>64</v>
      </c>
      <c r="C6081" s="22" t="s">
        <v>3928</v>
      </c>
      <c r="E6081" s="23" t="s">
        <v>3929</v>
      </c>
      <c r="L6081" s="24">
        <f>SUMIFS(L6082:L6121,A6082:A6121,"P")</f>
        <v>0</v>
      </c>
      <c r="M6081" s="24">
        <f>SUMIFS(M6082:M6121,A6082:A6121,"P")</f>
        <v>0</v>
      </c>
      <c r="N6081" s="25"/>
    </row>
    <row r="6082">
      <c r="A6082" s="1" t="s">
        <v>67</v>
      </c>
      <c r="B6082" s="1">
        <v>21</v>
      </c>
      <c r="C6082" s="26" t="s">
        <v>3930</v>
      </c>
      <c r="D6082" t="s">
        <v>69</v>
      </c>
      <c r="E6082" s="27" t="s">
        <v>3931</v>
      </c>
      <c r="F6082" s="28" t="s">
        <v>710</v>
      </c>
      <c r="G6082" s="29">
        <v>1</v>
      </c>
      <c r="H6082" s="28">
        <v>0</v>
      </c>
      <c r="I6082" s="30">
        <f>ROUND(G6082*H6082,P4)</f>
        <v>0</v>
      </c>
      <c r="L6082" s="31">
        <v>0</v>
      </c>
      <c r="M6082" s="24">
        <f>ROUND(G6082*L6082,P4)</f>
        <v>0</v>
      </c>
      <c r="N6082" s="25" t="s">
        <v>69</v>
      </c>
      <c r="O6082" s="32">
        <f>M6082*AA6082</f>
        <v>0</v>
      </c>
      <c r="P6082" s="1">
        <v>3</v>
      </c>
      <c r="AA6082" s="1">
        <f>IF(P6082=1,$O$3,IF(P6082=2,$O$4,$O$5))</f>
        <v>0</v>
      </c>
    </row>
    <row r="6083">
      <c r="A6083" s="1" t="s">
        <v>73</v>
      </c>
      <c r="E6083" s="27" t="s">
        <v>69</v>
      </c>
    </row>
    <row r="6084" ht="13">
      <c r="A6084" s="1" t="s">
        <v>74</v>
      </c>
      <c r="E6084" s="33" t="s">
        <v>229</v>
      </c>
    </row>
    <row r="6085">
      <c r="A6085" s="1" t="s">
        <v>76</v>
      </c>
      <c r="E6085" s="27" t="s">
        <v>69</v>
      </c>
    </row>
    <row r="6086">
      <c r="A6086" s="1" t="s">
        <v>67</v>
      </c>
      <c r="B6086" s="1">
        <v>29</v>
      </c>
      <c r="C6086" s="26" t="s">
        <v>3932</v>
      </c>
      <c r="D6086" t="s">
        <v>69</v>
      </c>
      <c r="E6086" s="27" t="s">
        <v>3933</v>
      </c>
      <c r="F6086" s="28" t="s">
        <v>139</v>
      </c>
      <c r="G6086" s="29">
        <v>18</v>
      </c>
      <c r="H6086" s="28">
        <v>0</v>
      </c>
      <c r="I6086" s="30">
        <f>ROUND(G6086*H6086,P4)</f>
        <v>0</v>
      </c>
      <c r="L6086" s="31">
        <v>0</v>
      </c>
      <c r="M6086" s="24">
        <f>ROUND(G6086*L6086,P4)</f>
        <v>0</v>
      </c>
      <c r="N6086" s="25" t="s">
        <v>69</v>
      </c>
      <c r="O6086" s="32">
        <f>M6086*AA6086</f>
        <v>0</v>
      </c>
      <c r="P6086" s="1">
        <v>3</v>
      </c>
      <c r="AA6086" s="1">
        <f>IF(P6086=1,$O$3,IF(P6086=2,$O$4,$O$5))</f>
        <v>0</v>
      </c>
    </row>
    <row r="6087">
      <c r="A6087" s="1" t="s">
        <v>73</v>
      </c>
      <c r="E6087" s="27" t="s">
        <v>69</v>
      </c>
    </row>
    <row r="6088" ht="13">
      <c r="A6088" s="1" t="s">
        <v>74</v>
      </c>
      <c r="E6088" s="33" t="s">
        <v>561</v>
      </c>
    </row>
    <row r="6089">
      <c r="A6089" s="1" t="s">
        <v>76</v>
      </c>
      <c r="E6089" s="27" t="s">
        <v>69</v>
      </c>
    </row>
    <row r="6090">
      <c r="A6090" s="1" t="s">
        <v>67</v>
      </c>
      <c r="B6090" s="1">
        <v>22</v>
      </c>
      <c r="C6090" s="26" t="s">
        <v>3934</v>
      </c>
      <c r="D6090" t="s">
        <v>69</v>
      </c>
      <c r="E6090" s="27" t="s">
        <v>3935</v>
      </c>
      <c r="F6090" s="28" t="s">
        <v>139</v>
      </c>
      <c r="G6090" s="29">
        <v>6</v>
      </c>
      <c r="H6090" s="28">
        <v>0</v>
      </c>
      <c r="I6090" s="30">
        <f>ROUND(G6090*H6090,P4)</f>
        <v>0</v>
      </c>
      <c r="L6090" s="31">
        <v>0</v>
      </c>
      <c r="M6090" s="24">
        <f>ROUND(G6090*L6090,P4)</f>
        <v>0</v>
      </c>
      <c r="N6090" s="25" t="s">
        <v>69</v>
      </c>
      <c r="O6090" s="32">
        <f>M6090*AA6090</f>
        <v>0</v>
      </c>
      <c r="P6090" s="1">
        <v>3</v>
      </c>
      <c r="AA6090" s="1">
        <f>IF(P6090=1,$O$3,IF(P6090=2,$O$4,$O$5))</f>
        <v>0</v>
      </c>
    </row>
    <row r="6091">
      <c r="A6091" s="1" t="s">
        <v>73</v>
      </c>
      <c r="E6091" s="27" t="s">
        <v>69</v>
      </c>
    </row>
    <row r="6092" ht="13">
      <c r="A6092" s="1" t="s">
        <v>74</v>
      </c>
      <c r="E6092" s="33" t="s">
        <v>1465</v>
      </c>
    </row>
    <row r="6093">
      <c r="A6093" s="1" t="s">
        <v>76</v>
      </c>
      <c r="E6093" s="27" t="s">
        <v>69</v>
      </c>
    </row>
    <row r="6094">
      <c r="A6094" s="1" t="s">
        <v>67</v>
      </c>
      <c r="B6094" s="1">
        <v>23</v>
      </c>
      <c r="C6094" s="26" t="s">
        <v>3936</v>
      </c>
      <c r="D6094" t="s">
        <v>69</v>
      </c>
      <c r="E6094" s="27" t="s">
        <v>3937</v>
      </c>
      <c r="F6094" s="28" t="s">
        <v>139</v>
      </c>
      <c r="G6094" s="29">
        <v>24</v>
      </c>
      <c r="H6094" s="28">
        <v>0</v>
      </c>
      <c r="I6094" s="30">
        <f>ROUND(G6094*H6094,P4)</f>
        <v>0</v>
      </c>
      <c r="L6094" s="31">
        <v>0</v>
      </c>
      <c r="M6094" s="24">
        <f>ROUND(G6094*L6094,P4)</f>
        <v>0</v>
      </c>
      <c r="N6094" s="25" t="s">
        <v>69</v>
      </c>
      <c r="O6094" s="32">
        <f>M6094*AA6094</f>
        <v>0</v>
      </c>
      <c r="P6094" s="1">
        <v>3</v>
      </c>
      <c r="AA6094" s="1">
        <f>IF(P6094=1,$O$3,IF(P6094=2,$O$4,$O$5))</f>
        <v>0</v>
      </c>
    </row>
    <row r="6095">
      <c r="A6095" s="1" t="s">
        <v>73</v>
      </c>
      <c r="E6095" s="27" t="s">
        <v>69</v>
      </c>
    </row>
    <row r="6096" ht="13">
      <c r="A6096" s="1" t="s">
        <v>74</v>
      </c>
      <c r="E6096" s="33" t="s">
        <v>2395</v>
      </c>
    </row>
    <row r="6097">
      <c r="A6097" s="1" t="s">
        <v>76</v>
      </c>
      <c r="E6097" s="27" t="s">
        <v>69</v>
      </c>
    </row>
    <row r="6098">
      <c r="A6098" s="1" t="s">
        <v>67</v>
      </c>
      <c r="B6098" s="1">
        <v>24</v>
      </c>
      <c r="C6098" s="26" t="s">
        <v>3938</v>
      </c>
      <c r="D6098" t="s">
        <v>69</v>
      </c>
      <c r="E6098" s="27" t="s">
        <v>3939</v>
      </c>
      <c r="F6098" s="28" t="s">
        <v>139</v>
      </c>
      <c r="G6098" s="29">
        <v>36</v>
      </c>
      <c r="H6098" s="28">
        <v>0</v>
      </c>
      <c r="I6098" s="30">
        <f>ROUND(G6098*H6098,P4)</f>
        <v>0</v>
      </c>
      <c r="L6098" s="31">
        <v>0</v>
      </c>
      <c r="M6098" s="24">
        <f>ROUND(G6098*L6098,P4)</f>
        <v>0</v>
      </c>
      <c r="N6098" s="25" t="s">
        <v>69</v>
      </c>
      <c r="O6098" s="32">
        <f>M6098*AA6098</f>
        <v>0</v>
      </c>
      <c r="P6098" s="1">
        <v>3</v>
      </c>
      <c r="AA6098" s="1">
        <f>IF(P6098=1,$O$3,IF(P6098=2,$O$4,$O$5))</f>
        <v>0</v>
      </c>
    </row>
    <row r="6099">
      <c r="A6099" s="1" t="s">
        <v>73</v>
      </c>
      <c r="E6099" s="27" t="s">
        <v>69</v>
      </c>
    </row>
    <row r="6100" ht="13">
      <c r="A6100" s="1" t="s">
        <v>74</v>
      </c>
      <c r="E6100" s="33" t="s">
        <v>3886</v>
      </c>
    </row>
    <row r="6101">
      <c r="A6101" s="1" t="s">
        <v>76</v>
      </c>
      <c r="E6101" s="27" t="s">
        <v>69</v>
      </c>
    </row>
    <row r="6102">
      <c r="A6102" s="1" t="s">
        <v>67</v>
      </c>
      <c r="B6102" s="1">
        <v>25</v>
      </c>
      <c r="C6102" s="26" t="s">
        <v>3940</v>
      </c>
      <c r="D6102" t="s">
        <v>69</v>
      </c>
      <c r="E6102" s="27" t="s">
        <v>3941</v>
      </c>
      <c r="F6102" s="28" t="s">
        <v>139</v>
      </c>
      <c r="G6102" s="29">
        <v>30</v>
      </c>
      <c r="H6102" s="28">
        <v>0</v>
      </c>
      <c r="I6102" s="30">
        <f>ROUND(G6102*H6102,P4)</f>
        <v>0</v>
      </c>
      <c r="L6102" s="31">
        <v>0</v>
      </c>
      <c r="M6102" s="24">
        <f>ROUND(G6102*L6102,P4)</f>
        <v>0</v>
      </c>
      <c r="N6102" s="25" t="s">
        <v>69</v>
      </c>
      <c r="O6102" s="32">
        <f>M6102*AA6102</f>
        <v>0</v>
      </c>
      <c r="P6102" s="1">
        <v>3</v>
      </c>
      <c r="AA6102" s="1">
        <f>IF(P6102=1,$O$3,IF(P6102=2,$O$4,$O$5))</f>
        <v>0</v>
      </c>
    </row>
    <row r="6103">
      <c r="A6103" s="1" t="s">
        <v>73</v>
      </c>
      <c r="E6103" s="27" t="s">
        <v>69</v>
      </c>
    </row>
    <row r="6104" ht="13">
      <c r="A6104" s="1" t="s">
        <v>74</v>
      </c>
      <c r="E6104" s="33" t="s">
        <v>2175</v>
      </c>
    </row>
    <row r="6105">
      <c r="A6105" s="1" t="s">
        <v>76</v>
      </c>
      <c r="E6105" s="27" t="s">
        <v>69</v>
      </c>
    </row>
    <row r="6106">
      <c r="A6106" s="1" t="s">
        <v>67</v>
      </c>
      <c r="B6106" s="1">
        <v>26</v>
      </c>
      <c r="C6106" s="26" t="s">
        <v>3942</v>
      </c>
      <c r="D6106" t="s">
        <v>69</v>
      </c>
      <c r="E6106" s="27" t="s">
        <v>3943</v>
      </c>
      <c r="F6106" s="28" t="s">
        <v>139</v>
      </c>
      <c r="G6106" s="29">
        <v>36</v>
      </c>
      <c r="H6106" s="28">
        <v>0</v>
      </c>
      <c r="I6106" s="30">
        <f>ROUND(G6106*H6106,P4)</f>
        <v>0</v>
      </c>
      <c r="L6106" s="31">
        <v>0</v>
      </c>
      <c r="M6106" s="24">
        <f>ROUND(G6106*L6106,P4)</f>
        <v>0</v>
      </c>
      <c r="N6106" s="25" t="s">
        <v>69</v>
      </c>
      <c r="O6106" s="32">
        <f>M6106*AA6106</f>
        <v>0</v>
      </c>
      <c r="P6106" s="1">
        <v>3</v>
      </c>
      <c r="AA6106" s="1">
        <f>IF(P6106=1,$O$3,IF(P6106=2,$O$4,$O$5))</f>
        <v>0</v>
      </c>
    </row>
    <row r="6107">
      <c r="A6107" s="1" t="s">
        <v>73</v>
      </c>
      <c r="E6107" s="27" t="s">
        <v>69</v>
      </c>
    </row>
    <row r="6108" ht="13">
      <c r="A6108" s="1" t="s">
        <v>74</v>
      </c>
      <c r="E6108" s="33" t="s">
        <v>3886</v>
      </c>
    </row>
    <row r="6109">
      <c r="A6109" s="1" t="s">
        <v>76</v>
      </c>
      <c r="E6109" s="27" t="s">
        <v>69</v>
      </c>
    </row>
    <row r="6110">
      <c r="A6110" s="1" t="s">
        <v>67</v>
      </c>
      <c r="B6110" s="1">
        <v>27</v>
      </c>
      <c r="C6110" s="26" t="s">
        <v>3944</v>
      </c>
      <c r="D6110" t="s">
        <v>69</v>
      </c>
      <c r="E6110" s="27" t="s">
        <v>3945</v>
      </c>
      <c r="F6110" s="28" t="s">
        <v>71</v>
      </c>
      <c r="G6110" s="29">
        <v>2</v>
      </c>
      <c r="H6110" s="28">
        <v>0</v>
      </c>
      <c r="I6110" s="30">
        <f>ROUND(G6110*H6110,P4)</f>
        <v>0</v>
      </c>
      <c r="L6110" s="31">
        <v>0</v>
      </c>
      <c r="M6110" s="24">
        <f>ROUND(G6110*L6110,P4)</f>
        <v>0</v>
      </c>
      <c r="N6110" s="25" t="s">
        <v>69</v>
      </c>
      <c r="O6110" s="32">
        <f>M6110*AA6110</f>
        <v>0</v>
      </c>
      <c r="P6110" s="1">
        <v>3</v>
      </c>
      <c r="AA6110" s="1">
        <f>IF(P6110=1,$O$3,IF(P6110=2,$O$4,$O$5))</f>
        <v>0</v>
      </c>
    </row>
    <row r="6111">
      <c r="A6111" s="1" t="s">
        <v>73</v>
      </c>
      <c r="E6111" s="27" t="s">
        <v>69</v>
      </c>
    </row>
    <row r="6112" ht="13">
      <c r="A6112" s="1" t="s">
        <v>74</v>
      </c>
      <c r="E6112" s="33" t="s">
        <v>75</v>
      </c>
    </row>
    <row r="6113">
      <c r="A6113" s="1" t="s">
        <v>76</v>
      </c>
      <c r="E6113" s="27" t="s">
        <v>69</v>
      </c>
    </row>
    <row r="6114">
      <c r="A6114" s="1" t="s">
        <v>67</v>
      </c>
      <c r="B6114" s="1">
        <v>28</v>
      </c>
      <c r="C6114" s="26" t="s">
        <v>3946</v>
      </c>
      <c r="D6114" t="s">
        <v>69</v>
      </c>
      <c r="E6114" s="27" t="s">
        <v>3947</v>
      </c>
      <c r="F6114" s="28" t="s">
        <v>710</v>
      </c>
      <c r="G6114" s="29">
        <v>2</v>
      </c>
      <c r="H6114" s="28">
        <v>0</v>
      </c>
      <c r="I6114" s="30">
        <f>ROUND(G6114*H6114,P4)</f>
        <v>0</v>
      </c>
      <c r="L6114" s="31">
        <v>0</v>
      </c>
      <c r="M6114" s="24">
        <f>ROUND(G6114*L6114,P4)</f>
        <v>0</v>
      </c>
      <c r="N6114" s="25" t="s">
        <v>69</v>
      </c>
      <c r="O6114" s="32">
        <f>M6114*AA6114</f>
        <v>0</v>
      </c>
      <c r="P6114" s="1">
        <v>3</v>
      </c>
      <c r="AA6114" s="1">
        <f>IF(P6114=1,$O$3,IF(P6114=2,$O$4,$O$5))</f>
        <v>0</v>
      </c>
    </row>
    <row r="6115">
      <c r="A6115" s="1" t="s">
        <v>73</v>
      </c>
      <c r="E6115" s="27" t="s">
        <v>69</v>
      </c>
    </row>
    <row r="6116" ht="13">
      <c r="A6116" s="1" t="s">
        <v>74</v>
      </c>
      <c r="E6116" s="33" t="s">
        <v>75</v>
      </c>
    </row>
    <row r="6117">
      <c r="A6117" s="1" t="s">
        <v>76</v>
      </c>
      <c r="E6117" s="27" t="s">
        <v>69</v>
      </c>
    </row>
    <row r="6118">
      <c r="A6118" s="1" t="s">
        <v>67</v>
      </c>
      <c r="B6118" s="1">
        <v>30</v>
      </c>
      <c r="C6118" s="26" t="s">
        <v>3948</v>
      </c>
      <c r="D6118" t="s">
        <v>69</v>
      </c>
      <c r="E6118" s="27" t="s">
        <v>3949</v>
      </c>
      <c r="F6118" s="28" t="s">
        <v>3900</v>
      </c>
      <c r="G6118" s="29">
        <v>1076.4400000000001</v>
      </c>
      <c r="H6118" s="28">
        <v>0</v>
      </c>
      <c r="I6118" s="30">
        <f>ROUND(G6118*H6118,P4)</f>
        <v>0</v>
      </c>
      <c r="L6118" s="31">
        <v>0</v>
      </c>
      <c r="M6118" s="24">
        <f>ROUND(G6118*L6118,P4)</f>
        <v>0</v>
      </c>
      <c r="N6118" s="25" t="s">
        <v>69</v>
      </c>
      <c r="O6118" s="32">
        <f>M6118*AA6118</f>
        <v>0</v>
      </c>
      <c r="P6118" s="1">
        <v>3</v>
      </c>
      <c r="AA6118" s="1">
        <f>IF(P6118=1,$O$3,IF(P6118=2,$O$4,$O$5))</f>
        <v>0</v>
      </c>
    </row>
    <row r="6119">
      <c r="A6119" s="1" t="s">
        <v>73</v>
      </c>
      <c r="E6119" s="27" t="s">
        <v>69</v>
      </c>
    </row>
    <row r="6120" ht="13">
      <c r="A6120" s="1" t="s">
        <v>74</v>
      </c>
      <c r="E6120" s="33" t="s">
        <v>3950</v>
      </c>
    </row>
    <row r="6121">
      <c r="A6121" s="1" t="s">
        <v>76</v>
      </c>
      <c r="E6121" s="27" t="s">
        <v>69</v>
      </c>
    </row>
    <row r="6122" ht="13">
      <c r="A6122" s="1" t="s">
        <v>64</v>
      </c>
      <c r="C6122" s="22" t="s">
        <v>3951</v>
      </c>
      <c r="E6122" s="23" t="s">
        <v>3952</v>
      </c>
      <c r="L6122" s="24">
        <f>SUMIFS(L6123:L6238,A6123:A6238,"P")</f>
        <v>0</v>
      </c>
      <c r="M6122" s="24">
        <f>SUMIFS(M6123:M6238,A6123:A6238,"P")</f>
        <v>0</v>
      </c>
      <c r="N6122" s="25"/>
    </row>
    <row r="6123">
      <c r="A6123" s="1" t="s">
        <v>67</v>
      </c>
      <c r="B6123" s="1">
        <v>41</v>
      </c>
      <c r="C6123" s="26" t="s">
        <v>3953</v>
      </c>
      <c r="D6123" t="s">
        <v>69</v>
      </c>
      <c r="E6123" s="27" t="s">
        <v>3954</v>
      </c>
      <c r="F6123" s="28" t="s">
        <v>1397</v>
      </c>
      <c r="G6123" s="29">
        <v>1</v>
      </c>
      <c r="H6123" s="28">
        <v>0</v>
      </c>
      <c r="I6123" s="30">
        <f>ROUND(G6123*H6123,P4)</f>
        <v>0</v>
      </c>
      <c r="L6123" s="31">
        <v>0</v>
      </c>
      <c r="M6123" s="24">
        <f>ROUND(G6123*L6123,P4)</f>
        <v>0</v>
      </c>
      <c r="N6123" s="25" t="s">
        <v>69</v>
      </c>
      <c r="O6123" s="32">
        <f>M6123*AA6123</f>
        <v>0</v>
      </c>
      <c r="P6123" s="1">
        <v>3</v>
      </c>
      <c r="AA6123" s="1">
        <f>IF(P6123=1,$O$3,IF(P6123=2,$O$4,$O$5))</f>
        <v>0</v>
      </c>
    </row>
    <row r="6124">
      <c r="A6124" s="1" t="s">
        <v>73</v>
      </c>
      <c r="E6124" s="27" t="s">
        <v>69</v>
      </c>
    </row>
    <row r="6125" ht="13">
      <c r="A6125" s="1" t="s">
        <v>74</v>
      </c>
      <c r="E6125" s="33" t="s">
        <v>229</v>
      </c>
    </row>
    <row r="6126">
      <c r="A6126" s="1" t="s">
        <v>76</v>
      </c>
      <c r="E6126" s="27" t="s">
        <v>69</v>
      </c>
    </row>
    <row r="6127">
      <c r="A6127" s="1" t="s">
        <v>67</v>
      </c>
      <c r="B6127" s="1">
        <v>42</v>
      </c>
      <c r="C6127" s="26" t="s">
        <v>3955</v>
      </c>
      <c r="D6127" t="s">
        <v>69</v>
      </c>
      <c r="E6127" s="27" t="s">
        <v>3956</v>
      </c>
      <c r="F6127" s="28" t="s">
        <v>1397</v>
      </c>
      <c r="G6127" s="29">
        <v>9</v>
      </c>
      <c r="H6127" s="28">
        <v>0</v>
      </c>
      <c r="I6127" s="30">
        <f>ROUND(G6127*H6127,P4)</f>
        <v>0</v>
      </c>
      <c r="L6127" s="31">
        <v>0</v>
      </c>
      <c r="M6127" s="24">
        <f>ROUND(G6127*L6127,P4)</f>
        <v>0</v>
      </c>
      <c r="N6127" s="25" t="s">
        <v>69</v>
      </c>
      <c r="O6127" s="32">
        <f>M6127*AA6127</f>
        <v>0</v>
      </c>
      <c r="P6127" s="1">
        <v>3</v>
      </c>
      <c r="AA6127" s="1">
        <f>IF(P6127=1,$O$3,IF(P6127=2,$O$4,$O$5))</f>
        <v>0</v>
      </c>
    </row>
    <row r="6128">
      <c r="A6128" s="1" t="s">
        <v>73</v>
      </c>
      <c r="E6128" s="27" t="s">
        <v>69</v>
      </c>
    </row>
    <row r="6129" ht="13">
      <c r="A6129" s="1" t="s">
        <v>74</v>
      </c>
      <c r="E6129" s="33" t="s">
        <v>1198</v>
      </c>
    </row>
    <row r="6130">
      <c r="A6130" s="1" t="s">
        <v>76</v>
      </c>
      <c r="E6130" s="27" t="s">
        <v>69</v>
      </c>
    </row>
    <row r="6131">
      <c r="A6131" s="1" t="s">
        <v>67</v>
      </c>
      <c r="B6131" s="1">
        <v>43</v>
      </c>
      <c r="C6131" s="26" t="s">
        <v>3957</v>
      </c>
      <c r="D6131" t="s">
        <v>69</v>
      </c>
      <c r="E6131" s="27" t="s">
        <v>3958</v>
      </c>
      <c r="F6131" s="28" t="s">
        <v>1397</v>
      </c>
      <c r="G6131" s="29">
        <v>3</v>
      </c>
      <c r="H6131" s="28">
        <v>0</v>
      </c>
      <c r="I6131" s="30">
        <f>ROUND(G6131*H6131,P4)</f>
        <v>0</v>
      </c>
      <c r="L6131" s="31">
        <v>0</v>
      </c>
      <c r="M6131" s="24">
        <f>ROUND(G6131*L6131,P4)</f>
        <v>0</v>
      </c>
      <c r="N6131" s="25" t="s">
        <v>69</v>
      </c>
      <c r="O6131" s="32">
        <f>M6131*AA6131</f>
        <v>0</v>
      </c>
      <c r="P6131" s="1">
        <v>3</v>
      </c>
      <c r="AA6131" s="1">
        <f>IF(P6131=1,$O$3,IF(P6131=2,$O$4,$O$5))</f>
        <v>0</v>
      </c>
    </row>
    <row r="6132">
      <c r="A6132" s="1" t="s">
        <v>73</v>
      </c>
      <c r="E6132" s="27" t="s">
        <v>69</v>
      </c>
    </row>
    <row r="6133" ht="13">
      <c r="A6133" s="1" t="s">
        <v>74</v>
      </c>
      <c r="E6133" s="33" t="s">
        <v>129</v>
      </c>
    </row>
    <row r="6134">
      <c r="A6134" s="1" t="s">
        <v>76</v>
      </c>
      <c r="E6134" s="27" t="s">
        <v>69</v>
      </c>
    </row>
    <row r="6135">
      <c r="A6135" s="1" t="s">
        <v>67</v>
      </c>
      <c r="B6135" s="1">
        <v>44</v>
      </c>
      <c r="C6135" s="26" t="s">
        <v>3959</v>
      </c>
      <c r="D6135" t="s">
        <v>69</v>
      </c>
      <c r="E6135" s="27" t="s">
        <v>3960</v>
      </c>
      <c r="F6135" s="28" t="s">
        <v>1397</v>
      </c>
      <c r="G6135" s="29">
        <v>2</v>
      </c>
      <c r="H6135" s="28">
        <v>0</v>
      </c>
      <c r="I6135" s="30">
        <f>ROUND(G6135*H6135,P4)</f>
        <v>0</v>
      </c>
      <c r="L6135" s="31">
        <v>0</v>
      </c>
      <c r="M6135" s="24">
        <f>ROUND(G6135*L6135,P4)</f>
        <v>0</v>
      </c>
      <c r="N6135" s="25" t="s">
        <v>69</v>
      </c>
      <c r="O6135" s="32">
        <f>M6135*AA6135</f>
        <v>0</v>
      </c>
      <c r="P6135" s="1">
        <v>3</v>
      </c>
      <c r="AA6135" s="1">
        <f>IF(P6135=1,$O$3,IF(P6135=2,$O$4,$O$5))</f>
        <v>0</v>
      </c>
    </row>
    <row r="6136">
      <c r="A6136" s="1" t="s">
        <v>73</v>
      </c>
      <c r="E6136" s="27" t="s">
        <v>69</v>
      </c>
    </row>
    <row r="6137" ht="13">
      <c r="A6137" s="1" t="s">
        <v>74</v>
      </c>
      <c r="E6137" s="33" t="s">
        <v>75</v>
      </c>
    </row>
    <row r="6138">
      <c r="A6138" s="1" t="s">
        <v>76</v>
      </c>
      <c r="E6138" s="27" t="s">
        <v>69</v>
      </c>
    </row>
    <row r="6139">
      <c r="A6139" s="1" t="s">
        <v>67</v>
      </c>
      <c r="B6139" s="1">
        <v>45</v>
      </c>
      <c r="C6139" s="26" t="s">
        <v>3961</v>
      </c>
      <c r="D6139" t="s">
        <v>69</v>
      </c>
      <c r="E6139" s="27" t="s">
        <v>3962</v>
      </c>
      <c r="F6139" s="28" t="s">
        <v>1397</v>
      </c>
      <c r="G6139" s="29">
        <v>2</v>
      </c>
      <c r="H6139" s="28">
        <v>0</v>
      </c>
      <c r="I6139" s="30">
        <f>ROUND(G6139*H6139,P4)</f>
        <v>0</v>
      </c>
      <c r="L6139" s="31">
        <v>0</v>
      </c>
      <c r="M6139" s="24">
        <f>ROUND(G6139*L6139,P4)</f>
        <v>0</v>
      </c>
      <c r="N6139" s="25" t="s">
        <v>69</v>
      </c>
      <c r="O6139" s="32">
        <f>M6139*AA6139</f>
        <v>0</v>
      </c>
      <c r="P6139" s="1">
        <v>3</v>
      </c>
      <c r="AA6139" s="1">
        <f>IF(P6139=1,$O$3,IF(P6139=2,$O$4,$O$5))</f>
        <v>0</v>
      </c>
    </row>
    <row r="6140">
      <c r="A6140" s="1" t="s">
        <v>73</v>
      </c>
      <c r="E6140" s="27" t="s">
        <v>69</v>
      </c>
    </row>
    <row r="6141" ht="13">
      <c r="A6141" s="1" t="s">
        <v>74</v>
      </c>
      <c r="E6141" s="33" t="s">
        <v>75</v>
      </c>
    </row>
    <row r="6142">
      <c r="A6142" s="1" t="s">
        <v>76</v>
      </c>
      <c r="E6142" s="27" t="s">
        <v>69</v>
      </c>
    </row>
    <row r="6143">
      <c r="A6143" s="1" t="s">
        <v>67</v>
      </c>
      <c r="B6143" s="1">
        <v>46</v>
      </c>
      <c r="C6143" s="26" t="s">
        <v>3963</v>
      </c>
      <c r="D6143" t="s">
        <v>69</v>
      </c>
      <c r="E6143" s="27" t="s">
        <v>3964</v>
      </c>
      <c r="F6143" s="28" t="s">
        <v>1397</v>
      </c>
      <c r="G6143" s="29">
        <v>1</v>
      </c>
      <c r="H6143" s="28">
        <v>0</v>
      </c>
      <c r="I6143" s="30">
        <f>ROUND(G6143*H6143,P4)</f>
        <v>0</v>
      </c>
      <c r="L6143" s="31">
        <v>0</v>
      </c>
      <c r="M6143" s="24">
        <f>ROUND(G6143*L6143,P4)</f>
        <v>0</v>
      </c>
      <c r="N6143" s="25" t="s">
        <v>69</v>
      </c>
      <c r="O6143" s="32">
        <f>M6143*AA6143</f>
        <v>0</v>
      </c>
      <c r="P6143" s="1">
        <v>3</v>
      </c>
      <c r="AA6143" s="1">
        <f>IF(P6143=1,$O$3,IF(P6143=2,$O$4,$O$5))</f>
        <v>0</v>
      </c>
    </row>
    <row r="6144">
      <c r="A6144" s="1" t="s">
        <v>73</v>
      </c>
      <c r="E6144" s="27" t="s">
        <v>69</v>
      </c>
    </row>
    <row r="6145" ht="13">
      <c r="A6145" s="1" t="s">
        <v>74</v>
      </c>
      <c r="E6145" s="33" t="s">
        <v>229</v>
      </c>
    </row>
    <row r="6146">
      <c r="A6146" s="1" t="s">
        <v>76</v>
      </c>
      <c r="E6146" s="27" t="s">
        <v>69</v>
      </c>
    </row>
    <row r="6147">
      <c r="A6147" s="1" t="s">
        <v>67</v>
      </c>
      <c r="B6147" s="1">
        <v>47</v>
      </c>
      <c r="C6147" s="26" t="s">
        <v>2896</v>
      </c>
      <c r="D6147" t="s">
        <v>69</v>
      </c>
      <c r="E6147" s="27" t="s">
        <v>3965</v>
      </c>
      <c r="F6147" s="28" t="s">
        <v>1397</v>
      </c>
      <c r="G6147" s="29">
        <v>4</v>
      </c>
      <c r="H6147" s="28">
        <v>0</v>
      </c>
      <c r="I6147" s="30">
        <f>ROUND(G6147*H6147,P4)</f>
        <v>0</v>
      </c>
      <c r="L6147" s="31">
        <v>0</v>
      </c>
      <c r="M6147" s="24">
        <f>ROUND(G6147*L6147,P4)</f>
        <v>0</v>
      </c>
      <c r="N6147" s="25" t="s">
        <v>69</v>
      </c>
      <c r="O6147" s="32">
        <f>M6147*AA6147</f>
        <v>0</v>
      </c>
      <c r="P6147" s="1">
        <v>3</v>
      </c>
      <c r="AA6147" s="1">
        <f>IF(P6147=1,$O$3,IF(P6147=2,$O$4,$O$5))</f>
        <v>0</v>
      </c>
    </row>
    <row r="6148">
      <c r="A6148" s="1" t="s">
        <v>73</v>
      </c>
      <c r="E6148" s="27" t="s">
        <v>69</v>
      </c>
    </row>
    <row r="6149" ht="13">
      <c r="A6149" s="1" t="s">
        <v>74</v>
      </c>
      <c r="E6149" s="33" t="s">
        <v>545</v>
      </c>
    </row>
    <row r="6150">
      <c r="A6150" s="1" t="s">
        <v>76</v>
      </c>
      <c r="E6150" s="27" t="s">
        <v>69</v>
      </c>
    </row>
    <row r="6151">
      <c r="A6151" s="1" t="s">
        <v>67</v>
      </c>
      <c r="B6151" s="1">
        <v>48</v>
      </c>
      <c r="C6151" s="26" t="s">
        <v>2923</v>
      </c>
      <c r="D6151" t="s">
        <v>69</v>
      </c>
      <c r="E6151" s="27" t="s">
        <v>3966</v>
      </c>
      <c r="F6151" s="28" t="s">
        <v>1397</v>
      </c>
      <c r="G6151" s="29">
        <v>11</v>
      </c>
      <c r="H6151" s="28">
        <v>0</v>
      </c>
      <c r="I6151" s="30">
        <f>ROUND(G6151*H6151,P4)</f>
        <v>0</v>
      </c>
      <c r="L6151" s="31">
        <v>0</v>
      </c>
      <c r="M6151" s="24">
        <f>ROUND(G6151*L6151,P4)</f>
        <v>0</v>
      </c>
      <c r="N6151" s="25" t="s">
        <v>69</v>
      </c>
      <c r="O6151" s="32">
        <f>M6151*AA6151</f>
        <v>0</v>
      </c>
      <c r="P6151" s="1">
        <v>3</v>
      </c>
      <c r="AA6151" s="1">
        <f>IF(P6151=1,$O$3,IF(P6151=2,$O$4,$O$5))</f>
        <v>0</v>
      </c>
    </row>
    <row r="6152">
      <c r="A6152" s="1" t="s">
        <v>73</v>
      </c>
      <c r="E6152" s="27" t="s">
        <v>69</v>
      </c>
    </row>
    <row r="6153" ht="13">
      <c r="A6153" s="1" t="s">
        <v>74</v>
      </c>
      <c r="E6153" s="33" t="s">
        <v>2719</v>
      </c>
    </row>
    <row r="6154">
      <c r="A6154" s="1" t="s">
        <v>76</v>
      </c>
      <c r="E6154" s="27" t="s">
        <v>69</v>
      </c>
    </row>
    <row r="6155">
      <c r="A6155" s="1" t="s">
        <v>67</v>
      </c>
      <c r="B6155" s="1">
        <v>49</v>
      </c>
      <c r="C6155" s="26" t="s">
        <v>2981</v>
      </c>
      <c r="D6155" t="s">
        <v>69</v>
      </c>
      <c r="E6155" s="27" t="s">
        <v>3967</v>
      </c>
      <c r="F6155" s="28" t="s">
        <v>1397</v>
      </c>
      <c r="G6155" s="29">
        <v>2</v>
      </c>
      <c r="H6155" s="28">
        <v>0</v>
      </c>
      <c r="I6155" s="30">
        <f>ROUND(G6155*H6155,P4)</f>
        <v>0</v>
      </c>
      <c r="L6155" s="31">
        <v>0</v>
      </c>
      <c r="M6155" s="24">
        <f>ROUND(G6155*L6155,P4)</f>
        <v>0</v>
      </c>
      <c r="N6155" s="25" t="s">
        <v>69</v>
      </c>
      <c r="O6155" s="32">
        <f>M6155*AA6155</f>
        <v>0</v>
      </c>
      <c r="P6155" s="1">
        <v>3</v>
      </c>
      <c r="AA6155" s="1">
        <f>IF(P6155=1,$O$3,IF(P6155=2,$O$4,$O$5))</f>
        <v>0</v>
      </c>
    </row>
    <row r="6156">
      <c r="A6156" s="1" t="s">
        <v>73</v>
      </c>
      <c r="E6156" s="27" t="s">
        <v>69</v>
      </c>
    </row>
    <row r="6157" ht="13">
      <c r="A6157" s="1" t="s">
        <v>74</v>
      </c>
      <c r="E6157" s="33" t="s">
        <v>75</v>
      </c>
    </row>
    <row r="6158">
      <c r="A6158" s="1" t="s">
        <v>76</v>
      </c>
      <c r="E6158" s="27" t="s">
        <v>69</v>
      </c>
    </row>
    <row r="6159">
      <c r="A6159" s="1" t="s">
        <v>67</v>
      </c>
      <c r="B6159" s="1">
        <v>50</v>
      </c>
      <c r="C6159" s="26" t="s">
        <v>3038</v>
      </c>
      <c r="D6159" t="s">
        <v>69</v>
      </c>
      <c r="E6159" s="27" t="s">
        <v>3968</v>
      </c>
      <c r="F6159" s="28" t="s">
        <v>1397</v>
      </c>
      <c r="G6159" s="29">
        <v>2</v>
      </c>
      <c r="H6159" s="28">
        <v>0</v>
      </c>
      <c r="I6159" s="30">
        <f>ROUND(G6159*H6159,P4)</f>
        <v>0</v>
      </c>
      <c r="L6159" s="31">
        <v>0</v>
      </c>
      <c r="M6159" s="24">
        <f>ROUND(G6159*L6159,P4)</f>
        <v>0</v>
      </c>
      <c r="N6159" s="25" t="s">
        <v>69</v>
      </c>
      <c r="O6159" s="32">
        <f>M6159*AA6159</f>
        <v>0</v>
      </c>
      <c r="P6159" s="1">
        <v>3</v>
      </c>
      <c r="AA6159" s="1">
        <f>IF(P6159=1,$O$3,IF(P6159=2,$O$4,$O$5))</f>
        <v>0</v>
      </c>
    </row>
    <row r="6160">
      <c r="A6160" s="1" t="s">
        <v>73</v>
      </c>
      <c r="E6160" s="27" t="s">
        <v>69</v>
      </c>
    </row>
    <row r="6161" ht="13">
      <c r="A6161" s="1" t="s">
        <v>74</v>
      </c>
      <c r="E6161" s="33" t="s">
        <v>75</v>
      </c>
    </row>
    <row r="6162">
      <c r="A6162" s="1" t="s">
        <v>76</v>
      </c>
      <c r="E6162" s="27" t="s">
        <v>69</v>
      </c>
    </row>
    <row r="6163">
      <c r="A6163" s="1" t="s">
        <v>67</v>
      </c>
      <c r="B6163" s="1">
        <v>51</v>
      </c>
      <c r="C6163" s="26" t="s">
        <v>3050</v>
      </c>
      <c r="D6163" t="s">
        <v>69</v>
      </c>
      <c r="E6163" s="27" t="s">
        <v>3969</v>
      </c>
      <c r="F6163" s="28" t="s">
        <v>1397</v>
      </c>
      <c r="G6163" s="29">
        <v>7</v>
      </c>
      <c r="H6163" s="28">
        <v>0</v>
      </c>
      <c r="I6163" s="30">
        <f>ROUND(G6163*H6163,P4)</f>
        <v>0</v>
      </c>
      <c r="L6163" s="31">
        <v>0</v>
      </c>
      <c r="M6163" s="24">
        <f>ROUND(G6163*L6163,P4)</f>
        <v>0</v>
      </c>
      <c r="N6163" s="25" t="s">
        <v>69</v>
      </c>
      <c r="O6163" s="32">
        <f>M6163*AA6163</f>
        <v>0</v>
      </c>
      <c r="P6163" s="1">
        <v>3</v>
      </c>
      <c r="AA6163" s="1">
        <f>IF(P6163=1,$O$3,IF(P6163=2,$O$4,$O$5))</f>
        <v>0</v>
      </c>
    </row>
    <row r="6164">
      <c r="A6164" s="1" t="s">
        <v>73</v>
      </c>
      <c r="E6164" s="27" t="s">
        <v>69</v>
      </c>
    </row>
    <row r="6165" ht="13">
      <c r="A6165" s="1" t="s">
        <v>74</v>
      </c>
      <c r="E6165" s="33" t="s">
        <v>814</v>
      </c>
    </row>
    <row r="6166">
      <c r="A6166" s="1" t="s">
        <v>76</v>
      </c>
      <c r="E6166" s="27" t="s">
        <v>69</v>
      </c>
    </row>
    <row r="6167">
      <c r="A6167" s="1" t="s">
        <v>67</v>
      </c>
      <c r="B6167" s="1">
        <v>52</v>
      </c>
      <c r="C6167" s="26" t="s">
        <v>3087</v>
      </c>
      <c r="D6167" t="s">
        <v>69</v>
      </c>
      <c r="E6167" s="27" t="s">
        <v>3970</v>
      </c>
      <c r="F6167" s="28" t="s">
        <v>1397</v>
      </c>
      <c r="G6167" s="29">
        <v>2</v>
      </c>
      <c r="H6167" s="28">
        <v>0</v>
      </c>
      <c r="I6167" s="30">
        <f>ROUND(G6167*H6167,P4)</f>
        <v>0</v>
      </c>
      <c r="L6167" s="31">
        <v>0</v>
      </c>
      <c r="M6167" s="24">
        <f>ROUND(G6167*L6167,P4)</f>
        <v>0</v>
      </c>
      <c r="N6167" s="25" t="s">
        <v>69</v>
      </c>
      <c r="O6167" s="32">
        <f>M6167*AA6167</f>
        <v>0</v>
      </c>
      <c r="P6167" s="1">
        <v>3</v>
      </c>
      <c r="AA6167" s="1">
        <f>IF(P6167=1,$O$3,IF(P6167=2,$O$4,$O$5))</f>
        <v>0</v>
      </c>
    </row>
    <row r="6168">
      <c r="A6168" s="1" t="s">
        <v>73</v>
      </c>
      <c r="E6168" s="27" t="s">
        <v>69</v>
      </c>
    </row>
    <row r="6169" ht="13">
      <c r="A6169" s="1" t="s">
        <v>74</v>
      </c>
      <c r="E6169" s="33" t="s">
        <v>75</v>
      </c>
    </row>
    <row r="6170">
      <c r="A6170" s="1" t="s">
        <v>76</v>
      </c>
      <c r="E6170" s="27" t="s">
        <v>69</v>
      </c>
    </row>
    <row r="6171">
      <c r="A6171" s="1" t="s">
        <v>67</v>
      </c>
      <c r="B6171" s="1">
        <v>53</v>
      </c>
      <c r="C6171" s="26" t="s">
        <v>3099</v>
      </c>
      <c r="D6171" t="s">
        <v>69</v>
      </c>
      <c r="E6171" s="27" t="s">
        <v>3971</v>
      </c>
      <c r="F6171" s="28" t="s">
        <v>1397</v>
      </c>
      <c r="G6171" s="29">
        <v>14</v>
      </c>
      <c r="H6171" s="28">
        <v>0</v>
      </c>
      <c r="I6171" s="30">
        <f>ROUND(G6171*H6171,P4)</f>
        <v>0</v>
      </c>
      <c r="L6171" s="31">
        <v>0</v>
      </c>
      <c r="M6171" s="24">
        <f>ROUND(G6171*L6171,P4)</f>
        <v>0</v>
      </c>
      <c r="N6171" s="25" t="s">
        <v>69</v>
      </c>
      <c r="O6171" s="32">
        <f>M6171*AA6171</f>
        <v>0</v>
      </c>
      <c r="P6171" s="1">
        <v>3</v>
      </c>
      <c r="AA6171" s="1">
        <f>IF(P6171=1,$O$3,IF(P6171=2,$O$4,$O$5))</f>
        <v>0</v>
      </c>
    </row>
    <row r="6172">
      <c r="A6172" s="1" t="s">
        <v>73</v>
      </c>
      <c r="E6172" s="27" t="s">
        <v>69</v>
      </c>
    </row>
    <row r="6173" ht="13">
      <c r="A6173" s="1" t="s">
        <v>74</v>
      </c>
      <c r="E6173" s="33" t="s">
        <v>542</v>
      </c>
    </row>
    <row r="6174">
      <c r="A6174" s="1" t="s">
        <v>76</v>
      </c>
      <c r="E6174" s="27" t="s">
        <v>69</v>
      </c>
    </row>
    <row r="6175">
      <c r="A6175" s="1" t="s">
        <v>67</v>
      </c>
      <c r="B6175" s="1">
        <v>54</v>
      </c>
      <c r="C6175" s="26" t="s">
        <v>3972</v>
      </c>
      <c r="D6175" t="s">
        <v>69</v>
      </c>
      <c r="E6175" s="27" t="s">
        <v>3973</v>
      </c>
      <c r="F6175" s="28" t="s">
        <v>1397</v>
      </c>
      <c r="G6175" s="29">
        <v>1</v>
      </c>
      <c r="H6175" s="28">
        <v>0</v>
      </c>
      <c r="I6175" s="30">
        <f>ROUND(G6175*H6175,P4)</f>
        <v>0</v>
      </c>
      <c r="L6175" s="31">
        <v>0</v>
      </c>
      <c r="M6175" s="24">
        <f>ROUND(G6175*L6175,P4)</f>
        <v>0</v>
      </c>
      <c r="N6175" s="25" t="s">
        <v>69</v>
      </c>
      <c r="O6175" s="32">
        <f>M6175*AA6175</f>
        <v>0</v>
      </c>
      <c r="P6175" s="1">
        <v>3</v>
      </c>
      <c r="AA6175" s="1">
        <f>IF(P6175=1,$O$3,IF(P6175=2,$O$4,$O$5))</f>
        <v>0</v>
      </c>
    </row>
    <row r="6176">
      <c r="A6176" s="1" t="s">
        <v>73</v>
      </c>
      <c r="E6176" s="27" t="s">
        <v>69</v>
      </c>
    </row>
    <row r="6177" ht="13">
      <c r="A6177" s="1" t="s">
        <v>74</v>
      </c>
      <c r="E6177" s="33" t="s">
        <v>229</v>
      </c>
    </row>
    <row r="6178">
      <c r="A6178" s="1" t="s">
        <v>76</v>
      </c>
      <c r="E6178" s="27" t="s">
        <v>69</v>
      </c>
    </row>
    <row r="6179">
      <c r="A6179" s="1" t="s">
        <v>67</v>
      </c>
      <c r="B6179" s="1">
        <v>55</v>
      </c>
      <c r="C6179" s="26" t="s">
        <v>3974</v>
      </c>
      <c r="D6179" t="s">
        <v>69</v>
      </c>
      <c r="E6179" s="27" t="s">
        <v>3975</v>
      </c>
      <c r="F6179" s="28" t="s">
        <v>1397</v>
      </c>
      <c r="G6179" s="29">
        <v>4</v>
      </c>
      <c r="H6179" s="28">
        <v>0</v>
      </c>
      <c r="I6179" s="30">
        <f>ROUND(G6179*H6179,P4)</f>
        <v>0</v>
      </c>
      <c r="L6179" s="31">
        <v>0</v>
      </c>
      <c r="M6179" s="24">
        <f>ROUND(G6179*L6179,P4)</f>
        <v>0</v>
      </c>
      <c r="N6179" s="25" t="s">
        <v>69</v>
      </c>
      <c r="O6179" s="32">
        <f>M6179*AA6179</f>
        <v>0</v>
      </c>
      <c r="P6179" s="1">
        <v>3</v>
      </c>
      <c r="AA6179" s="1">
        <f>IF(P6179=1,$O$3,IF(P6179=2,$O$4,$O$5))</f>
        <v>0</v>
      </c>
    </row>
    <row r="6180">
      <c r="A6180" s="1" t="s">
        <v>73</v>
      </c>
      <c r="E6180" s="27" t="s">
        <v>69</v>
      </c>
    </row>
    <row r="6181" ht="13">
      <c r="A6181" s="1" t="s">
        <v>74</v>
      </c>
      <c r="E6181" s="33" t="s">
        <v>545</v>
      </c>
    </row>
    <row r="6182">
      <c r="A6182" s="1" t="s">
        <v>76</v>
      </c>
      <c r="E6182" s="27" t="s">
        <v>69</v>
      </c>
    </row>
    <row r="6183">
      <c r="A6183" s="1" t="s">
        <v>67</v>
      </c>
      <c r="B6183" s="1">
        <v>56</v>
      </c>
      <c r="C6183" s="26" t="s">
        <v>3976</v>
      </c>
      <c r="D6183" t="s">
        <v>69</v>
      </c>
      <c r="E6183" s="27" t="s">
        <v>3977</v>
      </c>
      <c r="F6183" s="28" t="s">
        <v>1397</v>
      </c>
      <c r="G6183" s="29">
        <v>1</v>
      </c>
      <c r="H6183" s="28">
        <v>0</v>
      </c>
      <c r="I6183" s="30">
        <f>ROUND(G6183*H6183,P4)</f>
        <v>0</v>
      </c>
      <c r="L6183" s="31">
        <v>0</v>
      </c>
      <c r="M6183" s="24">
        <f>ROUND(G6183*L6183,P4)</f>
        <v>0</v>
      </c>
      <c r="N6183" s="25" t="s">
        <v>69</v>
      </c>
      <c r="O6183" s="32">
        <f>M6183*AA6183</f>
        <v>0</v>
      </c>
      <c r="P6183" s="1">
        <v>3</v>
      </c>
      <c r="AA6183" s="1">
        <f>IF(P6183=1,$O$3,IF(P6183=2,$O$4,$O$5))</f>
        <v>0</v>
      </c>
    </row>
    <row r="6184">
      <c r="A6184" s="1" t="s">
        <v>73</v>
      </c>
      <c r="E6184" s="27" t="s">
        <v>69</v>
      </c>
    </row>
    <row r="6185" ht="13">
      <c r="A6185" s="1" t="s">
        <v>74</v>
      </c>
      <c r="E6185" s="33" t="s">
        <v>229</v>
      </c>
    </row>
    <row r="6186">
      <c r="A6186" s="1" t="s">
        <v>76</v>
      </c>
      <c r="E6186" s="27" t="s">
        <v>69</v>
      </c>
    </row>
    <row r="6187">
      <c r="A6187" s="1" t="s">
        <v>67</v>
      </c>
      <c r="B6187" s="1">
        <v>57</v>
      </c>
      <c r="C6187" s="26" t="s">
        <v>3978</v>
      </c>
      <c r="D6187" t="s">
        <v>69</v>
      </c>
      <c r="E6187" s="27" t="s">
        <v>3979</v>
      </c>
      <c r="F6187" s="28" t="s">
        <v>71</v>
      </c>
      <c r="G6187" s="29">
        <v>2</v>
      </c>
      <c r="H6187" s="28">
        <v>0</v>
      </c>
      <c r="I6187" s="30">
        <f>ROUND(G6187*H6187,P4)</f>
        <v>0</v>
      </c>
      <c r="L6187" s="31">
        <v>0</v>
      </c>
      <c r="M6187" s="24">
        <f>ROUND(G6187*L6187,P4)</f>
        <v>0</v>
      </c>
      <c r="N6187" s="25" t="s">
        <v>69</v>
      </c>
      <c r="O6187" s="32">
        <f>M6187*AA6187</f>
        <v>0</v>
      </c>
      <c r="P6187" s="1">
        <v>3</v>
      </c>
      <c r="AA6187" s="1">
        <f>IF(P6187=1,$O$3,IF(P6187=2,$O$4,$O$5))</f>
        <v>0</v>
      </c>
    </row>
    <row r="6188">
      <c r="A6188" s="1" t="s">
        <v>73</v>
      </c>
      <c r="E6188" s="27" t="s">
        <v>69</v>
      </c>
    </row>
    <row r="6189" ht="13">
      <c r="A6189" s="1" t="s">
        <v>74</v>
      </c>
      <c r="E6189" s="33" t="s">
        <v>75</v>
      </c>
    </row>
    <row r="6190">
      <c r="A6190" s="1" t="s">
        <v>76</v>
      </c>
      <c r="E6190" s="27" t="s">
        <v>69</v>
      </c>
    </row>
    <row r="6191">
      <c r="A6191" s="1" t="s">
        <v>67</v>
      </c>
      <c r="B6191" s="1">
        <v>58</v>
      </c>
      <c r="C6191" s="26" t="s">
        <v>3980</v>
      </c>
      <c r="D6191" t="s">
        <v>69</v>
      </c>
      <c r="E6191" s="27" t="s">
        <v>3981</v>
      </c>
      <c r="F6191" s="28" t="s">
        <v>1397</v>
      </c>
      <c r="G6191" s="29">
        <v>6</v>
      </c>
      <c r="H6191" s="28">
        <v>0</v>
      </c>
      <c r="I6191" s="30">
        <f>ROUND(G6191*H6191,P4)</f>
        <v>0</v>
      </c>
      <c r="L6191" s="31">
        <v>0</v>
      </c>
      <c r="M6191" s="24">
        <f>ROUND(G6191*L6191,P4)</f>
        <v>0</v>
      </c>
      <c r="N6191" s="25" t="s">
        <v>69</v>
      </c>
      <c r="O6191" s="32">
        <f>M6191*AA6191</f>
        <v>0</v>
      </c>
      <c r="P6191" s="1">
        <v>3</v>
      </c>
      <c r="AA6191" s="1">
        <f>IF(P6191=1,$O$3,IF(P6191=2,$O$4,$O$5))</f>
        <v>0</v>
      </c>
    </row>
    <row r="6192">
      <c r="A6192" s="1" t="s">
        <v>73</v>
      </c>
      <c r="E6192" s="27" t="s">
        <v>69</v>
      </c>
    </row>
    <row r="6193" ht="13">
      <c r="A6193" s="1" t="s">
        <v>74</v>
      </c>
      <c r="E6193" s="33" t="s">
        <v>1465</v>
      </c>
    </row>
    <row r="6194">
      <c r="A6194" s="1" t="s">
        <v>76</v>
      </c>
      <c r="E6194" s="27" t="s">
        <v>69</v>
      </c>
    </row>
    <row r="6195">
      <c r="A6195" s="1" t="s">
        <v>67</v>
      </c>
      <c r="B6195" s="1">
        <v>31</v>
      </c>
      <c r="C6195" s="26" t="s">
        <v>3982</v>
      </c>
      <c r="D6195" t="s">
        <v>69</v>
      </c>
      <c r="E6195" s="27" t="s">
        <v>3983</v>
      </c>
      <c r="F6195" s="28" t="s">
        <v>710</v>
      </c>
      <c r="G6195" s="29">
        <v>1</v>
      </c>
      <c r="H6195" s="28">
        <v>0</v>
      </c>
      <c r="I6195" s="30">
        <f>ROUND(G6195*H6195,P4)</f>
        <v>0</v>
      </c>
      <c r="L6195" s="31">
        <v>0</v>
      </c>
      <c r="M6195" s="24">
        <f>ROUND(G6195*L6195,P4)</f>
        <v>0</v>
      </c>
      <c r="N6195" s="25" t="s">
        <v>69</v>
      </c>
      <c r="O6195" s="32">
        <f>M6195*AA6195</f>
        <v>0</v>
      </c>
      <c r="P6195" s="1">
        <v>3</v>
      </c>
      <c r="AA6195" s="1">
        <f>IF(P6195=1,$O$3,IF(P6195=2,$O$4,$O$5))</f>
        <v>0</v>
      </c>
    </row>
    <row r="6196">
      <c r="A6196" s="1" t="s">
        <v>73</v>
      </c>
      <c r="E6196" s="27" t="s">
        <v>69</v>
      </c>
    </row>
    <row r="6197" ht="13">
      <c r="A6197" s="1" t="s">
        <v>74</v>
      </c>
      <c r="E6197" s="33" t="s">
        <v>229</v>
      </c>
    </row>
    <row r="6198">
      <c r="A6198" s="1" t="s">
        <v>76</v>
      </c>
      <c r="E6198" s="27" t="s">
        <v>69</v>
      </c>
    </row>
    <row r="6199">
      <c r="A6199" s="1" t="s">
        <v>67</v>
      </c>
      <c r="B6199" s="1">
        <v>32</v>
      </c>
      <c r="C6199" s="26" t="s">
        <v>3984</v>
      </c>
      <c r="D6199" t="s">
        <v>69</v>
      </c>
      <c r="E6199" s="27" t="s">
        <v>3985</v>
      </c>
      <c r="F6199" s="28" t="s">
        <v>710</v>
      </c>
      <c r="G6199" s="29">
        <v>2</v>
      </c>
      <c r="H6199" s="28">
        <v>0</v>
      </c>
      <c r="I6199" s="30">
        <f>ROUND(G6199*H6199,P4)</f>
        <v>0</v>
      </c>
      <c r="L6199" s="31">
        <v>0</v>
      </c>
      <c r="M6199" s="24">
        <f>ROUND(G6199*L6199,P4)</f>
        <v>0</v>
      </c>
      <c r="N6199" s="25" t="s">
        <v>69</v>
      </c>
      <c r="O6199" s="32">
        <f>M6199*AA6199</f>
        <v>0</v>
      </c>
      <c r="P6199" s="1">
        <v>3</v>
      </c>
      <c r="AA6199" s="1">
        <f>IF(P6199=1,$O$3,IF(P6199=2,$O$4,$O$5))</f>
        <v>0</v>
      </c>
    </row>
    <row r="6200">
      <c r="A6200" s="1" t="s">
        <v>73</v>
      </c>
      <c r="E6200" s="27" t="s">
        <v>69</v>
      </c>
    </row>
    <row r="6201" ht="13">
      <c r="A6201" s="1" t="s">
        <v>74</v>
      </c>
      <c r="E6201" s="33" t="s">
        <v>75</v>
      </c>
    </row>
    <row r="6202">
      <c r="A6202" s="1" t="s">
        <v>76</v>
      </c>
      <c r="E6202" s="27" t="s">
        <v>69</v>
      </c>
    </row>
    <row r="6203">
      <c r="A6203" s="1" t="s">
        <v>67</v>
      </c>
      <c r="B6203" s="1">
        <v>33</v>
      </c>
      <c r="C6203" s="26" t="s">
        <v>3986</v>
      </c>
      <c r="D6203" t="s">
        <v>69</v>
      </c>
      <c r="E6203" s="27" t="s">
        <v>3987</v>
      </c>
      <c r="F6203" s="28" t="s">
        <v>710</v>
      </c>
      <c r="G6203" s="29">
        <v>15</v>
      </c>
      <c r="H6203" s="28">
        <v>0</v>
      </c>
      <c r="I6203" s="30">
        <f>ROUND(G6203*H6203,P4)</f>
        <v>0</v>
      </c>
      <c r="L6203" s="31">
        <v>0</v>
      </c>
      <c r="M6203" s="24">
        <f>ROUND(G6203*L6203,P4)</f>
        <v>0</v>
      </c>
      <c r="N6203" s="25" t="s">
        <v>69</v>
      </c>
      <c r="O6203" s="32">
        <f>M6203*AA6203</f>
        <v>0</v>
      </c>
      <c r="P6203" s="1">
        <v>3</v>
      </c>
      <c r="AA6203" s="1">
        <f>IF(P6203=1,$O$3,IF(P6203=2,$O$4,$O$5))</f>
        <v>0</v>
      </c>
    </row>
    <row r="6204">
      <c r="A6204" s="1" t="s">
        <v>73</v>
      </c>
      <c r="E6204" s="27" t="s">
        <v>69</v>
      </c>
    </row>
    <row r="6205" ht="13">
      <c r="A6205" s="1" t="s">
        <v>74</v>
      </c>
      <c r="E6205" s="33" t="s">
        <v>2210</v>
      </c>
    </row>
    <row r="6206">
      <c r="A6206" s="1" t="s">
        <v>76</v>
      </c>
      <c r="E6206" s="27" t="s">
        <v>69</v>
      </c>
    </row>
    <row r="6207">
      <c r="A6207" s="1" t="s">
        <v>67</v>
      </c>
      <c r="B6207" s="1">
        <v>34</v>
      </c>
      <c r="C6207" s="26" t="s">
        <v>3988</v>
      </c>
      <c r="D6207" t="s">
        <v>69</v>
      </c>
      <c r="E6207" s="27" t="s">
        <v>3989</v>
      </c>
      <c r="F6207" s="28" t="s">
        <v>710</v>
      </c>
      <c r="G6207" s="29">
        <v>1</v>
      </c>
      <c r="H6207" s="28">
        <v>0</v>
      </c>
      <c r="I6207" s="30">
        <f>ROUND(G6207*H6207,P4)</f>
        <v>0</v>
      </c>
      <c r="L6207" s="31">
        <v>0</v>
      </c>
      <c r="M6207" s="24">
        <f>ROUND(G6207*L6207,P4)</f>
        <v>0</v>
      </c>
      <c r="N6207" s="25" t="s">
        <v>69</v>
      </c>
      <c r="O6207" s="32">
        <f>M6207*AA6207</f>
        <v>0</v>
      </c>
      <c r="P6207" s="1">
        <v>3</v>
      </c>
      <c r="AA6207" s="1">
        <f>IF(P6207=1,$O$3,IF(P6207=2,$O$4,$O$5))</f>
        <v>0</v>
      </c>
    </row>
    <row r="6208">
      <c r="A6208" s="1" t="s">
        <v>73</v>
      </c>
      <c r="E6208" s="27" t="s">
        <v>69</v>
      </c>
    </row>
    <row r="6209" ht="13">
      <c r="A6209" s="1" t="s">
        <v>74</v>
      </c>
      <c r="E6209" s="33" t="s">
        <v>229</v>
      </c>
    </row>
    <row r="6210">
      <c r="A6210" s="1" t="s">
        <v>76</v>
      </c>
      <c r="E6210" s="27" t="s">
        <v>69</v>
      </c>
    </row>
    <row r="6211">
      <c r="A6211" s="1" t="s">
        <v>67</v>
      </c>
      <c r="B6211" s="1">
        <v>35</v>
      </c>
      <c r="C6211" s="26" t="s">
        <v>3990</v>
      </c>
      <c r="D6211" t="s">
        <v>69</v>
      </c>
      <c r="E6211" s="27" t="s">
        <v>3991</v>
      </c>
      <c r="F6211" s="28" t="s">
        <v>71</v>
      </c>
      <c r="G6211" s="29">
        <v>21</v>
      </c>
      <c r="H6211" s="28">
        <v>0</v>
      </c>
      <c r="I6211" s="30">
        <f>ROUND(G6211*H6211,P4)</f>
        <v>0</v>
      </c>
      <c r="L6211" s="31">
        <v>0</v>
      </c>
      <c r="M6211" s="24">
        <f>ROUND(G6211*L6211,P4)</f>
        <v>0</v>
      </c>
      <c r="N6211" s="25" t="s">
        <v>69</v>
      </c>
      <c r="O6211" s="32">
        <f>M6211*AA6211</f>
        <v>0</v>
      </c>
      <c r="P6211" s="1">
        <v>3</v>
      </c>
      <c r="AA6211" s="1">
        <f>IF(P6211=1,$O$3,IF(P6211=2,$O$4,$O$5))</f>
        <v>0</v>
      </c>
    </row>
    <row r="6212">
      <c r="A6212" s="1" t="s">
        <v>73</v>
      </c>
      <c r="E6212" s="27" t="s">
        <v>69</v>
      </c>
    </row>
    <row r="6213" ht="13">
      <c r="A6213" s="1" t="s">
        <v>74</v>
      </c>
      <c r="E6213" s="33" t="s">
        <v>3344</v>
      </c>
    </row>
    <row r="6214">
      <c r="A6214" s="1" t="s">
        <v>76</v>
      </c>
      <c r="E6214" s="27" t="s">
        <v>69</v>
      </c>
    </row>
    <row r="6215">
      <c r="A6215" s="1" t="s">
        <v>67</v>
      </c>
      <c r="B6215" s="1">
        <v>36</v>
      </c>
      <c r="C6215" s="26" t="s">
        <v>3992</v>
      </c>
      <c r="D6215" t="s">
        <v>69</v>
      </c>
      <c r="E6215" s="27" t="s">
        <v>3993</v>
      </c>
      <c r="F6215" s="28" t="s">
        <v>71</v>
      </c>
      <c r="G6215" s="29">
        <v>12</v>
      </c>
      <c r="H6215" s="28">
        <v>0</v>
      </c>
      <c r="I6215" s="30">
        <f>ROUND(G6215*H6215,P4)</f>
        <v>0</v>
      </c>
      <c r="L6215" s="31">
        <v>0</v>
      </c>
      <c r="M6215" s="24">
        <f>ROUND(G6215*L6215,P4)</f>
        <v>0</v>
      </c>
      <c r="N6215" s="25" t="s">
        <v>69</v>
      </c>
      <c r="O6215" s="32">
        <f>M6215*AA6215</f>
        <v>0</v>
      </c>
      <c r="P6215" s="1">
        <v>3</v>
      </c>
      <c r="AA6215" s="1">
        <f>IF(P6215=1,$O$3,IF(P6215=2,$O$4,$O$5))</f>
        <v>0</v>
      </c>
    </row>
    <row r="6216">
      <c r="A6216" s="1" t="s">
        <v>73</v>
      </c>
      <c r="E6216" s="27" t="s">
        <v>69</v>
      </c>
    </row>
    <row r="6217" ht="13">
      <c r="A6217" s="1" t="s">
        <v>74</v>
      </c>
      <c r="E6217" s="33" t="s">
        <v>1299</v>
      </c>
    </row>
    <row r="6218">
      <c r="A6218" s="1" t="s">
        <v>76</v>
      </c>
      <c r="E6218" s="27" t="s">
        <v>69</v>
      </c>
    </row>
    <row r="6219">
      <c r="A6219" s="1" t="s">
        <v>67</v>
      </c>
      <c r="B6219" s="1">
        <v>37</v>
      </c>
      <c r="C6219" s="26" t="s">
        <v>3994</v>
      </c>
      <c r="D6219" t="s">
        <v>69</v>
      </c>
      <c r="E6219" s="27" t="s">
        <v>3995</v>
      </c>
      <c r="F6219" s="28" t="s">
        <v>71</v>
      </c>
      <c r="G6219" s="29">
        <v>15</v>
      </c>
      <c r="H6219" s="28">
        <v>0</v>
      </c>
      <c r="I6219" s="30">
        <f>ROUND(G6219*H6219,P4)</f>
        <v>0</v>
      </c>
      <c r="L6219" s="31">
        <v>0</v>
      </c>
      <c r="M6219" s="24">
        <f>ROUND(G6219*L6219,P4)</f>
        <v>0</v>
      </c>
      <c r="N6219" s="25" t="s">
        <v>69</v>
      </c>
      <c r="O6219" s="32">
        <f>M6219*AA6219</f>
        <v>0</v>
      </c>
      <c r="P6219" s="1">
        <v>3</v>
      </c>
      <c r="AA6219" s="1">
        <f>IF(P6219=1,$O$3,IF(P6219=2,$O$4,$O$5))</f>
        <v>0</v>
      </c>
    </row>
    <row r="6220">
      <c r="A6220" s="1" t="s">
        <v>73</v>
      </c>
      <c r="E6220" s="27" t="s">
        <v>69</v>
      </c>
    </row>
    <row r="6221" ht="13">
      <c r="A6221" s="1" t="s">
        <v>74</v>
      </c>
      <c r="E6221" s="33" t="s">
        <v>2210</v>
      </c>
    </row>
    <row r="6222">
      <c r="A6222" s="1" t="s">
        <v>76</v>
      </c>
      <c r="E6222" s="27" t="s">
        <v>69</v>
      </c>
    </row>
    <row r="6223">
      <c r="A6223" s="1" t="s">
        <v>67</v>
      </c>
      <c r="B6223" s="1">
        <v>38</v>
      </c>
      <c r="C6223" s="26" t="s">
        <v>3996</v>
      </c>
      <c r="D6223" t="s">
        <v>69</v>
      </c>
      <c r="E6223" s="27" t="s">
        <v>3997</v>
      </c>
      <c r="F6223" s="28" t="s">
        <v>71</v>
      </c>
      <c r="G6223" s="29">
        <v>2</v>
      </c>
      <c r="H6223" s="28">
        <v>0</v>
      </c>
      <c r="I6223" s="30">
        <f>ROUND(G6223*H6223,P4)</f>
        <v>0</v>
      </c>
      <c r="L6223" s="31">
        <v>0</v>
      </c>
      <c r="M6223" s="24">
        <f>ROUND(G6223*L6223,P4)</f>
        <v>0</v>
      </c>
      <c r="N6223" s="25" t="s">
        <v>69</v>
      </c>
      <c r="O6223" s="32">
        <f>M6223*AA6223</f>
        <v>0</v>
      </c>
      <c r="P6223" s="1">
        <v>3</v>
      </c>
      <c r="AA6223" s="1">
        <f>IF(P6223=1,$O$3,IF(P6223=2,$O$4,$O$5))</f>
        <v>0</v>
      </c>
    </row>
    <row r="6224">
      <c r="A6224" s="1" t="s">
        <v>73</v>
      </c>
      <c r="E6224" s="27" t="s">
        <v>69</v>
      </c>
    </row>
    <row r="6225" ht="13">
      <c r="A6225" s="1" t="s">
        <v>74</v>
      </c>
      <c r="E6225" s="33" t="s">
        <v>75</v>
      </c>
    </row>
    <row r="6226">
      <c r="A6226" s="1" t="s">
        <v>76</v>
      </c>
      <c r="E6226" s="27" t="s">
        <v>69</v>
      </c>
    </row>
    <row r="6227">
      <c r="A6227" s="1" t="s">
        <v>67</v>
      </c>
      <c r="B6227" s="1">
        <v>39</v>
      </c>
      <c r="C6227" s="26" t="s">
        <v>3998</v>
      </c>
      <c r="D6227" t="s">
        <v>69</v>
      </c>
      <c r="E6227" s="27" t="s">
        <v>3999</v>
      </c>
      <c r="F6227" s="28" t="s">
        <v>71</v>
      </c>
      <c r="G6227" s="29">
        <v>4</v>
      </c>
      <c r="H6227" s="28">
        <v>0</v>
      </c>
      <c r="I6227" s="30">
        <f>ROUND(G6227*H6227,P4)</f>
        <v>0</v>
      </c>
      <c r="L6227" s="31">
        <v>0</v>
      </c>
      <c r="M6227" s="24">
        <f>ROUND(G6227*L6227,P4)</f>
        <v>0</v>
      </c>
      <c r="N6227" s="25" t="s">
        <v>69</v>
      </c>
      <c r="O6227" s="32">
        <f>M6227*AA6227</f>
        <v>0</v>
      </c>
      <c r="P6227" s="1">
        <v>3</v>
      </c>
      <c r="AA6227" s="1">
        <f>IF(P6227=1,$O$3,IF(P6227=2,$O$4,$O$5))</f>
        <v>0</v>
      </c>
    </row>
    <row r="6228">
      <c r="A6228" s="1" t="s">
        <v>73</v>
      </c>
      <c r="E6228" s="27" t="s">
        <v>69</v>
      </c>
    </row>
    <row r="6229" ht="13">
      <c r="A6229" s="1" t="s">
        <v>74</v>
      </c>
      <c r="E6229" s="33" t="s">
        <v>545</v>
      </c>
    </row>
    <row r="6230">
      <c r="A6230" s="1" t="s">
        <v>76</v>
      </c>
      <c r="E6230" s="27" t="s">
        <v>69</v>
      </c>
    </row>
    <row r="6231">
      <c r="A6231" s="1" t="s">
        <v>67</v>
      </c>
      <c r="B6231" s="1">
        <v>40</v>
      </c>
      <c r="C6231" s="26" t="s">
        <v>4000</v>
      </c>
      <c r="D6231" t="s">
        <v>69</v>
      </c>
      <c r="E6231" s="27" t="s">
        <v>4001</v>
      </c>
      <c r="F6231" s="28" t="s">
        <v>71</v>
      </c>
      <c r="G6231" s="29">
        <v>1</v>
      </c>
      <c r="H6231" s="28">
        <v>0</v>
      </c>
      <c r="I6231" s="30">
        <f>ROUND(G6231*H6231,P4)</f>
        <v>0</v>
      </c>
      <c r="L6231" s="31">
        <v>0</v>
      </c>
      <c r="M6231" s="24">
        <f>ROUND(G6231*L6231,P4)</f>
        <v>0</v>
      </c>
      <c r="N6231" s="25" t="s">
        <v>69</v>
      </c>
      <c r="O6231" s="32">
        <f>M6231*AA6231</f>
        <v>0</v>
      </c>
      <c r="P6231" s="1">
        <v>3</v>
      </c>
      <c r="AA6231" s="1">
        <f>IF(P6231=1,$O$3,IF(P6231=2,$O$4,$O$5))</f>
        <v>0</v>
      </c>
    </row>
    <row r="6232">
      <c r="A6232" s="1" t="s">
        <v>73</v>
      </c>
      <c r="E6232" s="27" t="s">
        <v>69</v>
      </c>
    </row>
    <row r="6233" ht="13">
      <c r="A6233" s="1" t="s">
        <v>74</v>
      </c>
      <c r="E6233" s="33" t="s">
        <v>229</v>
      </c>
    </row>
    <row r="6234">
      <c r="A6234" s="1" t="s">
        <v>76</v>
      </c>
      <c r="E6234" s="27" t="s">
        <v>69</v>
      </c>
    </row>
    <row r="6235">
      <c r="A6235" s="1" t="s">
        <v>67</v>
      </c>
      <c r="B6235" s="1">
        <v>59</v>
      </c>
      <c r="C6235" s="26" t="s">
        <v>4002</v>
      </c>
      <c r="D6235" t="s">
        <v>69</v>
      </c>
      <c r="E6235" s="27" t="s">
        <v>4003</v>
      </c>
      <c r="F6235" s="28" t="s">
        <v>3900</v>
      </c>
      <c r="G6235" s="29">
        <v>1778.8399999999999</v>
      </c>
      <c r="H6235" s="28">
        <v>0</v>
      </c>
      <c r="I6235" s="30">
        <f>ROUND(G6235*H6235,P4)</f>
        <v>0</v>
      </c>
      <c r="L6235" s="31">
        <v>0</v>
      </c>
      <c r="M6235" s="24">
        <f>ROUND(G6235*L6235,P4)</f>
        <v>0</v>
      </c>
      <c r="N6235" s="25" t="s">
        <v>69</v>
      </c>
      <c r="O6235" s="32">
        <f>M6235*AA6235</f>
        <v>0</v>
      </c>
      <c r="P6235" s="1">
        <v>3</v>
      </c>
      <c r="AA6235" s="1">
        <f>IF(P6235=1,$O$3,IF(P6235=2,$O$4,$O$5))</f>
        <v>0</v>
      </c>
    </row>
    <row r="6236">
      <c r="A6236" s="1" t="s">
        <v>73</v>
      </c>
      <c r="E6236" s="27" t="s">
        <v>69</v>
      </c>
    </row>
    <row r="6237" ht="13">
      <c r="A6237" s="1" t="s">
        <v>74</v>
      </c>
      <c r="E6237" s="33" t="s">
        <v>4004</v>
      </c>
    </row>
    <row r="6238">
      <c r="A6238" s="1" t="s">
        <v>76</v>
      </c>
      <c r="E6238" s="27" t="s">
        <v>69</v>
      </c>
    </row>
    <row r="6239" ht="13">
      <c r="A6239" s="1" t="s">
        <v>64</v>
      </c>
      <c r="C6239" s="22" t="s">
        <v>4005</v>
      </c>
      <c r="E6239" s="23" t="s">
        <v>4006</v>
      </c>
      <c r="L6239" s="24">
        <f>SUMIFS(L6240:L6259,A6240:A6259,"P")</f>
        <v>0</v>
      </c>
      <c r="M6239" s="24">
        <f>SUMIFS(M6240:M6259,A6240:A6259,"P")</f>
        <v>0</v>
      </c>
      <c r="N6239" s="25"/>
    </row>
    <row r="6240">
      <c r="A6240" s="1" t="s">
        <v>67</v>
      </c>
      <c r="B6240" s="1">
        <v>60</v>
      </c>
      <c r="C6240" s="26" t="s">
        <v>4007</v>
      </c>
      <c r="D6240" t="s">
        <v>69</v>
      </c>
      <c r="E6240" s="27" t="s">
        <v>4008</v>
      </c>
      <c r="F6240" s="28" t="s">
        <v>1385</v>
      </c>
      <c r="G6240" s="29">
        <v>150</v>
      </c>
      <c r="H6240" s="28">
        <v>0</v>
      </c>
      <c r="I6240" s="30">
        <f>ROUND(G6240*H6240,P4)</f>
        <v>0</v>
      </c>
      <c r="L6240" s="31">
        <v>0</v>
      </c>
      <c r="M6240" s="24">
        <f>ROUND(G6240*L6240,P4)</f>
        <v>0</v>
      </c>
      <c r="N6240" s="25" t="s">
        <v>69</v>
      </c>
      <c r="O6240" s="32">
        <f>M6240*AA6240</f>
        <v>0</v>
      </c>
      <c r="P6240" s="1">
        <v>3</v>
      </c>
      <c r="AA6240" s="1">
        <f>IF(P6240=1,$O$3,IF(P6240=2,$O$4,$O$5))</f>
        <v>0</v>
      </c>
    </row>
    <row r="6241">
      <c r="A6241" s="1" t="s">
        <v>73</v>
      </c>
      <c r="E6241" s="27" t="s">
        <v>69</v>
      </c>
    </row>
    <row r="6242" ht="13">
      <c r="A6242" s="1" t="s">
        <v>74</v>
      </c>
      <c r="E6242" s="33" t="s">
        <v>140</v>
      </c>
    </row>
    <row r="6243">
      <c r="A6243" s="1" t="s">
        <v>76</v>
      </c>
      <c r="E6243" s="27" t="s">
        <v>69</v>
      </c>
    </row>
    <row r="6244">
      <c r="A6244" s="1" t="s">
        <v>67</v>
      </c>
      <c r="B6244" s="1">
        <v>61</v>
      </c>
      <c r="C6244" s="26" t="s">
        <v>4009</v>
      </c>
      <c r="D6244" t="s">
        <v>69</v>
      </c>
      <c r="E6244" s="27" t="s">
        <v>4010</v>
      </c>
      <c r="F6244" s="28" t="s">
        <v>1385</v>
      </c>
      <c r="G6244" s="29">
        <v>30</v>
      </c>
      <c r="H6244" s="28">
        <v>0</v>
      </c>
      <c r="I6244" s="30">
        <f>ROUND(G6244*H6244,P4)</f>
        <v>0</v>
      </c>
      <c r="L6244" s="31">
        <v>0</v>
      </c>
      <c r="M6244" s="24">
        <f>ROUND(G6244*L6244,P4)</f>
        <v>0</v>
      </c>
      <c r="N6244" s="25" t="s">
        <v>69</v>
      </c>
      <c r="O6244" s="32">
        <f>M6244*AA6244</f>
        <v>0</v>
      </c>
      <c r="P6244" s="1">
        <v>3</v>
      </c>
      <c r="AA6244" s="1">
        <f>IF(P6244=1,$O$3,IF(P6244=2,$O$4,$O$5))</f>
        <v>0</v>
      </c>
    </row>
    <row r="6245">
      <c r="A6245" s="1" t="s">
        <v>73</v>
      </c>
      <c r="E6245" s="27" t="s">
        <v>69</v>
      </c>
    </row>
    <row r="6246" ht="13">
      <c r="A6246" s="1" t="s">
        <v>74</v>
      </c>
      <c r="E6246" s="33" t="s">
        <v>2175</v>
      </c>
    </row>
    <row r="6247">
      <c r="A6247" s="1" t="s">
        <v>76</v>
      </c>
      <c r="E6247" s="27" t="s">
        <v>69</v>
      </c>
    </row>
    <row r="6248">
      <c r="A6248" s="1" t="s">
        <v>67</v>
      </c>
      <c r="B6248" s="1">
        <v>62</v>
      </c>
      <c r="C6248" s="26" t="s">
        <v>4011</v>
      </c>
      <c r="D6248" t="s">
        <v>69</v>
      </c>
      <c r="E6248" s="27" t="s">
        <v>4012</v>
      </c>
      <c r="F6248" s="28" t="s">
        <v>1385</v>
      </c>
      <c r="G6248" s="29">
        <v>60</v>
      </c>
      <c r="H6248" s="28">
        <v>0</v>
      </c>
      <c r="I6248" s="30">
        <f>ROUND(G6248*H6248,P4)</f>
        <v>0</v>
      </c>
      <c r="L6248" s="31">
        <v>0</v>
      </c>
      <c r="M6248" s="24">
        <f>ROUND(G6248*L6248,P4)</f>
        <v>0</v>
      </c>
      <c r="N6248" s="25" t="s">
        <v>69</v>
      </c>
      <c r="O6248" s="32">
        <f>M6248*AA6248</f>
        <v>0</v>
      </c>
      <c r="P6248" s="1">
        <v>3</v>
      </c>
      <c r="AA6248" s="1">
        <f>IF(P6248=1,$O$3,IF(P6248=2,$O$4,$O$5))</f>
        <v>0</v>
      </c>
    </row>
    <row r="6249">
      <c r="A6249" s="1" t="s">
        <v>73</v>
      </c>
      <c r="E6249" s="27" t="s">
        <v>69</v>
      </c>
    </row>
    <row r="6250" ht="13">
      <c r="A6250" s="1" t="s">
        <v>74</v>
      </c>
      <c r="E6250" s="33" t="s">
        <v>1797</v>
      </c>
    </row>
    <row r="6251">
      <c r="A6251" s="1" t="s">
        <v>76</v>
      </c>
      <c r="E6251" s="27" t="s">
        <v>69</v>
      </c>
    </row>
    <row r="6252">
      <c r="A6252" s="1" t="s">
        <v>67</v>
      </c>
      <c r="B6252" s="1">
        <v>63</v>
      </c>
      <c r="C6252" s="26" t="s">
        <v>4013</v>
      </c>
      <c r="D6252" t="s">
        <v>69</v>
      </c>
      <c r="E6252" s="27" t="s">
        <v>4014</v>
      </c>
      <c r="F6252" s="28" t="s">
        <v>1385</v>
      </c>
      <c r="G6252" s="29">
        <v>60</v>
      </c>
      <c r="H6252" s="28">
        <v>0</v>
      </c>
      <c r="I6252" s="30">
        <f>ROUND(G6252*H6252,P4)</f>
        <v>0</v>
      </c>
      <c r="L6252" s="31">
        <v>0</v>
      </c>
      <c r="M6252" s="24">
        <f>ROUND(G6252*L6252,P4)</f>
        <v>0</v>
      </c>
      <c r="N6252" s="25" t="s">
        <v>69</v>
      </c>
      <c r="O6252" s="32">
        <f>M6252*AA6252</f>
        <v>0</v>
      </c>
      <c r="P6252" s="1">
        <v>3</v>
      </c>
      <c r="AA6252" s="1">
        <f>IF(P6252=1,$O$3,IF(P6252=2,$O$4,$O$5))</f>
        <v>0</v>
      </c>
    </row>
    <row r="6253">
      <c r="A6253" s="1" t="s">
        <v>73</v>
      </c>
      <c r="E6253" s="27" t="s">
        <v>69</v>
      </c>
    </row>
    <row r="6254" ht="13">
      <c r="A6254" s="1" t="s">
        <v>74</v>
      </c>
      <c r="E6254" s="33" t="s">
        <v>1797</v>
      </c>
    </row>
    <row r="6255">
      <c r="A6255" s="1" t="s">
        <v>76</v>
      </c>
      <c r="E6255" s="27" t="s">
        <v>69</v>
      </c>
    </row>
    <row r="6256">
      <c r="A6256" s="1" t="s">
        <v>67</v>
      </c>
      <c r="B6256" s="1">
        <v>64</v>
      </c>
      <c r="C6256" s="26" t="s">
        <v>4015</v>
      </c>
      <c r="D6256" t="s">
        <v>69</v>
      </c>
      <c r="E6256" s="27" t="s">
        <v>4016</v>
      </c>
      <c r="F6256" s="28" t="s">
        <v>3900</v>
      </c>
      <c r="G6256" s="29">
        <v>285.83999999999997</v>
      </c>
      <c r="H6256" s="28">
        <v>0</v>
      </c>
      <c r="I6256" s="30">
        <f>ROUND(G6256*H6256,P4)</f>
        <v>0</v>
      </c>
      <c r="L6256" s="31">
        <v>0</v>
      </c>
      <c r="M6256" s="24">
        <f>ROUND(G6256*L6256,P4)</f>
        <v>0</v>
      </c>
      <c r="N6256" s="25" t="s">
        <v>69</v>
      </c>
      <c r="O6256" s="32">
        <f>M6256*AA6256</f>
        <v>0</v>
      </c>
      <c r="P6256" s="1">
        <v>3</v>
      </c>
      <c r="AA6256" s="1">
        <f>IF(P6256=1,$O$3,IF(P6256=2,$O$4,$O$5))</f>
        <v>0</v>
      </c>
    </row>
    <row r="6257">
      <c r="A6257" s="1" t="s">
        <v>73</v>
      </c>
      <c r="E6257" s="27" t="s">
        <v>69</v>
      </c>
    </row>
    <row r="6258" ht="13">
      <c r="A6258" s="1" t="s">
        <v>74</v>
      </c>
      <c r="E6258" s="33" t="s">
        <v>4017</v>
      </c>
    </row>
    <row r="6259">
      <c r="A6259" s="1" t="s">
        <v>76</v>
      </c>
      <c r="E6259" s="27" t="s">
        <v>69</v>
      </c>
    </row>
    <row r="6260" ht="13">
      <c r="A6260" s="1" t="s">
        <v>64</v>
      </c>
      <c r="C6260" s="22" t="s">
        <v>4018</v>
      </c>
      <c r="E6260" s="23" t="s">
        <v>4019</v>
      </c>
      <c r="L6260" s="24">
        <f>SUMIFS(L6261:L6296,A6261:A6296,"P")</f>
        <v>0</v>
      </c>
      <c r="M6260" s="24">
        <f>SUMIFS(M6261:M6296,A6261:A6296,"P")</f>
        <v>0</v>
      </c>
      <c r="N6260" s="25"/>
    </row>
    <row r="6261">
      <c r="A6261" s="1" t="s">
        <v>67</v>
      </c>
      <c r="B6261" s="1">
        <v>66</v>
      </c>
      <c r="C6261" s="26" t="s">
        <v>4020</v>
      </c>
      <c r="D6261" t="s">
        <v>69</v>
      </c>
      <c r="E6261" s="27" t="s">
        <v>4021</v>
      </c>
      <c r="F6261" s="28" t="s">
        <v>1397</v>
      </c>
      <c r="G6261" s="29">
        <v>11</v>
      </c>
      <c r="H6261" s="28">
        <v>0</v>
      </c>
      <c r="I6261" s="30">
        <f>ROUND(G6261*H6261,P4)</f>
        <v>0</v>
      </c>
      <c r="L6261" s="31">
        <v>0</v>
      </c>
      <c r="M6261" s="24">
        <f>ROUND(G6261*L6261,P4)</f>
        <v>0</v>
      </c>
      <c r="N6261" s="25" t="s">
        <v>69</v>
      </c>
      <c r="O6261" s="32">
        <f>M6261*AA6261</f>
        <v>0</v>
      </c>
      <c r="P6261" s="1">
        <v>3</v>
      </c>
      <c r="AA6261" s="1">
        <f>IF(P6261=1,$O$3,IF(P6261=2,$O$4,$O$5))</f>
        <v>0</v>
      </c>
    </row>
    <row r="6262">
      <c r="A6262" s="1" t="s">
        <v>73</v>
      </c>
      <c r="E6262" s="27" t="s">
        <v>69</v>
      </c>
    </row>
    <row r="6263" ht="13">
      <c r="A6263" s="1" t="s">
        <v>74</v>
      </c>
      <c r="E6263" s="33" t="s">
        <v>2719</v>
      </c>
    </row>
    <row r="6264">
      <c r="A6264" s="1" t="s">
        <v>76</v>
      </c>
      <c r="E6264" s="27" t="s">
        <v>69</v>
      </c>
    </row>
    <row r="6265">
      <c r="A6265" s="1" t="s">
        <v>67</v>
      </c>
      <c r="B6265" s="1">
        <v>65</v>
      </c>
      <c r="C6265" s="26" t="s">
        <v>4022</v>
      </c>
      <c r="D6265" t="s">
        <v>69</v>
      </c>
      <c r="E6265" s="27" t="s">
        <v>4023</v>
      </c>
      <c r="F6265" s="28" t="s">
        <v>710</v>
      </c>
      <c r="G6265" s="29">
        <v>11</v>
      </c>
      <c r="H6265" s="28">
        <v>0</v>
      </c>
      <c r="I6265" s="30">
        <f>ROUND(G6265*H6265,P4)</f>
        <v>0</v>
      </c>
      <c r="L6265" s="31">
        <v>0</v>
      </c>
      <c r="M6265" s="24">
        <f>ROUND(G6265*L6265,P4)</f>
        <v>0</v>
      </c>
      <c r="N6265" s="25" t="s">
        <v>69</v>
      </c>
      <c r="O6265" s="32">
        <f>M6265*AA6265</f>
        <v>0</v>
      </c>
      <c r="P6265" s="1">
        <v>3</v>
      </c>
      <c r="AA6265" s="1">
        <f>IF(P6265=1,$O$3,IF(P6265=2,$O$4,$O$5))</f>
        <v>0</v>
      </c>
    </row>
    <row r="6266">
      <c r="A6266" s="1" t="s">
        <v>73</v>
      </c>
      <c r="E6266" s="27" t="s">
        <v>69</v>
      </c>
    </row>
    <row r="6267" ht="13">
      <c r="A6267" s="1" t="s">
        <v>74</v>
      </c>
      <c r="E6267" s="33" t="s">
        <v>2719</v>
      </c>
    </row>
    <row r="6268">
      <c r="A6268" s="1" t="s">
        <v>76</v>
      </c>
      <c r="E6268" s="27" t="s">
        <v>69</v>
      </c>
    </row>
    <row r="6269">
      <c r="A6269" s="1" t="s">
        <v>67</v>
      </c>
      <c r="B6269" s="1">
        <v>67</v>
      </c>
      <c r="C6269" s="26" t="s">
        <v>4024</v>
      </c>
      <c r="D6269" t="s">
        <v>69</v>
      </c>
      <c r="E6269" s="27" t="s">
        <v>4025</v>
      </c>
      <c r="F6269" s="28" t="s">
        <v>81</v>
      </c>
      <c r="G6269" s="29">
        <v>8</v>
      </c>
      <c r="H6269" s="28">
        <v>0</v>
      </c>
      <c r="I6269" s="30">
        <f>ROUND(G6269*H6269,P4)</f>
        <v>0</v>
      </c>
      <c r="L6269" s="31">
        <v>0</v>
      </c>
      <c r="M6269" s="24">
        <f>ROUND(G6269*L6269,P4)</f>
        <v>0</v>
      </c>
      <c r="N6269" s="25" t="s">
        <v>69</v>
      </c>
      <c r="O6269" s="32">
        <f>M6269*AA6269</f>
        <v>0</v>
      </c>
      <c r="P6269" s="1">
        <v>3</v>
      </c>
      <c r="AA6269" s="1">
        <f>IF(P6269=1,$O$3,IF(P6269=2,$O$4,$O$5))</f>
        <v>0</v>
      </c>
    </row>
    <row r="6270">
      <c r="A6270" s="1" t="s">
        <v>73</v>
      </c>
      <c r="E6270" s="27" t="s">
        <v>69</v>
      </c>
    </row>
    <row r="6271" ht="13">
      <c r="A6271" s="1" t="s">
        <v>74</v>
      </c>
      <c r="E6271" s="33" t="s">
        <v>167</v>
      </c>
    </row>
    <row r="6272">
      <c r="A6272" s="1" t="s">
        <v>76</v>
      </c>
      <c r="E6272" s="27" t="s">
        <v>69</v>
      </c>
    </row>
    <row r="6273" ht="25">
      <c r="A6273" s="1" t="s">
        <v>67</v>
      </c>
      <c r="B6273" s="1">
        <v>68</v>
      </c>
      <c r="C6273" s="26" t="s">
        <v>4026</v>
      </c>
      <c r="D6273" t="s">
        <v>69</v>
      </c>
      <c r="E6273" s="27" t="s">
        <v>4027</v>
      </c>
      <c r="F6273" s="28" t="s">
        <v>81</v>
      </c>
      <c r="G6273" s="29">
        <v>8</v>
      </c>
      <c r="H6273" s="28">
        <v>0.00013999999999999999</v>
      </c>
      <c r="I6273" s="30">
        <f>ROUND(G6273*H6273,P4)</f>
        <v>0</v>
      </c>
      <c r="L6273" s="31">
        <v>0</v>
      </c>
      <c r="M6273" s="24">
        <f>ROUND(G6273*L6273,P4)</f>
        <v>0</v>
      </c>
      <c r="N6273" s="25" t="s">
        <v>69</v>
      </c>
      <c r="O6273" s="32">
        <f>M6273*AA6273</f>
        <v>0</v>
      </c>
      <c r="P6273" s="1">
        <v>3</v>
      </c>
      <c r="AA6273" s="1">
        <f>IF(P6273=1,$O$3,IF(P6273=2,$O$4,$O$5))</f>
        <v>0</v>
      </c>
    </row>
    <row r="6274">
      <c r="A6274" s="1" t="s">
        <v>73</v>
      </c>
      <c r="E6274" s="27" t="s">
        <v>69</v>
      </c>
    </row>
    <row r="6275" ht="13">
      <c r="A6275" s="1" t="s">
        <v>74</v>
      </c>
      <c r="E6275" s="33" t="s">
        <v>167</v>
      </c>
    </row>
    <row r="6276">
      <c r="A6276" s="1" t="s">
        <v>76</v>
      </c>
      <c r="E6276" s="27" t="s">
        <v>69</v>
      </c>
    </row>
    <row r="6277">
      <c r="A6277" s="1" t="s">
        <v>67</v>
      </c>
      <c r="B6277" s="1">
        <v>69</v>
      </c>
      <c r="C6277" s="26" t="s">
        <v>4028</v>
      </c>
      <c r="D6277" t="s">
        <v>69</v>
      </c>
      <c r="E6277" s="27" t="s">
        <v>4029</v>
      </c>
      <c r="F6277" s="28" t="s">
        <v>81</v>
      </c>
      <c r="G6277" s="29">
        <v>8</v>
      </c>
      <c r="H6277" s="28">
        <v>0</v>
      </c>
      <c r="I6277" s="30">
        <f>ROUND(G6277*H6277,P4)</f>
        <v>0</v>
      </c>
      <c r="L6277" s="31">
        <v>0</v>
      </c>
      <c r="M6277" s="24">
        <f>ROUND(G6277*L6277,P4)</f>
        <v>0</v>
      </c>
      <c r="N6277" s="25" t="s">
        <v>69</v>
      </c>
      <c r="O6277" s="32">
        <f>M6277*AA6277</f>
        <v>0</v>
      </c>
      <c r="P6277" s="1">
        <v>3</v>
      </c>
      <c r="AA6277" s="1">
        <f>IF(P6277=1,$O$3,IF(P6277=2,$O$4,$O$5))</f>
        <v>0</v>
      </c>
    </row>
    <row r="6278">
      <c r="A6278" s="1" t="s">
        <v>73</v>
      </c>
      <c r="E6278" s="27" t="s">
        <v>69</v>
      </c>
    </row>
    <row r="6279" ht="13">
      <c r="A6279" s="1" t="s">
        <v>74</v>
      </c>
      <c r="E6279" s="33" t="s">
        <v>167</v>
      </c>
    </row>
    <row r="6280">
      <c r="A6280" s="1" t="s">
        <v>76</v>
      </c>
      <c r="E6280" s="27" t="s">
        <v>69</v>
      </c>
    </row>
    <row r="6281">
      <c r="A6281" s="1" t="s">
        <v>67</v>
      </c>
      <c r="B6281" s="1">
        <v>70</v>
      </c>
      <c r="C6281" s="26" t="s">
        <v>4030</v>
      </c>
      <c r="D6281" t="s">
        <v>69</v>
      </c>
      <c r="E6281" s="27" t="s">
        <v>4031</v>
      </c>
      <c r="F6281" s="28" t="s">
        <v>139</v>
      </c>
      <c r="G6281" s="29">
        <v>30</v>
      </c>
      <c r="H6281" s="28">
        <v>0</v>
      </c>
      <c r="I6281" s="30">
        <f>ROUND(G6281*H6281,P4)</f>
        <v>0</v>
      </c>
      <c r="L6281" s="31">
        <v>0</v>
      </c>
      <c r="M6281" s="24">
        <f>ROUND(G6281*L6281,P4)</f>
        <v>0</v>
      </c>
      <c r="N6281" s="25" t="s">
        <v>69</v>
      </c>
      <c r="O6281" s="32">
        <f>M6281*AA6281</f>
        <v>0</v>
      </c>
      <c r="P6281" s="1">
        <v>3</v>
      </c>
      <c r="AA6281" s="1">
        <f>IF(P6281=1,$O$3,IF(P6281=2,$O$4,$O$5))</f>
        <v>0</v>
      </c>
    </row>
    <row r="6282">
      <c r="A6282" s="1" t="s">
        <v>73</v>
      </c>
      <c r="E6282" s="27" t="s">
        <v>69</v>
      </c>
    </row>
    <row r="6283" ht="13">
      <c r="A6283" s="1" t="s">
        <v>74</v>
      </c>
      <c r="E6283" s="33" t="s">
        <v>2175</v>
      </c>
    </row>
    <row r="6284">
      <c r="A6284" s="1" t="s">
        <v>76</v>
      </c>
      <c r="E6284" s="27" t="s">
        <v>69</v>
      </c>
    </row>
    <row r="6285" ht="25">
      <c r="A6285" s="1" t="s">
        <v>67</v>
      </c>
      <c r="B6285" s="1">
        <v>71</v>
      </c>
      <c r="C6285" s="26" t="s">
        <v>4032</v>
      </c>
      <c r="D6285" t="s">
        <v>69</v>
      </c>
      <c r="E6285" s="27" t="s">
        <v>4033</v>
      </c>
      <c r="F6285" s="28" t="s">
        <v>139</v>
      </c>
      <c r="G6285" s="29">
        <v>36</v>
      </c>
      <c r="H6285" s="28">
        <v>0</v>
      </c>
      <c r="I6285" s="30">
        <f>ROUND(G6285*H6285,P4)</f>
        <v>0</v>
      </c>
      <c r="L6285" s="31">
        <v>0</v>
      </c>
      <c r="M6285" s="24">
        <f>ROUND(G6285*L6285,P4)</f>
        <v>0</v>
      </c>
      <c r="N6285" s="25" t="s">
        <v>69</v>
      </c>
      <c r="O6285" s="32">
        <f>M6285*AA6285</f>
        <v>0</v>
      </c>
      <c r="P6285" s="1">
        <v>3</v>
      </c>
      <c r="AA6285" s="1">
        <f>IF(P6285=1,$O$3,IF(P6285=2,$O$4,$O$5))</f>
        <v>0</v>
      </c>
    </row>
    <row r="6286">
      <c r="A6286" s="1" t="s">
        <v>73</v>
      </c>
      <c r="E6286" s="27" t="s">
        <v>69</v>
      </c>
    </row>
    <row r="6287" ht="13">
      <c r="A6287" s="1" t="s">
        <v>74</v>
      </c>
      <c r="E6287" s="33" t="s">
        <v>3886</v>
      </c>
    </row>
    <row r="6288">
      <c r="A6288" s="1" t="s">
        <v>76</v>
      </c>
      <c r="E6288" s="27" t="s">
        <v>69</v>
      </c>
    </row>
    <row r="6289" ht="25">
      <c r="A6289" s="1" t="s">
        <v>67</v>
      </c>
      <c r="B6289" s="1">
        <v>72</v>
      </c>
      <c r="C6289" s="26" t="s">
        <v>4034</v>
      </c>
      <c r="D6289" t="s">
        <v>69</v>
      </c>
      <c r="E6289" s="27" t="s">
        <v>4035</v>
      </c>
      <c r="F6289" s="28" t="s">
        <v>139</v>
      </c>
      <c r="G6289" s="29">
        <v>30</v>
      </c>
      <c r="H6289" s="28">
        <v>0</v>
      </c>
      <c r="I6289" s="30">
        <f>ROUND(G6289*H6289,P4)</f>
        <v>0</v>
      </c>
      <c r="L6289" s="31">
        <v>0</v>
      </c>
      <c r="M6289" s="24">
        <f>ROUND(G6289*L6289,P4)</f>
        <v>0</v>
      </c>
      <c r="N6289" s="25" t="s">
        <v>69</v>
      </c>
      <c r="O6289" s="32">
        <f>M6289*AA6289</f>
        <v>0</v>
      </c>
      <c r="P6289" s="1">
        <v>3</v>
      </c>
      <c r="AA6289" s="1">
        <f>IF(P6289=1,$O$3,IF(P6289=2,$O$4,$O$5))</f>
        <v>0</v>
      </c>
    </row>
    <row r="6290">
      <c r="A6290" s="1" t="s">
        <v>73</v>
      </c>
      <c r="E6290" s="27" t="s">
        <v>69</v>
      </c>
    </row>
    <row r="6291" ht="13">
      <c r="A6291" s="1" t="s">
        <v>74</v>
      </c>
      <c r="E6291" s="33" t="s">
        <v>2175</v>
      </c>
    </row>
    <row r="6292">
      <c r="A6292" s="1" t="s">
        <v>76</v>
      </c>
      <c r="E6292" s="27" t="s">
        <v>69</v>
      </c>
    </row>
    <row r="6293" ht="25">
      <c r="A6293" s="1" t="s">
        <v>67</v>
      </c>
      <c r="B6293" s="1">
        <v>73</v>
      </c>
      <c r="C6293" s="26" t="s">
        <v>4036</v>
      </c>
      <c r="D6293" t="s">
        <v>69</v>
      </c>
      <c r="E6293" s="27" t="s">
        <v>4037</v>
      </c>
      <c r="F6293" s="28" t="s">
        <v>139</v>
      </c>
      <c r="G6293" s="29">
        <v>36</v>
      </c>
      <c r="H6293" s="28">
        <v>0</v>
      </c>
      <c r="I6293" s="30">
        <f>ROUND(G6293*H6293,P4)</f>
        <v>0</v>
      </c>
      <c r="L6293" s="31">
        <v>0</v>
      </c>
      <c r="M6293" s="24">
        <f>ROUND(G6293*L6293,P4)</f>
        <v>0</v>
      </c>
      <c r="N6293" s="25" t="s">
        <v>69</v>
      </c>
      <c r="O6293" s="32">
        <f>M6293*AA6293</f>
        <v>0</v>
      </c>
      <c r="P6293" s="1">
        <v>3</v>
      </c>
      <c r="AA6293" s="1">
        <f>IF(P6293=1,$O$3,IF(P6293=2,$O$4,$O$5))</f>
        <v>0</v>
      </c>
    </row>
    <row r="6294">
      <c r="A6294" s="1" t="s">
        <v>73</v>
      </c>
      <c r="E6294" s="27" t="s">
        <v>69</v>
      </c>
    </row>
    <row r="6295" ht="13">
      <c r="A6295" s="1" t="s">
        <v>74</v>
      </c>
      <c r="E6295" s="33" t="s">
        <v>3886</v>
      </c>
    </row>
    <row r="6296">
      <c r="A6296" s="1" t="s">
        <v>76</v>
      </c>
      <c r="E6296" s="27" t="s">
        <v>69</v>
      </c>
    </row>
    <row r="6297" ht="13">
      <c r="A6297" s="1" t="s">
        <v>64</v>
      </c>
      <c r="C6297" s="22" t="s">
        <v>4038</v>
      </c>
      <c r="E6297" s="23" t="s">
        <v>3866</v>
      </c>
      <c r="L6297" s="24">
        <f>SUMIFS(L6298:L6305,A6298:A6305,"P")</f>
        <v>0</v>
      </c>
      <c r="M6297" s="24">
        <f>SUMIFS(M6298:M6305,A6298:A6305,"P")</f>
        <v>0</v>
      </c>
      <c r="N6297" s="25"/>
    </row>
    <row r="6298">
      <c r="A6298" s="1" t="s">
        <v>67</v>
      </c>
      <c r="B6298" s="1">
        <v>74</v>
      </c>
      <c r="C6298" s="26" t="s">
        <v>4039</v>
      </c>
      <c r="D6298" t="s">
        <v>69</v>
      </c>
      <c r="E6298" s="27" t="s">
        <v>4040</v>
      </c>
      <c r="F6298" s="28" t="s">
        <v>85</v>
      </c>
      <c r="G6298" s="29">
        <v>8</v>
      </c>
      <c r="H6298" s="28">
        <v>0</v>
      </c>
      <c r="I6298" s="30">
        <f>ROUND(G6298*H6298,P4)</f>
        <v>0</v>
      </c>
      <c r="L6298" s="31">
        <v>0</v>
      </c>
      <c r="M6298" s="24">
        <f>ROUND(G6298*L6298,P4)</f>
        <v>0</v>
      </c>
      <c r="N6298" s="25" t="s">
        <v>69</v>
      </c>
      <c r="O6298" s="32">
        <f>M6298*AA6298</f>
        <v>0</v>
      </c>
      <c r="P6298" s="1">
        <v>3</v>
      </c>
      <c r="AA6298" s="1">
        <f>IF(P6298=1,$O$3,IF(P6298=2,$O$4,$O$5))</f>
        <v>0</v>
      </c>
    </row>
    <row r="6299">
      <c r="A6299" s="1" t="s">
        <v>73</v>
      </c>
      <c r="E6299" s="27" t="s">
        <v>69</v>
      </c>
    </row>
    <row r="6300" ht="13">
      <c r="A6300" s="1" t="s">
        <v>74</v>
      </c>
      <c r="E6300" s="33" t="s">
        <v>167</v>
      </c>
    </row>
    <row r="6301">
      <c r="A6301" s="1" t="s">
        <v>76</v>
      </c>
      <c r="E6301" s="27" t="s">
        <v>69</v>
      </c>
    </row>
    <row r="6302">
      <c r="A6302" s="1" t="s">
        <v>67</v>
      </c>
      <c r="B6302" s="1">
        <v>75</v>
      </c>
      <c r="C6302" s="26" t="s">
        <v>4041</v>
      </c>
      <c r="D6302" t="s">
        <v>69</v>
      </c>
      <c r="E6302" s="27" t="s">
        <v>4042</v>
      </c>
      <c r="F6302" s="28" t="s">
        <v>85</v>
      </c>
      <c r="G6302" s="29">
        <v>72</v>
      </c>
      <c r="H6302" s="28">
        <v>0</v>
      </c>
      <c r="I6302" s="30">
        <f>ROUND(G6302*H6302,P4)</f>
        <v>0</v>
      </c>
      <c r="L6302" s="31">
        <v>0</v>
      </c>
      <c r="M6302" s="24">
        <f>ROUND(G6302*L6302,P4)</f>
        <v>0</v>
      </c>
      <c r="N6302" s="25" t="s">
        <v>69</v>
      </c>
      <c r="O6302" s="32">
        <f>M6302*AA6302</f>
        <v>0</v>
      </c>
      <c r="P6302" s="1">
        <v>3</v>
      </c>
      <c r="AA6302" s="1">
        <f>IF(P6302=1,$O$3,IF(P6302=2,$O$4,$O$5))</f>
        <v>0</v>
      </c>
    </row>
    <row r="6303">
      <c r="A6303" s="1" t="s">
        <v>73</v>
      </c>
      <c r="E6303" s="27" t="s">
        <v>69</v>
      </c>
    </row>
    <row r="6304" ht="13">
      <c r="A6304" s="1" t="s">
        <v>74</v>
      </c>
      <c r="E6304" s="33" t="s">
        <v>3067</v>
      </c>
    </row>
    <row r="6305">
      <c r="A6305" s="1" t="s">
        <v>76</v>
      </c>
      <c r="E6305" s="27" t="s">
        <v>69</v>
      </c>
    </row>
    <row r="6306" ht="13">
      <c r="A6306" s="1" t="s">
        <v>3876</v>
      </c>
      <c r="C6306" s="22" t="s">
        <v>3479</v>
      </c>
      <c r="E6306" s="23" t="s">
        <v>4043</v>
      </c>
      <c r="L6306" s="24">
        <f>L6307+L6340+L6373+L6386+L6407+L6440</f>
        <v>0</v>
      </c>
      <c r="M6306" s="24">
        <f>M6307+M6340+M6373+M6386+M6407+M6440</f>
        <v>0</v>
      </c>
      <c r="N6306" s="25"/>
    </row>
    <row r="6307" ht="13">
      <c r="A6307" s="1" t="s">
        <v>64</v>
      </c>
      <c r="C6307" s="22" t="s">
        <v>3879</v>
      </c>
      <c r="E6307" s="23" t="s">
        <v>3880</v>
      </c>
      <c r="L6307" s="24">
        <f>SUMIFS(L6308:L6339,A6308:A6339,"P")</f>
        <v>0</v>
      </c>
      <c r="M6307" s="24">
        <f>SUMIFS(M6308:M6339,A6308:A6339,"P")</f>
        <v>0</v>
      </c>
      <c r="N6307" s="25"/>
    </row>
    <row r="6308">
      <c r="A6308" s="1" t="s">
        <v>67</v>
      </c>
      <c r="B6308" s="1">
        <v>2</v>
      </c>
      <c r="C6308" s="26" t="s">
        <v>3877</v>
      </c>
      <c r="D6308" t="s">
        <v>69</v>
      </c>
      <c r="E6308" s="27" t="s">
        <v>3881</v>
      </c>
      <c r="F6308" s="28" t="s">
        <v>139</v>
      </c>
      <c r="G6308" s="29">
        <v>12</v>
      </c>
      <c r="H6308" s="28">
        <v>0</v>
      </c>
      <c r="I6308" s="30">
        <f>ROUND(G6308*H6308,P4)</f>
        <v>0</v>
      </c>
      <c r="L6308" s="31">
        <v>0</v>
      </c>
      <c r="M6308" s="24">
        <f>ROUND(G6308*L6308,P4)</f>
        <v>0</v>
      </c>
      <c r="N6308" s="25" t="s">
        <v>69</v>
      </c>
      <c r="O6308" s="32">
        <f>M6308*AA6308</f>
        <v>0</v>
      </c>
      <c r="P6308" s="1">
        <v>3</v>
      </c>
      <c r="AA6308" s="1">
        <f>IF(P6308=1,$O$3,IF(P6308=2,$O$4,$O$5))</f>
        <v>0</v>
      </c>
    </row>
    <row r="6309">
      <c r="A6309" s="1" t="s">
        <v>73</v>
      </c>
      <c r="E6309" s="27" t="s">
        <v>69</v>
      </c>
    </row>
    <row r="6310" ht="13">
      <c r="A6310" s="1" t="s">
        <v>74</v>
      </c>
      <c r="E6310" s="33" t="s">
        <v>1299</v>
      </c>
    </row>
    <row r="6311">
      <c r="A6311" s="1" t="s">
        <v>76</v>
      </c>
      <c r="E6311" s="27" t="s">
        <v>69</v>
      </c>
    </row>
    <row r="6312">
      <c r="A6312" s="1" t="s">
        <v>67</v>
      </c>
      <c r="B6312" s="1">
        <v>3</v>
      </c>
      <c r="C6312" s="26" t="s">
        <v>3479</v>
      </c>
      <c r="D6312" t="s">
        <v>69</v>
      </c>
      <c r="E6312" s="27" t="s">
        <v>4044</v>
      </c>
      <c r="F6312" s="28" t="s">
        <v>139</v>
      </c>
      <c r="G6312" s="29">
        <v>18</v>
      </c>
      <c r="H6312" s="28">
        <v>0</v>
      </c>
      <c r="I6312" s="30">
        <f>ROUND(G6312*H6312,P4)</f>
        <v>0</v>
      </c>
      <c r="L6312" s="31">
        <v>0</v>
      </c>
      <c r="M6312" s="24">
        <f>ROUND(G6312*L6312,P4)</f>
        <v>0</v>
      </c>
      <c r="N6312" s="25" t="s">
        <v>69</v>
      </c>
      <c r="O6312" s="32">
        <f>M6312*AA6312</f>
        <v>0</v>
      </c>
      <c r="P6312" s="1">
        <v>3</v>
      </c>
      <c r="AA6312" s="1">
        <f>IF(P6312=1,$O$3,IF(P6312=2,$O$4,$O$5))</f>
        <v>0</v>
      </c>
    </row>
    <row r="6313">
      <c r="A6313" s="1" t="s">
        <v>73</v>
      </c>
      <c r="E6313" s="27" t="s">
        <v>69</v>
      </c>
    </row>
    <row r="6314" ht="13">
      <c r="A6314" s="1" t="s">
        <v>74</v>
      </c>
      <c r="E6314" s="33" t="s">
        <v>561</v>
      </c>
    </row>
    <row r="6315">
      <c r="A6315" s="1" t="s">
        <v>76</v>
      </c>
      <c r="E6315" s="27" t="s">
        <v>69</v>
      </c>
    </row>
    <row r="6316">
      <c r="A6316" s="1" t="s">
        <v>67</v>
      </c>
      <c r="B6316" s="1">
        <v>4</v>
      </c>
      <c r="C6316" s="26" t="s">
        <v>3884</v>
      </c>
      <c r="D6316" t="s">
        <v>69</v>
      </c>
      <c r="E6316" s="27" t="s">
        <v>4045</v>
      </c>
      <c r="F6316" s="28" t="s">
        <v>139</v>
      </c>
      <c r="G6316" s="29">
        <v>174</v>
      </c>
      <c r="H6316" s="28">
        <v>0</v>
      </c>
      <c r="I6316" s="30">
        <f>ROUND(G6316*H6316,P4)</f>
        <v>0</v>
      </c>
      <c r="L6316" s="31">
        <v>0</v>
      </c>
      <c r="M6316" s="24">
        <f>ROUND(G6316*L6316,P4)</f>
        <v>0</v>
      </c>
      <c r="N6316" s="25" t="s">
        <v>69</v>
      </c>
      <c r="O6316" s="32">
        <f>M6316*AA6316</f>
        <v>0</v>
      </c>
      <c r="P6316" s="1">
        <v>3</v>
      </c>
      <c r="AA6316" s="1">
        <f>IF(P6316=1,$O$3,IF(P6316=2,$O$4,$O$5))</f>
        <v>0</v>
      </c>
    </row>
    <row r="6317">
      <c r="A6317" s="1" t="s">
        <v>73</v>
      </c>
      <c r="E6317" s="27" t="s">
        <v>69</v>
      </c>
    </row>
    <row r="6318" ht="13">
      <c r="A6318" s="1" t="s">
        <v>74</v>
      </c>
      <c r="E6318" s="33" t="s">
        <v>4046</v>
      </c>
    </row>
    <row r="6319">
      <c r="A6319" s="1" t="s">
        <v>76</v>
      </c>
      <c r="E6319" s="27" t="s">
        <v>69</v>
      </c>
    </row>
    <row r="6320">
      <c r="A6320" s="1" t="s">
        <v>67</v>
      </c>
      <c r="B6320" s="1">
        <v>5</v>
      </c>
      <c r="C6320" s="26" t="s">
        <v>3916</v>
      </c>
      <c r="D6320" t="s">
        <v>69</v>
      </c>
      <c r="E6320" s="27" t="s">
        <v>3888</v>
      </c>
      <c r="F6320" s="28" t="s">
        <v>1397</v>
      </c>
      <c r="G6320" s="29">
        <v>130</v>
      </c>
      <c r="H6320" s="28">
        <v>0</v>
      </c>
      <c r="I6320" s="30">
        <f>ROUND(G6320*H6320,P4)</f>
        <v>0</v>
      </c>
      <c r="L6320" s="31">
        <v>0</v>
      </c>
      <c r="M6320" s="24">
        <f>ROUND(G6320*L6320,P4)</f>
        <v>0</v>
      </c>
      <c r="N6320" s="25" t="s">
        <v>69</v>
      </c>
      <c r="O6320" s="32">
        <f>M6320*AA6320</f>
        <v>0</v>
      </c>
      <c r="P6320" s="1">
        <v>3</v>
      </c>
      <c r="AA6320" s="1">
        <f>IF(P6320=1,$O$3,IF(P6320=2,$O$4,$O$5))</f>
        <v>0</v>
      </c>
    </row>
    <row r="6321">
      <c r="A6321" s="1" t="s">
        <v>73</v>
      </c>
      <c r="E6321" s="27" t="s">
        <v>69</v>
      </c>
    </row>
    <row r="6322" ht="13">
      <c r="A6322" s="1" t="s">
        <v>74</v>
      </c>
      <c r="E6322" s="33" t="s">
        <v>1929</v>
      </c>
    </row>
    <row r="6323">
      <c r="A6323" s="1" t="s">
        <v>76</v>
      </c>
      <c r="E6323" s="27" t="s">
        <v>69</v>
      </c>
    </row>
    <row r="6324">
      <c r="A6324" s="1" t="s">
        <v>67</v>
      </c>
      <c r="B6324" s="1">
        <v>6</v>
      </c>
      <c r="C6324" s="26" t="s">
        <v>3918</v>
      </c>
      <c r="D6324" t="s">
        <v>69</v>
      </c>
      <c r="E6324" s="27" t="s">
        <v>3890</v>
      </c>
      <c r="F6324" s="28" t="s">
        <v>81</v>
      </c>
      <c r="G6324" s="29">
        <v>1</v>
      </c>
      <c r="H6324" s="28">
        <v>0</v>
      </c>
      <c r="I6324" s="30">
        <f>ROUND(G6324*H6324,P4)</f>
        <v>0</v>
      </c>
      <c r="L6324" s="31">
        <v>0</v>
      </c>
      <c r="M6324" s="24">
        <f>ROUND(G6324*L6324,P4)</f>
        <v>0</v>
      </c>
      <c r="N6324" s="25" t="s">
        <v>69</v>
      </c>
      <c r="O6324" s="32">
        <f>M6324*AA6324</f>
        <v>0</v>
      </c>
      <c r="P6324" s="1">
        <v>3</v>
      </c>
      <c r="AA6324" s="1">
        <f>IF(P6324=1,$O$3,IF(P6324=2,$O$4,$O$5))</f>
        <v>0</v>
      </c>
    </row>
    <row r="6325">
      <c r="A6325" s="1" t="s">
        <v>73</v>
      </c>
      <c r="E6325" s="27" t="s">
        <v>69</v>
      </c>
    </row>
    <row r="6326" ht="13">
      <c r="A6326" s="1" t="s">
        <v>74</v>
      </c>
      <c r="E6326" s="33" t="s">
        <v>229</v>
      </c>
    </row>
    <row r="6327">
      <c r="A6327" s="1" t="s">
        <v>76</v>
      </c>
      <c r="E6327" s="27" t="s">
        <v>69</v>
      </c>
    </row>
    <row r="6328">
      <c r="A6328" s="1" t="s">
        <v>67</v>
      </c>
      <c r="B6328" s="1">
        <v>1</v>
      </c>
      <c r="C6328" s="26" t="s">
        <v>3893</v>
      </c>
      <c r="D6328" t="s">
        <v>69</v>
      </c>
      <c r="E6328" s="27" t="s">
        <v>3894</v>
      </c>
      <c r="F6328" s="28" t="s">
        <v>81</v>
      </c>
      <c r="G6328" s="29">
        <v>1</v>
      </c>
      <c r="H6328" s="28">
        <v>0</v>
      </c>
      <c r="I6328" s="30">
        <f>ROUND(G6328*H6328,P4)</f>
        <v>0</v>
      </c>
      <c r="L6328" s="31">
        <v>0</v>
      </c>
      <c r="M6328" s="24">
        <f>ROUND(G6328*L6328,P4)</f>
        <v>0</v>
      </c>
      <c r="N6328" s="25" t="s">
        <v>69</v>
      </c>
      <c r="O6328" s="32">
        <f>M6328*AA6328</f>
        <v>0</v>
      </c>
      <c r="P6328" s="1">
        <v>3</v>
      </c>
      <c r="AA6328" s="1">
        <f>IF(P6328=1,$O$3,IF(P6328=2,$O$4,$O$5))</f>
        <v>0</v>
      </c>
    </row>
    <row r="6329">
      <c r="A6329" s="1" t="s">
        <v>73</v>
      </c>
      <c r="E6329" s="27" t="s">
        <v>69</v>
      </c>
    </row>
    <row r="6330" ht="13">
      <c r="A6330" s="1" t="s">
        <v>74</v>
      </c>
      <c r="E6330" s="33" t="s">
        <v>229</v>
      </c>
    </row>
    <row r="6331">
      <c r="A6331" s="1" t="s">
        <v>76</v>
      </c>
      <c r="E6331" s="27" t="s">
        <v>69</v>
      </c>
    </row>
    <row r="6332">
      <c r="A6332" s="1" t="s">
        <v>67</v>
      </c>
      <c r="B6332" s="1">
        <v>7</v>
      </c>
      <c r="C6332" s="26" t="s">
        <v>3895</v>
      </c>
      <c r="D6332" t="s">
        <v>69</v>
      </c>
      <c r="E6332" s="27" t="s">
        <v>3896</v>
      </c>
      <c r="F6332" s="28" t="s">
        <v>139</v>
      </c>
      <c r="G6332" s="29">
        <v>204</v>
      </c>
      <c r="H6332" s="28">
        <v>0</v>
      </c>
      <c r="I6332" s="30">
        <f>ROUND(G6332*H6332,P4)</f>
        <v>0</v>
      </c>
      <c r="L6332" s="31">
        <v>0</v>
      </c>
      <c r="M6332" s="24">
        <f>ROUND(G6332*L6332,P4)</f>
        <v>0</v>
      </c>
      <c r="N6332" s="25" t="s">
        <v>69</v>
      </c>
      <c r="O6332" s="32">
        <f>M6332*AA6332</f>
        <v>0</v>
      </c>
      <c r="P6332" s="1">
        <v>3</v>
      </c>
      <c r="AA6332" s="1">
        <f>IF(P6332=1,$O$3,IF(P6332=2,$O$4,$O$5))</f>
        <v>0</v>
      </c>
    </row>
    <row r="6333">
      <c r="A6333" s="1" t="s">
        <v>73</v>
      </c>
      <c r="E6333" s="27" t="s">
        <v>69</v>
      </c>
    </row>
    <row r="6334" ht="13">
      <c r="A6334" s="1" t="s">
        <v>74</v>
      </c>
      <c r="E6334" s="33" t="s">
        <v>4047</v>
      </c>
    </row>
    <row r="6335">
      <c r="A6335" s="1" t="s">
        <v>76</v>
      </c>
      <c r="E6335" s="27" t="s">
        <v>69</v>
      </c>
    </row>
    <row r="6336">
      <c r="A6336" s="1" t="s">
        <v>67</v>
      </c>
      <c r="B6336" s="1">
        <v>8</v>
      </c>
      <c r="C6336" s="26" t="s">
        <v>3898</v>
      </c>
      <c r="D6336" t="s">
        <v>69</v>
      </c>
      <c r="E6336" s="27" t="s">
        <v>3899</v>
      </c>
      <c r="F6336" s="28" t="s">
        <v>3900</v>
      </c>
      <c r="G6336" s="29">
        <v>2667.8800000000001</v>
      </c>
      <c r="H6336" s="28">
        <v>0</v>
      </c>
      <c r="I6336" s="30">
        <f>ROUND(G6336*H6336,P4)</f>
        <v>0</v>
      </c>
      <c r="L6336" s="31">
        <v>0</v>
      </c>
      <c r="M6336" s="24">
        <f>ROUND(G6336*L6336,P4)</f>
        <v>0</v>
      </c>
      <c r="N6336" s="25" t="s">
        <v>69</v>
      </c>
      <c r="O6336" s="32">
        <f>M6336*AA6336</f>
        <v>0</v>
      </c>
      <c r="P6336" s="1">
        <v>3</v>
      </c>
      <c r="AA6336" s="1">
        <f>IF(P6336=1,$O$3,IF(P6336=2,$O$4,$O$5))</f>
        <v>0</v>
      </c>
    </row>
    <row r="6337">
      <c r="A6337" s="1" t="s">
        <v>73</v>
      </c>
      <c r="E6337" s="27" t="s">
        <v>69</v>
      </c>
    </row>
    <row r="6338" ht="13">
      <c r="A6338" s="1" t="s">
        <v>74</v>
      </c>
      <c r="E6338" s="33" t="s">
        <v>4048</v>
      </c>
    </row>
    <row r="6339">
      <c r="A6339" s="1" t="s">
        <v>76</v>
      </c>
      <c r="E6339" s="27" t="s">
        <v>69</v>
      </c>
    </row>
    <row r="6340" ht="13">
      <c r="A6340" s="1" t="s">
        <v>64</v>
      </c>
      <c r="C6340" s="22" t="s">
        <v>3902</v>
      </c>
      <c r="E6340" s="23" t="s">
        <v>3929</v>
      </c>
      <c r="L6340" s="24">
        <f>SUMIFS(L6341:L6372,A6341:A6372,"P")</f>
        <v>0</v>
      </c>
      <c r="M6340" s="24">
        <f>SUMIFS(M6341:M6372,A6341:A6372,"P")</f>
        <v>0</v>
      </c>
      <c r="N6340" s="25"/>
    </row>
    <row r="6341">
      <c r="A6341" s="1" t="s">
        <v>67</v>
      </c>
      <c r="B6341" s="1">
        <v>9</v>
      </c>
      <c r="C6341" s="26" t="s">
        <v>3934</v>
      </c>
      <c r="D6341" t="s">
        <v>69</v>
      </c>
      <c r="E6341" s="27" t="s">
        <v>3935</v>
      </c>
      <c r="F6341" s="28" t="s">
        <v>139</v>
      </c>
      <c r="G6341" s="29">
        <v>12</v>
      </c>
      <c r="H6341" s="28">
        <v>0</v>
      </c>
      <c r="I6341" s="30">
        <f>ROUND(G6341*H6341,P4)</f>
        <v>0</v>
      </c>
      <c r="L6341" s="31">
        <v>0</v>
      </c>
      <c r="M6341" s="24">
        <f>ROUND(G6341*L6341,P4)</f>
        <v>0</v>
      </c>
      <c r="N6341" s="25" t="s">
        <v>69</v>
      </c>
      <c r="O6341" s="32">
        <f>M6341*AA6341</f>
        <v>0</v>
      </c>
      <c r="P6341" s="1">
        <v>3</v>
      </c>
      <c r="AA6341" s="1">
        <f>IF(P6341=1,$O$3,IF(P6341=2,$O$4,$O$5))</f>
        <v>0</v>
      </c>
    </row>
    <row r="6342">
      <c r="A6342" s="1" t="s">
        <v>73</v>
      </c>
      <c r="E6342" s="27" t="s">
        <v>69</v>
      </c>
    </row>
    <row r="6343" ht="13">
      <c r="A6343" s="1" t="s">
        <v>74</v>
      </c>
      <c r="E6343" s="33" t="s">
        <v>1299</v>
      </c>
    </row>
    <row r="6344">
      <c r="A6344" s="1" t="s">
        <v>76</v>
      </c>
      <c r="E6344" s="27" t="s">
        <v>69</v>
      </c>
    </row>
    <row r="6345">
      <c r="A6345" s="1" t="s">
        <v>67</v>
      </c>
      <c r="B6345" s="1">
        <v>10</v>
      </c>
      <c r="C6345" s="26" t="s">
        <v>4049</v>
      </c>
      <c r="D6345" t="s">
        <v>69</v>
      </c>
      <c r="E6345" s="27" t="s">
        <v>4050</v>
      </c>
      <c r="F6345" s="28" t="s">
        <v>139</v>
      </c>
      <c r="G6345" s="29">
        <v>18</v>
      </c>
      <c r="H6345" s="28">
        <v>0</v>
      </c>
      <c r="I6345" s="30">
        <f>ROUND(G6345*H6345,P4)</f>
        <v>0</v>
      </c>
      <c r="L6345" s="31">
        <v>0</v>
      </c>
      <c r="M6345" s="24">
        <f>ROUND(G6345*L6345,P4)</f>
        <v>0</v>
      </c>
      <c r="N6345" s="25" t="s">
        <v>69</v>
      </c>
      <c r="O6345" s="32">
        <f>M6345*AA6345</f>
        <v>0</v>
      </c>
      <c r="P6345" s="1">
        <v>3</v>
      </c>
      <c r="AA6345" s="1">
        <f>IF(P6345=1,$O$3,IF(P6345=2,$O$4,$O$5))</f>
        <v>0</v>
      </c>
    </row>
    <row r="6346">
      <c r="A6346" s="1" t="s">
        <v>73</v>
      </c>
      <c r="E6346" s="27" t="s">
        <v>69</v>
      </c>
    </row>
    <row r="6347" ht="13">
      <c r="A6347" s="1" t="s">
        <v>74</v>
      </c>
      <c r="E6347" s="33" t="s">
        <v>561</v>
      </c>
    </row>
    <row r="6348">
      <c r="A6348" s="1" t="s">
        <v>76</v>
      </c>
      <c r="E6348" s="27" t="s">
        <v>69</v>
      </c>
    </row>
    <row r="6349">
      <c r="A6349" s="1" t="s">
        <v>67</v>
      </c>
      <c r="B6349" s="1">
        <v>11</v>
      </c>
      <c r="C6349" s="26" t="s">
        <v>4051</v>
      </c>
      <c r="D6349" t="s">
        <v>69</v>
      </c>
      <c r="E6349" s="27" t="s">
        <v>4052</v>
      </c>
      <c r="F6349" s="28" t="s">
        <v>139</v>
      </c>
      <c r="G6349" s="29">
        <v>174</v>
      </c>
      <c r="H6349" s="28">
        <v>0</v>
      </c>
      <c r="I6349" s="30">
        <f>ROUND(G6349*H6349,P4)</f>
        <v>0</v>
      </c>
      <c r="L6349" s="31">
        <v>0</v>
      </c>
      <c r="M6349" s="24">
        <f>ROUND(G6349*L6349,P4)</f>
        <v>0</v>
      </c>
      <c r="N6349" s="25" t="s">
        <v>69</v>
      </c>
      <c r="O6349" s="32">
        <f>M6349*AA6349</f>
        <v>0</v>
      </c>
      <c r="P6349" s="1">
        <v>3</v>
      </c>
      <c r="AA6349" s="1">
        <f>IF(P6349=1,$O$3,IF(P6349=2,$O$4,$O$5))</f>
        <v>0</v>
      </c>
    </row>
    <row r="6350">
      <c r="A6350" s="1" t="s">
        <v>73</v>
      </c>
      <c r="E6350" s="27" t="s">
        <v>69</v>
      </c>
    </row>
    <row r="6351" ht="13">
      <c r="A6351" s="1" t="s">
        <v>74</v>
      </c>
      <c r="E6351" s="33" t="s">
        <v>4046</v>
      </c>
    </row>
    <row r="6352">
      <c r="A6352" s="1" t="s">
        <v>76</v>
      </c>
      <c r="E6352" s="27" t="s">
        <v>69</v>
      </c>
    </row>
    <row r="6353">
      <c r="A6353" s="1" t="s">
        <v>67</v>
      </c>
      <c r="B6353" s="1">
        <v>12</v>
      </c>
      <c r="C6353" s="26" t="s">
        <v>3940</v>
      </c>
      <c r="D6353" t="s">
        <v>69</v>
      </c>
      <c r="E6353" s="27" t="s">
        <v>3941</v>
      </c>
      <c r="F6353" s="28" t="s">
        <v>139</v>
      </c>
      <c r="G6353" s="29">
        <v>12</v>
      </c>
      <c r="H6353" s="28">
        <v>0</v>
      </c>
      <c r="I6353" s="30">
        <f>ROUND(G6353*H6353,P4)</f>
        <v>0</v>
      </c>
      <c r="L6353" s="31">
        <v>0</v>
      </c>
      <c r="M6353" s="24">
        <f>ROUND(G6353*L6353,P4)</f>
        <v>0</v>
      </c>
      <c r="N6353" s="25" t="s">
        <v>69</v>
      </c>
      <c r="O6353" s="32">
        <f>M6353*AA6353</f>
        <v>0</v>
      </c>
      <c r="P6353" s="1">
        <v>3</v>
      </c>
      <c r="AA6353" s="1">
        <f>IF(P6353=1,$O$3,IF(P6353=2,$O$4,$O$5))</f>
        <v>0</v>
      </c>
    </row>
    <row r="6354">
      <c r="A6354" s="1" t="s">
        <v>73</v>
      </c>
      <c r="E6354" s="27" t="s">
        <v>69</v>
      </c>
    </row>
    <row r="6355" ht="13">
      <c r="A6355" s="1" t="s">
        <v>74</v>
      </c>
      <c r="E6355" s="33" t="s">
        <v>1299</v>
      </c>
    </row>
    <row r="6356">
      <c r="A6356" s="1" t="s">
        <v>76</v>
      </c>
      <c r="E6356" s="27" t="s">
        <v>69</v>
      </c>
    </row>
    <row r="6357">
      <c r="A6357" s="1" t="s">
        <v>67</v>
      </c>
      <c r="B6357" s="1">
        <v>13</v>
      </c>
      <c r="C6357" s="26" t="s">
        <v>3942</v>
      </c>
      <c r="D6357" t="s">
        <v>69</v>
      </c>
      <c r="E6357" s="27" t="s">
        <v>3943</v>
      </c>
      <c r="F6357" s="28" t="s">
        <v>139</v>
      </c>
      <c r="G6357" s="29">
        <v>192</v>
      </c>
      <c r="H6357" s="28">
        <v>0</v>
      </c>
      <c r="I6357" s="30">
        <f>ROUND(G6357*H6357,P4)</f>
        <v>0</v>
      </c>
      <c r="L6357" s="31">
        <v>0</v>
      </c>
      <c r="M6357" s="24">
        <f>ROUND(G6357*L6357,P4)</f>
        <v>0</v>
      </c>
      <c r="N6357" s="25" t="s">
        <v>69</v>
      </c>
      <c r="O6357" s="32">
        <f>M6357*AA6357</f>
        <v>0</v>
      </c>
      <c r="P6357" s="1">
        <v>3</v>
      </c>
      <c r="AA6357" s="1">
        <f>IF(P6357=1,$O$3,IF(P6357=2,$O$4,$O$5))</f>
        <v>0</v>
      </c>
    </row>
    <row r="6358">
      <c r="A6358" s="1" t="s">
        <v>73</v>
      </c>
      <c r="E6358" s="27" t="s">
        <v>69</v>
      </c>
    </row>
    <row r="6359" ht="13">
      <c r="A6359" s="1" t="s">
        <v>74</v>
      </c>
      <c r="E6359" s="33" t="s">
        <v>4053</v>
      </c>
    </row>
    <row r="6360">
      <c r="A6360" s="1" t="s">
        <v>76</v>
      </c>
      <c r="E6360" s="27" t="s">
        <v>69</v>
      </c>
    </row>
    <row r="6361">
      <c r="A6361" s="1" t="s">
        <v>67</v>
      </c>
      <c r="B6361" s="1">
        <v>14</v>
      </c>
      <c r="C6361" s="26" t="s">
        <v>4054</v>
      </c>
      <c r="D6361" t="s">
        <v>69</v>
      </c>
      <c r="E6361" s="27" t="s">
        <v>4055</v>
      </c>
      <c r="F6361" s="28" t="s">
        <v>71</v>
      </c>
      <c r="G6361" s="29">
        <v>6</v>
      </c>
      <c r="H6361" s="28">
        <v>0</v>
      </c>
      <c r="I6361" s="30">
        <f>ROUND(G6361*H6361,P4)</f>
        <v>0</v>
      </c>
      <c r="L6361" s="31">
        <v>0</v>
      </c>
      <c r="M6361" s="24">
        <f>ROUND(G6361*L6361,P4)</f>
        <v>0</v>
      </c>
      <c r="N6361" s="25" t="s">
        <v>69</v>
      </c>
      <c r="O6361" s="32">
        <f>M6361*AA6361</f>
        <v>0</v>
      </c>
      <c r="P6361" s="1">
        <v>3</v>
      </c>
      <c r="AA6361" s="1">
        <f>IF(P6361=1,$O$3,IF(P6361=2,$O$4,$O$5))</f>
        <v>0</v>
      </c>
    </row>
    <row r="6362">
      <c r="A6362" s="1" t="s">
        <v>73</v>
      </c>
      <c r="E6362" s="27" t="s">
        <v>69</v>
      </c>
    </row>
    <row r="6363" ht="13">
      <c r="A6363" s="1" t="s">
        <v>74</v>
      </c>
      <c r="E6363" s="33" t="s">
        <v>1465</v>
      </c>
    </row>
    <row r="6364">
      <c r="A6364" s="1" t="s">
        <v>76</v>
      </c>
      <c r="E6364" s="27" t="s">
        <v>69</v>
      </c>
    </row>
    <row r="6365">
      <c r="A6365" s="1" t="s">
        <v>67</v>
      </c>
      <c r="B6365" s="1">
        <v>15</v>
      </c>
      <c r="C6365" s="26" t="s">
        <v>4056</v>
      </c>
      <c r="D6365" t="s">
        <v>69</v>
      </c>
      <c r="E6365" s="27" t="s">
        <v>4057</v>
      </c>
      <c r="F6365" s="28" t="s">
        <v>71</v>
      </c>
      <c r="G6365" s="29">
        <v>12</v>
      </c>
      <c r="H6365" s="28">
        <v>0</v>
      </c>
      <c r="I6365" s="30">
        <f>ROUND(G6365*H6365,P4)</f>
        <v>0</v>
      </c>
      <c r="L6365" s="31">
        <v>0</v>
      </c>
      <c r="M6365" s="24">
        <f>ROUND(G6365*L6365,P4)</f>
        <v>0</v>
      </c>
      <c r="N6365" s="25" t="s">
        <v>69</v>
      </c>
      <c r="O6365" s="32">
        <f>M6365*AA6365</f>
        <v>0</v>
      </c>
      <c r="P6365" s="1">
        <v>3</v>
      </c>
      <c r="AA6365" s="1">
        <f>IF(P6365=1,$O$3,IF(P6365=2,$O$4,$O$5))</f>
        <v>0</v>
      </c>
    </row>
    <row r="6366">
      <c r="A6366" s="1" t="s">
        <v>73</v>
      </c>
      <c r="E6366" s="27" t="s">
        <v>69</v>
      </c>
    </row>
    <row r="6367" ht="13">
      <c r="A6367" s="1" t="s">
        <v>74</v>
      </c>
      <c r="E6367" s="33" t="s">
        <v>1299</v>
      </c>
    </row>
    <row r="6368">
      <c r="A6368" s="1" t="s">
        <v>76</v>
      </c>
      <c r="E6368" s="27" t="s">
        <v>69</v>
      </c>
    </row>
    <row r="6369">
      <c r="A6369" s="1" t="s">
        <v>67</v>
      </c>
      <c r="B6369" s="1">
        <v>16</v>
      </c>
      <c r="C6369" s="26" t="s">
        <v>3948</v>
      </c>
      <c r="D6369" t="s">
        <v>69</v>
      </c>
      <c r="E6369" s="27" t="s">
        <v>3949</v>
      </c>
      <c r="F6369" s="28" t="s">
        <v>3900</v>
      </c>
      <c r="G6369" s="29">
        <v>4353.29</v>
      </c>
      <c r="H6369" s="28">
        <v>0</v>
      </c>
      <c r="I6369" s="30">
        <f>ROUND(G6369*H6369,P4)</f>
        <v>0</v>
      </c>
      <c r="L6369" s="31">
        <v>0</v>
      </c>
      <c r="M6369" s="24">
        <f>ROUND(G6369*L6369,P4)</f>
        <v>0</v>
      </c>
      <c r="N6369" s="25" t="s">
        <v>69</v>
      </c>
      <c r="O6369" s="32">
        <f>M6369*AA6369</f>
        <v>0</v>
      </c>
      <c r="P6369" s="1">
        <v>3</v>
      </c>
      <c r="AA6369" s="1">
        <f>IF(P6369=1,$O$3,IF(P6369=2,$O$4,$O$5))</f>
        <v>0</v>
      </c>
    </row>
    <row r="6370">
      <c r="A6370" s="1" t="s">
        <v>73</v>
      </c>
      <c r="E6370" s="27" t="s">
        <v>69</v>
      </c>
    </row>
    <row r="6371" ht="13">
      <c r="A6371" s="1" t="s">
        <v>74</v>
      </c>
      <c r="E6371" s="33" t="s">
        <v>4058</v>
      </c>
    </row>
    <row r="6372">
      <c r="A6372" s="1" t="s">
        <v>76</v>
      </c>
      <c r="E6372" s="27" t="s">
        <v>69</v>
      </c>
    </row>
    <row r="6373" ht="13">
      <c r="A6373" s="1" t="s">
        <v>64</v>
      </c>
      <c r="C6373" s="22" t="s">
        <v>3928</v>
      </c>
      <c r="E6373" s="23" t="s">
        <v>3952</v>
      </c>
      <c r="L6373" s="24">
        <f>SUMIFS(L6374:L6385,A6374:A6385,"P")</f>
        <v>0</v>
      </c>
      <c r="M6373" s="24">
        <f>SUMIFS(M6374:M6385,A6374:A6385,"P")</f>
        <v>0</v>
      </c>
      <c r="N6373" s="25"/>
    </row>
    <row r="6374">
      <c r="A6374" s="1" t="s">
        <v>67</v>
      </c>
      <c r="B6374" s="1">
        <v>18</v>
      </c>
      <c r="C6374" s="26" t="s">
        <v>3904</v>
      </c>
      <c r="D6374" t="s">
        <v>69</v>
      </c>
      <c r="E6374" s="27" t="s">
        <v>4059</v>
      </c>
      <c r="F6374" s="28" t="s">
        <v>1397</v>
      </c>
      <c r="G6374" s="29">
        <v>2</v>
      </c>
      <c r="H6374" s="28">
        <v>0</v>
      </c>
      <c r="I6374" s="30">
        <f>ROUND(G6374*H6374,P4)</f>
        <v>0</v>
      </c>
      <c r="L6374" s="31">
        <v>0</v>
      </c>
      <c r="M6374" s="24">
        <f>ROUND(G6374*L6374,P4)</f>
        <v>0</v>
      </c>
      <c r="N6374" s="25" t="s">
        <v>69</v>
      </c>
      <c r="O6374" s="32">
        <f>M6374*AA6374</f>
        <v>0</v>
      </c>
      <c r="P6374" s="1">
        <v>3</v>
      </c>
      <c r="AA6374" s="1">
        <f>IF(P6374=1,$O$3,IF(P6374=2,$O$4,$O$5))</f>
        <v>0</v>
      </c>
    </row>
    <row r="6375">
      <c r="A6375" s="1" t="s">
        <v>73</v>
      </c>
      <c r="E6375" s="27" t="s">
        <v>69</v>
      </c>
    </row>
    <row r="6376" ht="13">
      <c r="A6376" s="1" t="s">
        <v>74</v>
      </c>
      <c r="E6376" s="33" t="s">
        <v>75</v>
      </c>
    </row>
    <row r="6377">
      <c r="A6377" s="1" t="s">
        <v>76</v>
      </c>
      <c r="E6377" s="27" t="s">
        <v>69</v>
      </c>
    </row>
    <row r="6378">
      <c r="A6378" s="1" t="s">
        <v>67</v>
      </c>
      <c r="B6378" s="1">
        <v>19</v>
      </c>
      <c r="C6378" s="26" t="s">
        <v>4060</v>
      </c>
      <c r="D6378" t="s">
        <v>69</v>
      </c>
      <c r="E6378" s="27" t="s">
        <v>4061</v>
      </c>
      <c r="F6378" s="28" t="s">
        <v>1397</v>
      </c>
      <c r="G6378" s="29">
        <v>2</v>
      </c>
      <c r="H6378" s="28">
        <v>0</v>
      </c>
      <c r="I6378" s="30">
        <f>ROUND(G6378*H6378,P4)</f>
        <v>0</v>
      </c>
      <c r="L6378" s="31">
        <v>0</v>
      </c>
      <c r="M6378" s="24">
        <f>ROUND(G6378*L6378,P4)</f>
        <v>0</v>
      </c>
      <c r="N6378" s="25" t="s">
        <v>69</v>
      </c>
      <c r="O6378" s="32">
        <f>M6378*AA6378</f>
        <v>0</v>
      </c>
      <c r="P6378" s="1">
        <v>3</v>
      </c>
      <c r="AA6378" s="1">
        <f>IF(P6378=1,$O$3,IF(P6378=2,$O$4,$O$5))</f>
        <v>0</v>
      </c>
    </row>
    <row r="6379">
      <c r="A6379" s="1" t="s">
        <v>73</v>
      </c>
      <c r="E6379" s="27" t="s">
        <v>69</v>
      </c>
    </row>
    <row r="6380" ht="13">
      <c r="A6380" s="1" t="s">
        <v>74</v>
      </c>
      <c r="E6380" s="33" t="s">
        <v>75</v>
      </c>
    </row>
    <row r="6381">
      <c r="A6381" s="1" t="s">
        <v>76</v>
      </c>
      <c r="E6381" s="27" t="s">
        <v>69</v>
      </c>
    </row>
    <row r="6382">
      <c r="A6382" s="1" t="s">
        <v>67</v>
      </c>
      <c r="B6382" s="1">
        <v>17</v>
      </c>
      <c r="C6382" s="26" t="s">
        <v>3992</v>
      </c>
      <c r="D6382" t="s">
        <v>69</v>
      </c>
      <c r="E6382" s="27" t="s">
        <v>3993</v>
      </c>
      <c r="F6382" s="28" t="s">
        <v>71</v>
      </c>
      <c r="G6382" s="29">
        <v>2</v>
      </c>
      <c r="H6382" s="28">
        <v>0</v>
      </c>
      <c r="I6382" s="30">
        <f>ROUND(G6382*H6382,P4)</f>
        <v>0</v>
      </c>
      <c r="L6382" s="31">
        <v>0</v>
      </c>
      <c r="M6382" s="24">
        <f>ROUND(G6382*L6382,P4)</f>
        <v>0</v>
      </c>
      <c r="N6382" s="25" t="s">
        <v>69</v>
      </c>
      <c r="O6382" s="32">
        <f>M6382*AA6382</f>
        <v>0</v>
      </c>
      <c r="P6382" s="1">
        <v>3</v>
      </c>
      <c r="AA6382" s="1">
        <f>IF(P6382=1,$O$3,IF(P6382=2,$O$4,$O$5))</f>
        <v>0</v>
      </c>
    </row>
    <row r="6383">
      <c r="A6383" s="1" t="s">
        <v>73</v>
      </c>
      <c r="E6383" s="27" t="s">
        <v>69</v>
      </c>
    </row>
    <row r="6384" ht="13">
      <c r="A6384" s="1" t="s">
        <v>74</v>
      </c>
      <c r="E6384" s="33" t="s">
        <v>75</v>
      </c>
    </row>
    <row r="6385">
      <c r="A6385" s="1" t="s">
        <v>76</v>
      </c>
      <c r="E6385" s="27" t="s">
        <v>69</v>
      </c>
    </row>
    <row r="6386" ht="13">
      <c r="A6386" s="1" t="s">
        <v>64</v>
      </c>
      <c r="C6386" s="22" t="s">
        <v>3951</v>
      </c>
      <c r="E6386" s="23" t="s">
        <v>4006</v>
      </c>
      <c r="L6386" s="24">
        <f>SUMIFS(L6387:L6406,A6387:A6406,"P")</f>
        <v>0</v>
      </c>
      <c r="M6386" s="24">
        <f>SUMIFS(M6387:M6406,A6387:A6406,"P")</f>
        <v>0</v>
      </c>
      <c r="N6386" s="25"/>
    </row>
    <row r="6387">
      <c r="A6387" s="1" t="s">
        <v>67</v>
      </c>
      <c r="B6387" s="1">
        <v>20</v>
      </c>
      <c r="C6387" s="26" t="s">
        <v>3953</v>
      </c>
      <c r="D6387" t="s">
        <v>69</v>
      </c>
      <c r="E6387" s="27" t="s">
        <v>4008</v>
      </c>
      <c r="F6387" s="28" t="s">
        <v>1385</v>
      </c>
      <c r="G6387" s="29">
        <v>260</v>
      </c>
      <c r="H6387" s="28">
        <v>0</v>
      </c>
      <c r="I6387" s="30">
        <f>ROUND(G6387*H6387,P4)</f>
        <v>0</v>
      </c>
      <c r="L6387" s="31">
        <v>0</v>
      </c>
      <c r="M6387" s="24">
        <f>ROUND(G6387*L6387,P4)</f>
        <v>0</v>
      </c>
      <c r="N6387" s="25" t="s">
        <v>69</v>
      </c>
      <c r="O6387" s="32">
        <f>M6387*AA6387</f>
        <v>0</v>
      </c>
      <c r="P6387" s="1">
        <v>3</v>
      </c>
      <c r="AA6387" s="1">
        <f>IF(P6387=1,$O$3,IF(P6387=2,$O$4,$O$5))</f>
        <v>0</v>
      </c>
    </row>
    <row r="6388">
      <c r="A6388" s="1" t="s">
        <v>73</v>
      </c>
      <c r="E6388" s="27" t="s">
        <v>69</v>
      </c>
    </row>
    <row r="6389" ht="13">
      <c r="A6389" s="1" t="s">
        <v>74</v>
      </c>
      <c r="E6389" s="33" t="s">
        <v>4062</v>
      </c>
    </row>
    <row r="6390">
      <c r="A6390" s="1" t="s">
        <v>76</v>
      </c>
      <c r="E6390" s="27" t="s">
        <v>69</v>
      </c>
    </row>
    <row r="6391">
      <c r="A6391" s="1" t="s">
        <v>67</v>
      </c>
      <c r="B6391" s="1">
        <v>21</v>
      </c>
      <c r="C6391" s="26" t="s">
        <v>3910</v>
      </c>
      <c r="D6391" t="s">
        <v>69</v>
      </c>
      <c r="E6391" s="27" t="s">
        <v>4063</v>
      </c>
      <c r="F6391" s="28" t="s">
        <v>1397</v>
      </c>
      <c r="G6391" s="29">
        <v>12</v>
      </c>
      <c r="H6391" s="28">
        <v>0</v>
      </c>
      <c r="I6391" s="30">
        <f>ROUND(G6391*H6391,P4)</f>
        <v>0</v>
      </c>
      <c r="L6391" s="31">
        <v>0</v>
      </c>
      <c r="M6391" s="24">
        <f>ROUND(G6391*L6391,P4)</f>
        <v>0</v>
      </c>
      <c r="N6391" s="25" t="s">
        <v>69</v>
      </c>
      <c r="O6391" s="32">
        <f>M6391*AA6391</f>
        <v>0</v>
      </c>
      <c r="P6391" s="1">
        <v>3</v>
      </c>
      <c r="AA6391" s="1">
        <f>IF(P6391=1,$O$3,IF(P6391=2,$O$4,$O$5))</f>
        <v>0</v>
      </c>
    </row>
    <row r="6392">
      <c r="A6392" s="1" t="s">
        <v>73</v>
      </c>
      <c r="E6392" s="27" t="s">
        <v>69</v>
      </c>
    </row>
    <row r="6393" ht="13">
      <c r="A6393" s="1" t="s">
        <v>74</v>
      </c>
      <c r="E6393" s="33" t="s">
        <v>1299</v>
      </c>
    </row>
    <row r="6394">
      <c r="A6394" s="1" t="s">
        <v>76</v>
      </c>
      <c r="E6394" s="27" t="s">
        <v>69</v>
      </c>
    </row>
    <row r="6395">
      <c r="A6395" s="1" t="s">
        <v>67</v>
      </c>
      <c r="B6395" s="1">
        <v>22</v>
      </c>
      <c r="C6395" s="26" t="s">
        <v>4009</v>
      </c>
      <c r="D6395" t="s">
        <v>69</v>
      </c>
      <c r="E6395" s="27" t="s">
        <v>4010</v>
      </c>
      <c r="F6395" s="28" t="s">
        <v>1385</v>
      </c>
      <c r="G6395" s="29">
        <v>220</v>
      </c>
      <c r="H6395" s="28">
        <v>0</v>
      </c>
      <c r="I6395" s="30">
        <f>ROUND(G6395*H6395,P4)</f>
        <v>0</v>
      </c>
      <c r="L6395" s="31">
        <v>0</v>
      </c>
      <c r="M6395" s="24">
        <f>ROUND(G6395*L6395,P4)</f>
        <v>0</v>
      </c>
      <c r="N6395" s="25" t="s">
        <v>69</v>
      </c>
      <c r="O6395" s="32">
        <f>M6395*AA6395</f>
        <v>0</v>
      </c>
      <c r="P6395" s="1">
        <v>3</v>
      </c>
      <c r="AA6395" s="1">
        <f>IF(P6395=1,$O$3,IF(P6395=2,$O$4,$O$5))</f>
        <v>0</v>
      </c>
    </row>
    <row r="6396">
      <c r="A6396" s="1" t="s">
        <v>73</v>
      </c>
      <c r="E6396" s="27" t="s">
        <v>69</v>
      </c>
    </row>
    <row r="6397" ht="13">
      <c r="A6397" s="1" t="s">
        <v>74</v>
      </c>
      <c r="E6397" s="33" t="s">
        <v>939</v>
      </c>
    </row>
    <row r="6398">
      <c r="A6398" s="1" t="s">
        <v>76</v>
      </c>
      <c r="E6398" s="27" t="s">
        <v>69</v>
      </c>
    </row>
    <row r="6399">
      <c r="A6399" s="1" t="s">
        <v>67</v>
      </c>
      <c r="B6399" s="1">
        <v>23</v>
      </c>
      <c r="C6399" s="26" t="s">
        <v>4011</v>
      </c>
      <c r="D6399" t="s">
        <v>69</v>
      </c>
      <c r="E6399" s="27" t="s">
        <v>4012</v>
      </c>
      <c r="F6399" s="28" t="s">
        <v>1385</v>
      </c>
      <c r="G6399" s="29">
        <v>40</v>
      </c>
      <c r="H6399" s="28">
        <v>0</v>
      </c>
      <c r="I6399" s="30">
        <f>ROUND(G6399*H6399,P4)</f>
        <v>0</v>
      </c>
      <c r="L6399" s="31">
        <v>0</v>
      </c>
      <c r="M6399" s="24">
        <f>ROUND(G6399*L6399,P4)</f>
        <v>0</v>
      </c>
      <c r="N6399" s="25" t="s">
        <v>69</v>
      </c>
      <c r="O6399" s="32">
        <f>M6399*AA6399</f>
        <v>0</v>
      </c>
      <c r="P6399" s="1">
        <v>3</v>
      </c>
      <c r="AA6399" s="1">
        <f>IF(P6399=1,$O$3,IF(P6399=2,$O$4,$O$5))</f>
        <v>0</v>
      </c>
    </row>
    <row r="6400">
      <c r="A6400" s="1" t="s">
        <v>73</v>
      </c>
      <c r="E6400" s="27" t="s">
        <v>69</v>
      </c>
    </row>
    <row r="6401" ht="13">
      <c r="A6401" s="1" t="s">
        <v>74</v>
      </c>
      <c r="E6401" s="33" t="s">
        <v>1292</v>
      </c>
    </row>
    <row r="6402">
      <c r="A6402" s="1" t="s">
        <v>76</v>
      </c>
      <c r="E6402" s="27" t="s">
        <v>69</v>
      </c>
    </row>
    <row r="6403">
      <c r="A6403" s="1" t="s">
        <v>67</v>
      </c>
      <c r="B6403" s="1">
        <v>24</v>
      </c>
      <c r="C6403" s="26" t="s">
        <v>4015</v>
      </c>
      <c r="D6403" t="s">
        <v>69</v>
      </c>
      <c r="E6403" s="27" t="s">
        <v>4016</v>
      </c>
      <c r="F6403" s="28" t="s">
        <v>3900</v>
      </c>
      <c r="G6403" s="29">
        <v>747.39999999999998</v>
      </c>
      <c r="H6403" s="28">
        <v>0</v>
      </c>
      <c r="I6403" s="30">
        <f>ROUND(G6403*H6403,P4)</f>
        <v>0</v>
      </c>
      <c r="L6403" s="31">
        <v>0</v>
      </c>
      <c r="M6403" s="24">
        <f>ROUND(G6403*L6403,P4)</f>
        <v>0</v>
      </c>
      <c r="N6403" s="25" t="s">
        <v>69</v>
      </c>
      <c r="O6403" s="32">
        <f>M6403*AA6403</f>
        <v>0</v>
      </c>
      <c r="P6403" s="1">
        <v>3</v>
      </c>
      <c r="AA6403" s="1">
        <f>IF(P6403=1,$O$3,IF(P6403=2,$O$4,$O$5))</f>
        <v>0</v>
      </c>
    </row>
    <row r="6404">
      <c r="A6404" s="1" t="s">
        <v>73</v>
      </c>
      <c r="E6404" s="27" t="s">
        <v>69</v>
      </c>
    </row>
    <row r="6405" ht="13">
      <c r="A6405" s="1" t="s">
        <v>74</v>
      </c>
      <c r="E6405" s="33" t="s">
        <v>4064</v>
      </c>
    </row>
    <row r="6406">
      <c r="A6406" s="1" t="s">
        <v>76</v>
      </c>
      <c r="E6406" s="27" t="s">
        <v>69</v>
      </c>
    </row>
    <row r="6407" ht="13">
      <c r="A6407" s="1" t="s">
        <v>64</v>
      </c>
      <c r="C6407" s="22" t="s">
        <v>4005</v>
      </c>
      <c r="E6407" s="23" t="s">
        <v>4019</v>
      </c>
      <c r="L6407" s="24">
        <f>SUMIFS(L6408:L6439,A6408:A6439,"P")</f>
        <v>0</v>
      </c>
      <c r="M6407" s="24">
        <f>SUMIFS(M6408:M6439,A6408:A6439,"P")</f>
        <v>0</v>
      </c>
      <c r="N6407" s="25"/>
    </row>
    <row r="6408">
      <c r="A6408" s="1" t="s">
        <v>67</v>
      </c>
      <c r="B6408" s="1">
        <v>25</v>
      </c>
      <c r="C6408" s="26" t="s">
        <v>4024</v>
      </c>
      <c r="D6408" t="s">
        <v>69</v>
      </c>
      <c r="E6408" s="27" t="s">
        <v>4025</v>
      </c>
      <c r="F6408" s="28" t="s">
        <v>81</v>
      </c>
      <c r="G6408" s="29">
        <v>14</v>
      </c>
      <c r="H6408" s="28">
        <v>0</v>
      </c>
      <c r="I6408" s="30">
        <f>ROUND(G6408*H6408,P4)</f>
        <v>0</v>
      </c>
      <c r="L6408" s="31">
        <v>0</v>
      </c>
      <c r="M6408" s="24">
        <f>ROUND(G6408*L6408,P4)</f>
        <v>0</v>
      </c>
      <c r="N6408" s="25" t="s">
        <v>69</v>
      </c>
      <c r="O6408" s="32">
        <f>M6408*AA6408</f>
        <v>0</v>
      </c>
      <c r="P6408" s="1">
        <v>3</v>
      </c>
      <c r="AA6408" s="1">
        <f>IF(P6408=1,$O$3,IF(P6408=2,$O$4,$O$5))</f>
        <v>0</v>
      </c>
    </row>
    <row r="6409">
      <c r="A6409" s="1" t="s">
        <v>73</v>
      </c>
      <c r="E6409" s="27" t="s">
        <v>69</v>
      </c>
    </row>
    <row r="6410" ht="13">
      <c r="A6410" s="1" t="s">
        <v>74</v>
      </c>
      <c r="E6410" s="33" t="s">
        <v>542</v>
      </c>
    </row>
    <row r="6411">
      <c r="A6411" s="1" t="s">
        <v>76</v>
      </c>
      <c r="E6411" s="27" t="s">
        <v>69</v>
      </c>
    </row>
    <row r="6412">
      <c r="A6412" s="1" t="s">
        <v>67</v>
      </c>
      <c r="B6412" s="1">
        <v>26</v>
      </c>
      <c r="C6412" s="26" t="s">
        <v>4026</v>
      </c>
      <c r="D6412" t="s">
        <v>69</v>
      </c>
      <c r="E6412" s="27" t="s">
        <v>4065</v>
      </c>
      <c r="F6412" s="28" t="s">
        <v>81</v>
      </c>
      <c r="G6412" s="29">
        <v>14</v>
      </c>
      <c r="H6412" s="28">
        <v>0</v>
      </c>
      <c r="I6412" s="30">
        <f>ROUND(G6412*H6412,P4)</f>
        <v>0</v>
      </c>
      <c r="L6412" s="31">
        <v>0</v>
      </c>
      <c r="M6412" s="24">
        <f>ROUND(G6412*L6412,P4)</f>
        <v>0</v>
      </c>
      <c r="N6412" s="25" t="s">
        <v>69</v>
      </c>
      <c r="O6412" s="32">
        <f>M6412*AA6412</f>
        <v>0</v>
      </c>
      <c r="P6412" s="1">
        <v>3</v>
      </c>
      <c r="AA6412" s="1">
        <f>IF(P6412=1,$O$3,IF(P6412=2,$O$4,$O$5))</f>
        <v>0</v>
      </c>
    </row>
    <row r="6413">
      <c r="A6413" s="1" t="s">
        <v>73</v>
      </c>
      <c r="E6413" s="27" t="s">
        <v>69</v>
      </c>
    </row>
    <row r="6414" ht="13">
      <c r="A6414" s="1" t="s">
        <v>74</v>
      </c>
      <c r="E6414" s="33" t="s">
        <v>542</v>
      </c>
    </row>
    <row r="6415">
      <c r="A6415" s="1" t="s">
        <v>76</v>
      </c>
      <c r="E6415" s="27" t="s">
        <v>4066</v>
      </c>
    </row>
    <row r="6416">
      <c r="A6416" s="1" t="s">
        <v>67</v>
      </c>
      <c r="B6416" s="1">
        <v>27</v>
      </c>
      <c r="C6416" s="26" t="s">
        <v>4028</v>
      </c>
      <c r="D6416" t="s">
        <v>69</v>
      </c>
      <c r="E6416" s="27" t="s">
        <v>4029</v>
      </c>
      <c r="F6416" s="28" t="s">
        <v>81</v>
      </c>
      <c r="G6416" s="29">
        <v>14</v>
      </c>
      <c r="H6416" s="28">
        <v>0</v>
      </c>
      <c r="I6416" s="30">
        <f>ROUND(G6416*H6416,P4)</f>
        <v>0</v>
      </c>
      <c r="L6416" s="31">
        <v>0</v>
      </c>
      <c r="M6416" s="24">
        <f>ROUND(G6416*L6416,P4)</f>
        <v>0</v>
      </c>
      <c r="N6416" s="25" t="s">
        <v>69</v>
      </c>
      <c r="O6416" s="32">
        <f>M6416*AA6416</f>
        <v>0</v>
      </c>
      <c r="P6416" s="1">
        <v>3</v>
      </c>
      <c r="AA6416" s="1">
        <f>IF(P6416=1,$O$3,IF(P6416=2,$O$4,$O$5))</f>
        <v>0</v>
      </c>
    </row>
    <row r="6417">
      <c r="A6417" s="1" t="s">
        <v>73</v>
      </c>
      <c r="E6417" s="27" t="s">
        <v>69</v>
      </c>
    </row>
    <row r="6418" ht="13">
      <c r="A6418" s="1" t="s">
        <v>74</v>
      </c>
      <c r="E6418" s="33" t="s">
        <v>542</v>
      </c>
    </row>
    <row r="6419">
      <c r="A6419" s="1" t="s">
        <v>76</v>
      </c>
      <c r="E6419" s="27" t="s">
        <v>69</v>
      </c>
    </row>
    <row r="6420">
      <c r="A6420" s="1" t="s">
        <v>67</v>
      </c>
      <c r="B6420" s="1">
        <v>28</v>
      </c>
      <c r="C6420" s="26" t="s">
        <v>4030</v>
      </c>
      <c r="D6420" t="s">
        <v>69</v>
      </c>
      <c r="E6420" s="27" t="s">
        <v>4067</v>
      </c>
      <c r="F6420" s="28" t="s">
        <v>139</v>
      </c>
      <c r="G6420" s="29">
        <v>12</v>
      </c>
      <c r="H6420" s="28">
        <v>0</v>
      </c>
      <c r="I6420" s="30">
        <f>ROUND(G6420*H6420,P4)</f>
        <v>0</v>
      </c>
      <c r="L6420" s="31">
        <v>0</v>
      </c>
      <c r="M6420" s="24">
        <f>ROUND(G6420*L6420,P4)</f>
        <v>0</v>
      </c>
      <c r="N6420" s="25" t="s">
        <v>69</v>
      </c>
      <c r="O6420" s="32">
        <f>M6420*AA6420</f>
        <v>0</v>
      </c>
      <c r="P6420" s="1">
        <v>3</v>
      </c>
      <c r="AA6420" s="1">
        <f>IF(P6420=1,$O$3,IF(P6420=2,$O$4,$O$5))</f>
        <v>0</v>
      </c>
    </row>
    <row r="6421">
      <c r="A6421" s="1" t="s">
        <v>73</v>
      </c>
      <c r="E6421" s="27" t="s">
        <v>69</v>
      </c>
    </row>
    <row r="6422" ht="13">
      <c r="A6422" s="1" t="s">
        <v>74</v>
      </c>
      <c r="E6422" s="33" t="s">
        <v>1299</v>
      </c>
    </row>
    <row r="6423">
      <c r="A6423" s="1" t="s">
        <v>76</v>
      </c>
      <c r="E6423" s="27" t="s">
        <v>69</v>
      </c>
    </row>
    <row r="6424">
      <c r="A6424" s="1" t="s">
        <v>67</v>
      </c>
      <c r="B6424" s="1">
        <v>29</v>
      </c>
      <c r="C6424" s="26" t="s">
        <v>4032</v>
      </c>
      <c r="D6424" t="s">
        <v>69</v>
      </c>
      <c r="E6424" s="27" t="s">
        <v>4068</v>
      </c>
      <c r="F6424" s="28" t="s">
        <v>139</v>
      </c>
      <c r="G6424" s="29">
        <v>192</v>
      </c>
      <c r="H6424" s="28">
        <v>0</v>
      </c>
      <c r="I6424" s="30">
        <f>ROUND(G6424*H6424,P4)</f>
        <v>0</v>
      </c>
      <c r="L6424" s="31">
        <v>0</v>
      </c>
      <c r="M6424" s="24">
        <f>ROUND(G6424*L6424,P4)</f>
        <v>0</v>
      </c>
      <c r="N6424" s="25" t="s">
        <v>69</v>
      </c>
      <c r="O6424" s="32">
        <f>M6424*AA6424</f>
        <v>0</v>
      </c>
      <c r="P6424" s="1">
        <v>3</v>
      </c>
      <c r="AA6424" s="1">
        <f>IF(P6424=1,$O$3,IF(P6424=2,$O$4,$O$5))</f>
        <v>0</v>
      </c>
    </row>
    <row r="6425">
      <c r="A6425" s="1" t="s">
        <v>73</v>
      </c>
      <c r="E6425" s="27" t="s">
        <v>69</v>
      </c>
    </row>
    <row r="6426" ht="13">
      <c r="A6426" s="1" t="s">
        <v>74</v>
      </c>
      <c r="E6426" s="33" t="s">
        <v>4053</v>
      </c>
    </row>
    <row r="6427">
      <c r="A6427" s="1" t="s">
        <v>76</v>
      </c>
      <c r="E6427" s="27" t="s">
        <v>4069</v>
      </c>
    </row>
    <row r="6428">
      <c r="A6428" s="1" t="s">
        <v>67</v>
      </c>
      <c r="B6428" s="1">
        <v>30</v>
      </c>
      <c r="C6428" s="26" t="s">
        <v>4034</v>
      </c>
      <c r="D6428" t="s">
        <v>69</v>
      </c>
      <c r="E6428" s="27" t="s">
        <v>4070</v>
      </c>
      <c r="F6428" s="28" t="s">
        <v>139</v>
      </c>
      <c r="G6428" s="29">
        <v>12</v>
      </c>
      <c r="H6428" s="28">
        <v>0</v>
      </c>
      <c r="I6428" s="30">
        <f>ROUND(G6428*H6428,P4)</f>
        <v>0</v>
      </c>
      <c r="L6428" s="31">
        <v>0</v>
      </c>
      <c r="M6428" s="24">
        <f>ROUND(G6428*L6428,P4)</f>
        <v>0</v>
      </c>
      <c r="N6428" s="25" t="s">
        <v>69</v>
      </c>
      <c r="O6428" s="32">
        <f>M6428*AA6428</f>
        <v>0</v>
      </c>
      <c r="P6428" s="1">
        <v>3</v>
      </c>
      <c r="AA6428" s="1">
        <f>IF(P6428=1,$O$3,IF(P6428=2,$O$4,$O$5))</f>
        <v>0</v>
      </c>
    </row>
    <row r="6429">
      <c r="A6429" s="1" t="s">
        <v>73</v>
      </c>
      <c r="E6429" s="27" t="s">
        <v>69</v>
      </c>
    </row>
    <row r="6430" ht="13">
      <c r="A6430" s="1" t="s">
        <v>74</v>
      </c>
      <c r="E6430" s="33" t="s">
        <v>1299</v>
      </c>
    </row>
    <row r="6431">
      <c r="A6431" s="1" t="s">
        <v>76</v>
      </c>
      <c r="E6431" s="27" t="s">
        <v>4066</v>
      </c>
    </row>
    <row r="6432">
      <c r="A6432" s="1" t="s">
        <v>67</v>
      </c>
      <c r="B6432" s="1">
        <v>31</v>
      </c>
      <c r="C6432" s="26" t="s">
        <v>4036</v>
      </c>
      <c r="D6432" t="s">
        <v>69</v>
      </c>
      <c r="E6432" s="27" t="s">
        <v>4071</v>
      </c>
      <c r="F6432" s="28" t="s">
        <v>139</v>
      </c>
      <c r="G6432" s="29">
        <v>192</v>
      </c>
      <c r="H6432" s="28">
        <v>0</v>
      </c>
      <c r="I6432" s="30">
        <f>ROUND(G6432*H6432,P4)</f>
        <v>0</v>
      </c>
      <c r="L6432" s="31">
        <v>0</v>
      </c>
      <c r="M6432" s="24">
        <f>ROUND(G6432*L6432,P4)</f>
        <v>0</v>
      </c>
      <c r="N6432" s="25" t="s">
        <v>69</v>
      </c>
      <c r="O6432" s="32">
        <f>M6432*AA6432</f>
        <v>0</v>
      </c>
      <c r="P6432" s="1">
        <v>3</v>
      </c>
      <c r="AA6432" s="1">
        <f>IF(P6432=1,$O$3,IF(P6432=2,$O$4,$O$5))</f>
        <v>0</v>
      </c>
    </row>
    <row r="6433">
      <c r="A6433" s="1" t="s">
        <v>73</v>
      </c>
      <c r="E6433" s="27" t="s">
        <v>69</v>
      </c>
    </row>
    <row r="6434" ht="13">
      <c r="A6434" s="1" t="s">
        <v>74</v>
      </c>
      <c r="E6434" s="33" t="s">
        <v>4053</v>
      </c>
    </row>
    <row r="6435">
      <c r="A6435" s="1" t="s">
        <v>76</v>
      </c>
      <c r="E6435" s="27" t="s">
        <v>69</v>
      </c>
    </row>
    <row r="6436">
      <c r="A6436" s="1" t="s">
        <v>67</v>
      </c>
      <c r="B6436" s="1">
        <v>32</v>
      </c>
      <c r="C6436" s="26" t="s">
        <v>4072</v>
      </c>
      <c r="D6436" t="s">
        <v>69</v>
      </c>
      <c r="E6436" s="27" t="s">
        <v>4066</v>
      </c>
      <c r="F6436" s="28" t="s">
        <v>139</v>
      </c>
      <c r="G6436" s="29">
        <v>192</v>
      </c>
      <c r="H6436" s="28">
        <v>0</v>
      </c>
      <c r="I6436" s="30">
        <f>ROUND(G6436*H6436,P4)</f>
        <v>0</v>
      </c>
      <c r="L6436" s="31">
        <v>0</v>
      </c>
      <c r="M6436" s="24">
        <f>ROUND(G6436*L6436,P4)</f>
        <v>0</v>
      </c>
      <c r="N6436" s="25" t="s">
        <v>69</v>
      </c>
      <c r="O6436" s="32">
        <f>M6436*AA6436</f>
        <v>0</v>
      </c>
      <c r="P6436" s="1">
        <v>3</v>
      </c>
      <c r="AA6436" s="1">
        <f>IF(P6436=1,$O$3,IF(P6436=2,$O$4,$O$5))</f>
        <v>0</v>
      </c>
    </row>
    <row r="6437">
      <c r="A6437" s="1" t="s">
        <v>73</v>
      </c>
      <c r="E6437" s="27" t="s">
        <v>69</v>
      </c>
    </row>
    <row r="6438" ht="13">
      <c r="A6438" s="1" t="s">
        <v>74</v>
      </c>
      <c r="E6438" s="33" t="s">
        <v>4053</v>
      </c>
    </row>
    <row r="6439">
      <c r="A6439" s="1" t="s">
        <v>76</v>
      </c>
      <c r="E6439" s="27" t="s">
        <v>69</v>
      </c>
    </row>
    <row r="6440" ht="13">
      <c r="A6440" s="1" t="s">
        <v>64</v>
      </c>
      <c r="C6440" s="22" t="s">
        <v>4018</v>
      </c>
      <c r="E6440" s="23" t="s">
        <v>3866</v>
      </c>
      <c r="L6440" s="24">
        <f>SUMIFS(L6441:L6444,A6441:A6444,"P")</f>
        <v>0</v>
      </c>
      <c r="M6440" s="24">
        <f>SUMIFS(M6441:M6444,A6441:A6444,"P")</f>
        <v>0</v>
      </c>
      <c r="N6440" s="25"/>
    </row>
    <row r="6441">
      <c r="A6441" s="1" t="s">
        <v>67</v>
      </c>
      <c r="B6441" s="1">
        <v>33</v>
      </c>
      <c r="C6441" s="26" t="s">
        <v>3961</v>
      </c>
      <c r="D6441" t="s">
        <v>69</v>
      </c>
      <c r="E6441" s="27" t="s">
        <v>4040</v>
      </c>
      <c r="F6441" s="28" t="s">
        <v>85</v>
      </c>
      <c r="G6441" s="29">
        <v>24</v>
      </c>
      <c r="H6441" s="28">
        <v>0</v>
      </c>
      <c r="I6441" s="30">
        <f>ROUND(G6441*H6441,P4)</f>
        <v>0</v>
      </c>
      <c r="L6441" s="31">
        <v>0</v>
      </c>
      <c r="M6441" s="24">
        <f>ROUND(G6441*L6441,P4)</f>
        <v>0</v>
      </c>
      <c r="N6441" s="25" t="s">
        <v>69</v>
      </c>
      <c r="O6441" s="32">
        <f>M6441*AA6441</f>
        <v>0</v>
      </c>
      <c r="P6441" s="1">
        <v>3</v>
      </c>
      <c r="AA6441" s="1">
        <f>IF(P6441=1,$O$3,IF(P6441=2,$O$4,$O$5))</f>
        <v>0</v>
      </c>
    </row>
    <row r="6442">
      <c r="A6442" s="1" t="s">
        <v>73</v>
      </c>
      <c r="E6442" s="27" t="s">
        <v>69</v>
      </c>
    </row>
    <row r="6443" ht="13">
      <c r="A6443" s="1" t="s">
        <v>74</v>
      </c>
      <c r="E6443" s="33" t="s">
        <v>2395</v>
      </c>
    </row>
    <row r="6444">
      <c r="A6444" s="1" t="s">
        <v>76</v>
      </c>
      <c r="E6444" s="27" t="s">
        <v>69</v>
      </c>
    </row>
    <row r="6445" ht="13">
      <c r="A6445" s="1" t="s">
        <v>3876</v>
      </c>
      <c r="C6445" s="22" t="s">
        <v>3884</v>
      </c>
      <c r="E6445" s="23" t="s">
        <v>4073</v>
      </c>
      <c r="L6445" s="24">
        <f>L6446+L6479+L6500+L6561+L6578+L6607</f>
        <v>0</v>
      </c>
      <c r="M6445" s="24">
        <f>M6446+M6479+M6500+M6561+M6578+M6607</f>
        <v>0</v>
      </c>
      <c r="N6445" s="25"/>
    </row>
    <row r="6446" ht="13">
      <c r="A6446" s="1" t="s">
        <v>64</v>
      </c>
      <c r="C6446" s="22" t="s">
        <v>3879</v>
      </c>
      <c r="E6446" s="23" t="s">
        <v>3880</v>
      </c>
      <c r="L6446" s="24">
        <f>SUMIFS(L6447:L6478,A6447:A6478,"P")</f>
        <v>0</v>
      </c>
      <c r="M6446" s="24">
        <f>SUMIFS(M6447:M6478,A6447:A6478,"P")</f>
        <v>0</v>
      </c>
      <c r="N6446" s="25"/>
    </row>
    <row r="6447">
      <c r="A6447" s="1" t="s">
        <v>67</v>
      </c>
      <c r="B6447" s="1">
        <v>2</v>
      </c>
      <c r="C6447" s="26" t="s">
        <v>3877</v>
      </c>
      <c r="D6447" t="s">
        <v>69</v>
      </c>
      <c r="E6447" s="27" t="s">
        <v>3881</v>
      </c>
      <c r="F6447" s="28" t="s">
        <v>139</v>
      </c>
      <c r="G6447" s="29">
        <v>4</v>
      </c>
      <c r="H6447" s="28">
        <v>0</v>
      </c>
      <c r="I6447" s="30">
        <f>ROUND(G6447*H6447,P4)</f>
        <v>0</v>
      </c>
      <c r="L6447" s="31">
        <v>0</v>
      </c>
      <c r="M6447" s="24">
        <f>ROUND(G6447*L6447,P4)</f>
        <v>0</v>
      </c>
      <c r="N6447" s="25" t="s">
        <v>69</v>
      </c>
      <c r="O6447" s="32">
        <f>M6447*AA6447</f>
        <v>0</v>
      </c>
      <c r="P6447" s="1">
        <v>3</v>
      </c>
      <c r="AA6447" s="1">
        <f>IF(P6447=1,$O$3,IF(P6447=2,$O$4,$O$5))</f>
        <v>0</v>
      </c>
    </row>
    <row r="6448">
      <c r="A6448" s="1" t="s">
        <v>73</v>
      </c>
      <c r="E6448" s="27" t="s">
        <v>69</v>
      </c>
    </row>
    <row r="6449" ht="13">
      <c r="A6449" s="1" t="s">
        <v>74</v>
      </c>
      <c r="E6449" s="33" t="s">
        <v>545</v>
      </c>
    </row>
    <row r="6450">
      <c r="A6450" s="1" t="s">
        <v>76</v>
      </c>
      <c r="E6450" s="27" t="s">
        <v>69</v>
      </c>
    </row>
    <row r="6451">
      <c r="A6451" s="1" t="s">
        <v>67</v>
      </c>
      <c r="B6451" s="1">
        <v>3</v>
      </c>
      <c r="C6451" s="26" t="s">
        <v>3479</v>
      </c>
      <c r="D6451" t="s">
        <v>69</v>
      </c>
      <c r="E6451" s="27" t="s">
        <v>4074</v>
      </c>
      <c r="F6451" s="28" t="s">
        <v>139</v>
      </c>
      <c r="G6451" s="29">
        <v>90</v>
      </c>
      <c r="H6451" s="28">
        <v>0</v>
      </c>
      <c r="I6451" s="30">
        <f>ROUND(G6451*H6451,P4)</f>
        <v>0</v>
      </c>
      <c r="L6451" s="31">
        <v>0</v>
      </c>
      <c r="M6451" s="24">
        <f>ROUND(G6451*L6451,P4)</f>
        <v>0</v>
      </c>
      <c r="N6451" s="25" t="s">
        <v>69</v>
      </c>
      <c r="O6451" s="32">
        <f>M6451*AA6451</f>
        <v>0</v>
      </c>
      <c r="P6451" s="1">
        <v>3</v>
      </c>
      <c r="AA6451" s="1">
        <f>IF(P6451=1,$O$3,IF(P6451=2,$O$4,$O$5))</f>
        <v>0</v>
      </c>
    </row>
    <row r="6452">
      <c r="A6452" s="1" t="s">
        <v>73</v>
      </c>
      <c r="E6452" s="27" t="s">
        <v>69</v>
      </c>
    </row>
    <row r="6453" ht="13">
      <c r="A6453" s="1" t="s">
        <v>74</v>
      </c>
      <c r="E6453" s="33" t="s">
        <v>942</v>
      </c>
    </row>
    <row r="6454">
      <c r="A6454" s="1" t="s">
        <v>76</v>
      </c>
      <c r="E6454" s="27" t="s">
        <v>69</v>
      </c>
    </row>
    <row r="6455">
      <c r="A6455" s="1" t="s">
        <v>67</v>
      </c>
      <c r="B6455" s="1">
        <v>4</v>
      </c>
      <c r="C6455" s="26" t="s">
        <v>3884</v>
      </c>
      <c r="D6455" t="s">
        <v>69</v>
      </c>
      <c r="E6455" s="27" t="s">
        <v>4075</v>
      </c>
      <c r="F6455" s="28" t="s">
        <v>139</v>
      </c>
      <c r="G6455" s="29">
        <v>18</v>
      </c>
      <c r="H6455" s="28">
        <v>0</v>
      </c>
      <c r="I6455" s="30">
        <f>ROUND(G6455*H6455,P4)</f>
        <v>0</v>
      </c>
      <c r="L6455" s="31">
        <v>0</v>
      </c>
      <c r="M6455" s="24">
        <f>ROUND(G6455*L6455,P4)</f>
        <v>0</v>
      </c>
      <c r="N6455" s="25" t="s">
        <v>69</v>
      </c>
      <c r="O6455" s="32">
        <f>M6455*AA6455</f>
        <v>0</v>
      </c>
      <c r="P6455" s="1">
        <v>3</v>
      </c>
      <c r="AA6455" s="1">
        <f>IF(P6455=1,$O$3,IF(P6455=2,$O$4,$O$5))</f>
        <v>0</v>
      </c>
    </row>
    <row r="6456">
      <c r="A6456" s="1" t="s">
        <v>73</v>
      </c>
      <c r="E6456" s="27" t="s">
        <v>69</v>
      </c>
    </row>
    <row r="6457" ht="13">
      <c r="A6457" s="1" t="s">
        <v>74</v>
      </c>
      <c r="E6457" s="33" t="s">
        <v>561</v>
      </c>
    </row>
    <row r="6458">
      <c r="A6458" s="1" t="s">
        <v>76</v>
      </c>
      <c r="E6458" s="27" t="s">
        <v>69</v>
      </c>
    </row>
    <row r="6459">
      <c r="A6459" s="1" t="s">
        <v>67</v>
      </c>
      <c r="B6459" s="1">
        <v>5</v>
      </c>
      <c r="C6459" s="26" t="s">
        <v>3916</v>
      </c>
      <c r="D6459" t="s">
        <v>69</v>
      </c>
      <c r="E6459" s="27" t="s">
        <v>3888</v>
      </c>
      <c r="F6459" s="28" t="s">
        <v>1397</v>
      </c>
      <c r="G6459" s="29">
        <v>100</v>
      </c>
      <c r="H6459" s="28">
        <v>0</v>
      </c>
      <c r="I6459" s="30">
        <f>ROUND(G6459*H6459,P4)</f>
        <v>0</v>
      </c>
      <c r="L6459" s="31">
        <v>0</v>
      </c>
      <c r="M6459" s="24">
        <f>ROUND(G6459*L6459,P4)</f>
        <v>0</v>
      </c>
      <c r="N6459" s="25" t="s">
        <v>69</v>
      </c>
      <c r="O6459" s="32">
        <f>M6459*AA6459</f>
        <v>0</v>
      </c>
      <c r="P6459" s="1">
        <v>3</v>
      </c>
      <c r="AA6459" s="1">
        <f>IF(P6459=1,$O$3,IF(P6459=2,$O$4,$O$5))</f>
        <v>0</v>
      </c>
    </row>
    <row r="6460">
      <c r="A6460" s="1" t="s">
        <v>73</v>
      </c>
      <c r="E6460" s="27" t="s">
        <v>69</v>
      </c>
    </row>
    <row r="6461" ht="13">
      <c r="A6461" s="1" t="s">
        <v>74</v>
      </c>
      <c r="E6461" s="33" t="s">
        <v>853</v>
      </c>
    </row>
    <row r="6462">
      <c r="A6462" s="1" t="s">
        <v>76</v>
      </c>
      <c r="E6462" s="27" t="s">
        <v>69</v>
      </c>
    </row>
    <row r="6463">
      <c r="A6463" s="1" t="s">
        <v>67</v>
      </c>
      <c r="B6463" s="1">
        <v>6</v>
      </c>
      <c r="C6463" s="26" t="s">
        <v>3918</v>
      </c>
      <c r="D6463" t="s">
        <v>69</v>
      </c>
      <c r="E6463" s="27" t="s">
        <v>3890</v>
      </c>
      <c r="F6463" s="28" t="s">
        <v>81</v>
      </c>
      <c r="G6463" s="29">
        <v>2</v>
      </c>
      <c r="H6463" s="28">
        <v>0</v>
      </c>
      <c r="I6463" s="30">
        <f>ROUND(G6463*H6463,P4)</f>
        <v>0</v>
      </c>
      <c r="L6463" s="31">
        <v>0</v>
      </c>
      <c r="M6463" s="24">
        <f>ROUND(G6463*L6463,P4)</f>
        <v>0</v>
      </c>
      <c r="N6463" s="25" t="s">
        <v>69</v>
      </c>
      <c r="O6463" s="32">
        <f>M6463*AA6463</f>
        <v>0</v>
      </c>
      <c r="P6463" s="1">
        <v>3</v>
      </c>
      <c r="AA6463" s="1">
        <f>IF(P6463=1,$O$3,IF(P6463=2,$O$4,$O$5))</f>
        <v>0</v>
      </c>
    </row>
    <row r="6464">
      <c r="A6464" s="1" t="s">
        <v>73</v>
      </c>
      <c r="E6464" s="27" t="s">
        <v>69</v>
      </c>
    </row>
    <row r="6465" ht="13">
      <c r="A6465" s="1" t="s">
        <v>74</v>
      </c>
      <c r="E6465" s="33" t="s">
        <v>75</v>
      </c>
    </row>
    <row r="6466">
      <c r="A6466" s="1" t="s">
        <v>76</v>
      </c>
      <c r="E6466" s="27" t="s">
        <v>69</v>
      </c>
    </row>
    <row r="6467">
      <c r="A6467" s="1" t="s">
        <v>67</v>
      </c>
      <c r="B6467" s="1">
        <v>1</v>
      </c>
      <c r="C6467" s="26" t="s">
        <v>3893</v>
      </c>
      <c r="D6467" t="s">
        <v>69</v>
      </c>
      <c r="E6467" s="27" t="s">
        <v>3894</v>
      </c>
      <c r="F6467" s="28" t="s">
        <v>81</v>
      </c>
      <c r="G6467" s="29">
        <v>2</v>
      </c>
      <c r="H6467" s="28">
        <v>0</v>
      </c>
      <c r="I6467" s="30">
        <f>ROUND(G6467*H6467,P4)</f>
        <v>0</v>
      </c>
      <c r="L6467" s="31">
        <v>0</v>
      </c>
      <c r="M6467" s="24">
        <f>ROUND(G6467*L6467,P4)</f>
        <v>0</v>
      </c>
      <c r="N6467" s="25" t="s">
        <v>69</v>
      </c>
      <c r="O6467" s="32">
        <f>M6467*AA6467</f>
        <v>0</v>
      </c>
      <c r="P6467" s="1">
        <v>3</v>
      </c>
      <c r="AA6467" s="1">
        <f>IF(P6467=1,$O$3,IF(P6467=2,$O$4,$O$5))</f>
        <v>0</v>
      </c>
    </row>
    <row r="6468">
      <c r="A6468" s="1" t="s">
        <v>73</v>
      </c>
      <c r="E6468" s="27" t="s">
        <v>69</v>
      </c>
    </row>
    <row r="6469" ht="13">
      <c r="A6469" s="1" t="s">
        <v>74</v>
      </c>
      <c r="E6469" s="33" t="s">
        <v>75</v>
      </c>
    </row>
    <row r="6470">
      <c r="A6470" s="1" t="s">
        <v>76</v>
      </c>
      <c r="E6470" s="27" t="s">
        <v>69</v>
      </c>
    </row>
    <row r="6471">
      <c r="A6471" s="1" t="s">
        <v>67</v>
      </c>
      <c r="B6471" s="1">
        <v>7</v>
      </c>
      <c r="C6471" s="26" t="s">
        <v>3895</v>
      </c>
      <c r="D6471" t="s">
        <v>69</v>
      </c>
      <c r="E6471" s="27" t="s">
        <v>3896</v>
      </c>
      <c r="F6471" s="28" t="s">
        <v>139</v>
      </c>
      <c r="G6471" s="29">
        <v>112</v>
      </c>
      <c r="H6471" s="28">
        <v>0</v>
      </c>
      <c r="I6471" s="30">
        <f>ROUND(G6471*H6471,P4)</f>
        <v>0</v>
      </c>
      <c r="L6471" s="31">
        <v>0</v>
      </c>
      <c r="M6471" s="24">
        <f>ROUND(G6471*L6471,P4)</f>
        <v>0</v>
      </c>
      <c r="N6471" s="25" t="s">
        <v>69</v>
      </c>
      <c r="O6471" s="32">
        <f>M6471*AA6471</f>
        <v>0</v>
      </c>
      <c r="P6471" s="1">
        <v>3</v>
      </c>
      <c r="AA6471" s="1">
        <f>IF(P6471=1,$O$3,IF(P6471=2,$O$4,$O$5))</f>
        <v>0</v>
      </c>
    </row>
    <row r="6472">
      <c r="A6472" s="1" t="s">
        <v>73</v>
      </c>
      <c r="E6472" s="27" t="s">
        <v>69</v>
      </c>
    </row>
    <row r="6473" ht="13">
      <c r="A6473" s="1" t="s">
        <v>74</v>
      </c>
      <c r="E6473" s="33" t="s">
        <v>4076</v>
      </c>
    </row>
    <row r="6474">
      <c r="A6474" s="1" t="s">
        <v>76</v>
      </c>
      <c r="E6474" s="27" t="s">
        <v>69</v>
      </c>
    </row>
    <row r="6475">
      <c r="A6475" s="1" t="s">
        <v>67</v>
      </c>
      <c r="B6475" s="1">
        <v>8</v>
      </c>
      <c r="C6475" s="26" t="s">
        <v>3898</v>
      </c>
      <c r="D6475" t="s">
        <v>69</v>
      </c>
      <c r="E6475" s="27" t="s">
        <v>3899</v>
      </c>
      <c r="F6475" s="28" t="s">
        <v>3900</v>
      </c>
      <c r="G6475" s="29">
        <v>340.77999999999997</v>
      </c>
      <c r="H6475" s="28">
        <v>0</v>
      </c>
      <c r="I6475" s="30">
        <f>ROUND(G6475*H6475,P4)</f>
        <v>0</v>
      </c>
      <c r="L6475" s="31">
        <v>0</v>
      </c>
      <c r="M6475" s="24">
        <f>ROUND(G6475*L6475,P4)</f>
        <v>0</v>
      </c>
      <c r="N6475" s="25" t="s">
        <v>69</v>
      </c>
      <c r="O6475" s="32">
        <f>M6475*AA6475</f>
        <v>0</v>
      </c>
      <c r="P6475" s="1">
        <v>3</v>
      </c>
      <c r="AA6475" s="1">
        <f>IF(P6475=1,$O$3,IF(P6475=2,$O$4,$O$5))</f>
        <v>0</v>
      </c>
    </row>
    <row r="6476">
      <c r="A6476" s="1" t="s">
        <v>73</v>
      </c>
      <c r="E6476" s="27" t="s">
        <v>69</v>
      </c>
    </row>
    <row r="6477" ht="13">
      <c r="A6477" s="1" t="s">
        <v>74</v>
      </c>
      <c r="E6477" s="33" t="s">
        <v>4077</v>
      </c>
    </row>
    <row r="6478">
      <c r="A6478" s="1" t="s">
        <v>76</v>
      </c>
      <c r="E6478" s="27" t="s">
        <v>69</v>
      </c>
    </row>
    <row r="6479" ht="13">
      <c r="A6479" s="1" t="s">
        <v>64</v>
      </c>
      <c r="C6479" s="22" t="s">
        <v>3902</v>
      </c>
      <c r="E6479" s="23" t="s">
        <v>3929</v>
      </c>
      <c r="L6479" s="24">
        <f>SUMIFS(L6480:L6499,A6480:A6499,"P")</f>
        <v>0</v>
      </c>
      <c r="M6479" s="24">
        <f>SUMIFS(M6480:M6499,A6480:A6499,"P")</f>
        <v>0</v>
      </c>
      <c r="N6479" s="25"/>
    </row>
    <row r="6480">
      <c r="A6480" s="1" t="s">
        <v>67</v>
      </c>
      <c r="B6480" s="1">
        <v>9</v>
      </c>
      <c r="C6480" s="26" t="s">
        <v>3934</v>
      </c>
      <c r="D6480" t="s">
        <v>69</v>
      </c>
      <c r="E6480" s="27" t="s">
        <v>3935</v>
      </c>
      <c r="F6480" s="28" t="s">
        <v>139</v>
      </c>
      <c r="G6480" s="29">
        <v>4</v>
      </c>
      <c r="H6480" s="28">
        <v>0</v>
      </c>
      <c r="I6480" s="30">
        <f>ROUND(G6480*H6480,P4)</f>
        <v>0</v>
      </c>
      <c r="L6480" s="31">
        <v>0</v>
      </c>
      <c r="M6480" s="24">
        <f>ROUND(G6480*L6480,P4)</f>
        <v>0</v>
      </c>
      <c r="N6480" s="25" t="s">
        <v>69</v>
      </c>
      <c r="O6480" s="32">
        <f>M6480*AA6480</f>
        <v>0</v>
      </c>
      <c r="P6480" s="1">
        <v>3</v>
      </c>
      <c r="AA6480" s="1">
        <f>IF(P6480=1,$O$3,IF(P6480=2,$O$4,$O$5))</f>
        <v>0</v>
      </c>
    </row>
    <row r="6481">
      <c r="A6481" s="1" t="s">
        <v>73</v>
      </c>
      <c r="E6481" s="27" t="s">
        <v>69</v>
      </c>
    </row>
    <row r="6482" ht="13">
      <c r="A6482" s="1" t="s">
        <v>74</v>
      </c>
      <c r="E6482" s="33" t="s">
        <v>545</v>
      </c>
    </row>
    <row r="6483">
      <c r="A6483" s="1" t="s">
        <v>76</v>
      </c>
      <c r="E6483" s="27" t="s">
        <v>69</v>
      </c>
    </row>
    <row r="6484">
      <c r="A6484" s="1" t="s">
        <v>67</v>
      </c>
      <c r="B6484" s="1">
        <v>10</v>
      </c>
      <c r="C6484" s="26" t="s">
        <v>4078</v>
      </c>
      <c r="D6484" t="s">
        <v>69</v>
      </c>
      <c r="E6484" s="27" t="s">
        <v>4079</v>
      </c>
      <c r="F6484" s="28" t="s">
        <v>139</v>
      </c>
      <c r="G6484" s="29">
        <v>90</v>
      </c>
      <c r="H6484" s="28">
        <v>0</v>
      </c>
      <c r="I6484" s="30">
        <f>ROUND(G6484*H6484,P4)</f>
        <v>0</v>
      </c>
      <c r="L6484" s="31">
        <v>0</v>
      </c>
      <c r="M6484" s="24">
        <f>ROUND(G6484*L6484,P4)</f>
        <v>0</v>
      </c>
      <c r="N6484" s="25" t="s">
        <v>69</v>
      </c>
      <c r="O6484" s="32">
        <f>M6484*AA6484</f>
        <v>0</v>
      </c>
      <c r="P6484" s="1">
        <v>3</v>
      </c>
      <c r="AA6484" s="1">
        <f>IF(P6484=1,$O$3,IF(P6484=2,$O$4,$O$5))</f>
        <v>0</v>
      </c>
    </row>
    <row r="6485">
      <c r="A6485" s="1" t="s">
        <v>73</v>
      </c>
      <c r="E6485" s="27" t="s">
        <v>69</v>
      </c>
    </row>
    <row r="6486" ht="13">
      <c r="A6486" s="1" t="s">
        <v>74</v>
      </c>
      <c r="E6486" s="33" t="s">
        <v>942</v>
      </c>
    </row>
    <row r="6487">
      <c r="A6487" s="1" t="s">
        <v>76</v>
      </c>
      <c r="E6487" s="27" t="s">
        <v>69</v>
      </c>
    </row>
    <row r="6488">
      <c r="A6488" s="1" t="s">
        <v>67</v>
      </c>
      <c r="B6488" s="1">
        <v>11</v>
      </c>
      <c r="C6488" s="26" t="s">
        <v>4080</v>
      </c>
      <c r="D6488" t="s">
        <v>69</v>
      </c>
      <c r="E6488" s="27" t="s">
        <v>4081</v>
      </c>
      <c r="F6488" s="28" t="s">
        <v>139</v>
      </c>
      <c r="G6488" s="29">
        <v>18</v>
      </c>
      <c r="H6488" s="28">
        <v>0</v>
      </c>
      <c r="I6488" s="30">
        <f>ROUND(G6488*H6488,P4)</f>
        <v>0</v>
      </c>
      <c r="L6488" s="31">
        <v>0</v>
      </c>
      <c r="M6488" s="24">
        <f>ROUND(G6488*L6488,P4)</f>
        <v>0</v>
      </c>
      <c r="N6488" s="25" t="s">
        <v>69</v>
      </c>
      <c r="O6488" s="32">
        <f>M6488*AA6488</f>
        <v>0</v>
      </c>
      <c r="P6488" s="1">
        <v>3</v>
      </c>
      <c r="AA6488" s="1">
        <f>IF(P6488=1,$O$3,IF(P6488=2,$O$4,$O$5))</f>
        <v>0</v>
      </c>
    </row>
    <row r="6489">
      <c r="A6489" s="1" t="s">
        <v>73</v>
      </c>
      <c r="E6489" s="27" t="s">
        <v>69</v>
      </c>
    </row>
    <row r="6490" ht="13">
      <c r="A6490" s="1" t="s">
        <v>74</v>
      </c>
      <c r="E6490" s="33" t="s">
        <v>561</v>
      </c>
    </row>
    <row r="6491">
      <c r="A6491" s="1" t="s">
        <v>76</v>
      </c>
      <c r="E6491" s="27" t="s">
        <v>69</v>
      </c>
    </row>
    <row r="6492">
      <c r="A6492" s="1" t="s">
        <v>67</v>
      </c>
      <c r="B6492" s="1">
        <v>12</v>
      </c>
      <c r="C6492" s="26" t="s">
        <v>3940</v>
      </c>
      <c r="D6492" t="s">
        <v>69</v>
      </c>
      <c r="E6492" s="27" t="s">
        <v>3941</v>
      </c>
      <c r="F6492" s="28" t="s">
        <v>139</v>
      </c>
      <c r="G6492" s="29">
        <v>112</v>
      </c>
      <c r="H6492" s="28">
        <v>0</v>
      </c>
      <c r="I6492" s="30">
        <f>ROUND(G6492*H6492,P4)</f>
        <v>0</v>
      </c>
      <c r="L6492" s="31">
        <v>0</v>
      </c>
      <c r="M6492" s="24">
        <f>ROUND(G6492*L6492,P4)</f>
        <v>0</v>
      </c>
      <c r="N6492" s="25" t="s">
        <v>69</v>
      </c>
      <c r="O6492" s="32">
        <f>M6492*AA6492</f>
        <v>0</v>
      </c>
      <c r="P6492" s="1">
        <v>3</v>
      </c>
      <c r="AA6492" s="1">
        <f>IF(P6492=1,$O$3,IF(P6492=2,$O$4,$O$5))</f>
        <v>0</v>
      </c>
    </row>
    <row r="6493">
      <c r="A6493" s="1" t="s">
        <v>73</v>
      </c>
      <c r="E6493" s="27" t="s">
        <v>69</v>
      </c>
    </row>
    <row r="6494" ht="13">
      <c r="A6494" s="1" t="s">
        <v>74</v>
      </c>
      <c r="E6494" s="33" t="s">
        <v>4076</v>
      </c>
    </row>
    <row r="6495">
      <c r="A6495" s="1" t="s">
        <v>76</v>
      </c>
      <c r="E6495" s="27" t="s">
        <v>69</v>
      </c>
    </row>
    <row r="6496">
      <c r="A6496" s="1" t="s">
        <v>67</v>
      </c>
      <c r="B6496" s="1">
        <v>13</v>
      </c>
      <c r="C6496" s="26" t="s">
        <v>3948</v>
      </c>
      <c r="D6496" t="s">
        <v>69</v>
      </c>
      <c r="E6496" s="27" t="s">
        <v>3949</v>
      </c>
      <c r="F6496" s="28" t="s">
        <v>3900</v>
      </c>
      <c r="G6496" s="29">
        <v>653.67999999999995</v>
      </c>
      <c r="H6496" s="28">
        <v>0</v>
      </c>
      <c r="I6496" s="30">
        <f>ROUND(G6496*H6496,P4)</f>
        <v>0</v>
      </c>
      <c r="L6496" s="31">
        <v>0</v>
      </c>
      <c r="M6496" s="24">
        <f>ROUND(G6496*L6496,P4)</f>
        <v>0</v>
      </c>
      <c r="N6496" s="25" t="s">
        <v>69</v>
      </c>
      <c r="O6496" s="32">
        <f>M6496*AA6496</f>
        <v>0</v>
      </c>
      <c r="P6496" s="1">
        <v>3</v>
      </c>
      <c r="AA6496" s="1">
        <f>IF(P6496=1,$O$3,IF(P6496=2,$O$4,$O$5))</f>
        <v>0</v>
      </c>
    </row>
    <row r="6497">
      <c r="A6497" s="1" t="s">
        <v>73</v>
      </c>
      <c r="E6497" s="27" t="s">
        <v>69</v>
      </c>
    </row>
    <row r="6498" ht="13">
      <c r="A6498" s="1" t="s">
        <v>74</v>
      </c>
      <c r="E6498" s="33" t="s">
        <v>4082</v>
      </c>
    </row>
    <row r="6499">
      <c r="A6499" s="1" t="s">
        <v>76</v>
      </c>
      <c r="E6499" s="27" t="s">
        <v>69</v>
      </c>
    </row>
    <row r="6500" ht="13">
      <c r="A6500" s="1" t="s">
        <v>64</v>
      </c>
      <c r="C6500" s="22" t="s">
        <v>3928</v>
      </c>
      <c r="E6500" s="23" t="s">
        <v>3952</v>
      </c>
      <c r="L6500" s="24">
        <f>SUMIFS(L6501:L6560,A6501:A6560,"P")</f>
        <v>0</v>
      </c>
      <c r="M6500" s="24">
        <f>SUMIFS(M6501:M6560,A6501:A6560,"P")</f>
        <v>0</v>
      </c>
      <c r="N6500" s="25"/>
    </row>
    <row r="6501">
      <c r="A6501" s="1" t="s">
        <v>67</v>
      </c>
      <c r="B6501" s="1">
        <v>19</v>
      </c>
      <c r="C6501" s="26" t="s">
        <v>2923</v>
      </c>
      <c r="D6501" t="s">
        <v>69</v>
      </c>
      <c r="E6501" s="27" t="s">
        <v>3965</v>
      </c>
      <c r="F6501" s="28" t="s">
        <v>1397</v>
      </c>
      <c r="G6501" s="29">
        <v>2</v>
      </c>
      <c r="H6501" s="28">
        <v>0</v>
      </c>
      <c r="I6501" s="30">
        <f>ROUND(G6501*H6501,P4)</f>
        <v>0</v>
      </c>
      <c r="L6501" s="31">
        <v>0</v>
      </c>
      <c r="M6501" s="24">
        <f>ROUND(G6501*L6501,P4)</f>
        <v>0</v>
      </c>
      <c r="N6501" s="25" t="s">
        <v>69</v>
      </c>
      <c r="O6501" s="32">
        <f>M6501*AA6501</f>
        <v>0</v>
      </c>
      <c r="P6501" s="1">
        <v>3</v>
      </c>
      <c r="AA6501" s="1">
        <f>IF(P6501=1,$O$3,IF(P6501=2,$O$4,$O$5))</f>
        <v>0</v>
      </c>
    </row>
    <row r="6502">
      <c r="A6502" s="1" t="s">
        <v>73</v>
      </c>
      <c r="E6502" s="27" t="s">
        <v>69</v>
      </c>
    </row>
    <row r="6503" ht="13">
      <c r="A6503" s="1" t="s">
        <v>74</v>
      </c>
      <c r="E6503" s="33" t="s">
        <v>75</v>
      </c>
    </row>
    <row r="6504">
      <c r="A6504" s="1" t="s">
        <v>76</v>
      </c>
      <c r="E6504" s="27" t="s">
        <v>69</v>
      </c>
    </row>
    <row r="6505">
      <c r="A6505" s="1" t="s">
        <v>67</v>
      </c>
      <c r="B6505" s="1">
        <v>20</v>
      </c>
      <c r="C6505" s="26" t="s">
        <v>2981</v>
      </c>
      <c r="D6505" t="s">
        <v>69</v>
      </c>
      <c r="E6505" s="27" t="s">
        <v>3967</v>
      </c>
      <c r="F6505" s="28" t="s">
        <v>1397</v>
      </c>
      <c r="G6505" s="29">
        <v>4</v>
      </c>
      <c r="H6505" s="28">
        <v>0</v>
      </c>
      <c r="I6505" s="30">
        <f>ROUND(G6505*H6505,P4)</f>
        <v>0</v>
      </c>
      <c r="L6505" s="31">
        <v>0</v>
      </c>
      <c r="M6505" s="24">
        <f>ROUND(G6505*L6505,P4)</f>
        <v>0</v>
      </c>
      <c r="N6505" s="25" t="s">
        <v>69</v>
      </c>
      <c r="O6505" s="32">
        <f>M6505*AA6505</f>
        <v>0</v>
      </c>
      <c r="P6505" s="1">
        <v>3</v>
      </c>
      <c r="AA6505" s="1">
        <f>IF(P6505=1,$O$3,IF(P6505=2,$O$4,$O$5))</f>
        <v>0</v>
      </c>
    </row>
    <row r="6506">
      <c r="A6506" s="1" t="s">
        <v>73</v>
      </c>
      <c r="E6506" s="27" t="s">
        <v>69</v>
      </c>
    </row>
    <row r="6507" ht="13">
      <c r="A6507" s="1" t="s">
        <v>74</v>
      </c>
      <c r="E6507" s="33" t="s">
        <v>545</v>
      </c>
    </row>
    <row r="6508">
      <c r="A6508" s="1" t="s">
        <v>76</v>
      </c>
      <c r="E6508" s="27" t="s">
        <v>69</v>
      </c>
    </row>
    <row r="6509">
      <c r="A6509" s="1" t="s">
        <v>67</v>
      </c>
      <c r="B6509" s="1">
        <v>21</v>
      </c>
      <c r="C6509" s="26" t="s">
        <v>3038</v>
      </c>
      <c r="D6509" t="s">
        <v>69</v>
      </c>
      <c r="E6509" s="27" t="s">
        <v>4083</v>
      </c>
      <c r="F6509" s="28" t="s">
        <v>1397</v>
      </c>
      <c r="G6509" s="29">
        <v>4</v>
      </c>
      <c r="H6509" s="28">
        <v>0</v>
      </c>
      <c r="I6509" s="30">
        <f>ROUND(G6509*H6509,P4)</f>
        <v>0</v>
      </c>
      <c r="L6509" s="31">
        <v>0</v>
      </c>
      <c r="M6509" s="24">
        <f>ROUND(G6509*L6509,P4)</f>
        <v>0</v>
      </c>
      <c r="N6509" s="25" t="s">
        <v>69</v>
      </c>
      <c r="O6509" s="32">
        <f>M6509*AA6509</f>
        <v>0</v>
      </c>
      <c r="P6509" s="1">
        <v>3</v>
      </c>
      <c r="AA6509" s="1">
        <f>IF(P6509=1,$O$3,IF(P6509=2,$O$4,$O$5))</f>
        <v>0</v>
      </c>
    </row>
    <row r="6510">
      <c r="A6510" s="1" t="s">
        <v>73</v>
      </c>
      <c r="E6510" s="27" t="s">
        <v>69</v>
      </c>
    </row>
    <row r="6511" ht="13">
      <c r="A6511" s="1" t="s">
        <v>74</v>
      </c>
      <c r="E6511" s="33" t="s">
        <v>545</v>
      </c>
    </row>
    <row r="6512">
      <c r="A6512" s="1" t="s">
        <v>76</v>
      </c>
      <c r="E6512" s="27" t="s">
        <v>69</v>
      </c>
    </row>
    <row r="6513">
      <c r="A6513" s="1" t="s">
        <v>67</v>
      </c>
      <c r="B6513" s="1">
        <v>22</v>
      </c>
      <c r="C6513" s="26" t="s">
        <v>3050</v>
      </c>
      <c r="D6513" t="s">
        <v>69</v>
      </c>
      <c r="E6513" s="27" t="s">
        <v>4084</v>
      </c>
      <c r="F6513" s="28" t="s">
        <v>1397</v>
      </c>
      <c r="G6513" s="29">
        <v>2</v>
      </c>
      <c r="H6513" s="28">
        <v>0</v>
      </c>
      <c r="I6513" s="30">
        <f>ROUND(G6513*H6513,P4)</f>
        <v>0</v>
      </c>
      <c r="L6513" s="31">
        <v>0</v>
      </c>
      <c r="M6513" s="24">
        <f>ROUND(G6513*L6513,P4)</f>
        <v>0</v>
      </c>
      <c r="N6513" s="25" t="s">
        <v>69</v>
      </c>
      <c r="O6513" s="32">
        <f>M6513*AA6513</f>
        <v>0</v>
      </c>
      <c r="P6513" s="1">
        <v>3</v>
      </c>
      <c r="AA6513" s="1">
        <f>IF(P6513=1,$O$3,IF(P6513=2,$O$4,$O$5))</f>
        <v>0</v>
      </c>
    </row>
    <row r="6514">
      <c r="A6514" s="1" t="s">
        <v>73</v>
      </c>
      <c r="E6514" s="27" t="s">
        <v>69</v>
      </c>
    </row>
    <row r="6515" ht="13">
      <c r="A6515" s="1" t="s">
        <v>74</v>
      </c>
      <c r="E6515" s="33" t="s">
        <v>75</v>
      </c>
    </row>
    <row r="6516">
      <c r="A6516" s="1" t="s">
        <v>76</v>
      </c>
      <c r="E6516" s="27" t="s">
        <v>69</v>
      </c>
    </row>
    <row r="6517">
      <c r="A6517" s="1" t="s">
        <v>67</v>
      </c>
      <c r="B6517" s="1">
        <v>23</v>
      </c>
      <c r="C6517" s="26" t="s">
        <v>3087</v>
      </c>
      <c r="D6517" t="s">
        <v>69</v>
      </c>
      <c r="E6517" s="27" t="s">
        <v>4085</v>
      </c>
      <c r="F6517" s="28" t="s">
        <v>1397</v>
      </c>
      <c r="G6517" s="29">
        <v>2</v>
      </c>
      <c r="H6517" s="28">
        <v>0</v>
      </c>
      <c r="I6517" s="30">
        <f>ROUND(G6517*H6517,P4)</f>
        <v>0</v>
      </c>
      <c r="L6517" s="31">
        <v>0</v>
      </c>
      <c r="M6517" s="24">
        <f>ROUND(G6517*L6517,P4)</f>
        <v>0</v>
      </c>
      <c r="N6517" s="25" t="s">
        <v>69</v>
      </c>
      <c r="O6517" s="32">
        <f>M6517*AA6517</f>
        <v>0</v>
      </c>
      <c r="P6517" s="1">
        <v>3</v>
      </c>
      <c r="AA6517" s="1">
        <f>IF(P6517=1,$O$3,IF(P6517=2,$O$4,$O$5))</f>
        <v>0</v>
      </c>
    </row>
    <row r="6518">
      <c r="A6518" s="1" t="s">
        <v>73</v>
      </c>
      <c r="E6518" s="27" t="s">
        <v>69</v>
      </c>
    </row>
    <row r="6519" ht="13">
      <c r="A6519" s="1" t="s">
        <v>74</v>
      </c>
      <c r="E6519" s="33" t="s">
        <v>75</v>
      </c>
    </row>
    <row r="6520">
      <c r="A6520" s="1" t="s">
        <v>76</v>
      </c>
      <c r="E6520" s="27" t="s">
        <v>69</v>
      </c>
    </row>
    <row r="6521">
      <c r="A6521" s="1" t="s">
        <v>67</v>
      </c>
      <c r="B6521" s="1">
        <v>24</v>
      </c>
      <c r="C6521" s="26" t="s">
        <v>3099</v>
      </c>
      <c r="D6521" t="s">
        <v>69</v>
      </c>
      <c r="E6521" s="27" t="s">
        <v>3971</v>
      </c>
      <c r="F6521" s="28" t="s">
        <v>1397</v>
      </c>
      <c r="G6521" s="29">
        <v>4</v>
      </c>
      <c r="H6521" s="28">
        <v>0</v>
      </c>
      <c r="I6521" s="30">
        <f>ROUND(G6521*H6521,P4)</f>
        <v>0</v>
      </c>
      <c r="L6521" s="31">
        <v>0</v>
      </c>
      <c r="M6521" s="24">
        <f>ROUND(G6521*L6521,P4)</f>
        <v>0</v>
      </c>
      <c r="N6521" s="25" t="s">
        <v>69</v>
      </c>
      <c r="O6521" s="32">
        <f>M6521*AA6521</f>
        <v>0</v>
      </c>
      <c r="P6521" s="1">
        <v>3</v>
      </c>
      <c r="AA6521" s="1">
        <f>IF(P6521=1,$O$3,IF(P6521=2,$O$4,$O$5))</f>
        <v>0</v>
      </c>
    </row>
    <row r="6522">
      <c r="A6522" s="1" t="s">
        <v>73</v>
      </c>
      <c r="E6522" s="27" t="s">
        <v>69</v>
      </c>
    </row>
    <row r="6523" ht="13">
      <c r="A6523" s="1" t="s">
        <v>74</v>
      </c>
      <c r="E6523" s="33" t="s">
        <v>545</v>
      </c>
    </row>
    <row r="6524">
      <c r="A6524" s="1" t="s">
        <v>76</v>
      </c>
      <c r="E6524" s="27" t="s">
        <v>69</v>
      </c>
    </row>
    <row r="6525">
      <c r="A6525" s="1" t="s">
        <v>67</v>
      </c>
      <c r="B6525" s="1">
        <v>25</v>
      </c>
      <c r="C6525" s="26" t="s">
        <v>3974</v>
      </c>
      <c r="D6525" t="s">
        <v>69</v>
      </c>
      <c r="E6525" s="27" t="s">
        <v>4086</v>
      </c>
      <c r="F6525" s="28" t="s">
        <v>1397</v>
      </c>
      <c r="G6525" s="29">
        <v>8</v>
      </c>
      <c r="H6525" s="28">
        <v>0</v>
      </c>
      <c r="I6525" s="30">
        <f>ROUND(G6525*H6525,P4)</f>
        <v>0</v>
      </c>
      <c r="L6525" s="31">
        <v>0</v>
      </c>
      <c r="M6525" s="24">
        <f>ROUND(G6525*L6525,P4)</f>
        <v>0</v>
      </c>
      <c r="N6525" s="25" t="s">
        <v>69</v>
      </c>
      <c r="O6525" s="32">
        <f>M6525*AA6525</f>
        <v>0</v>
      </c>
      <c r="P6525" s="1">
        <v>3</v>
      </c>
      <c r="AA6525" s="1">
        <f>IF(P6525=1,$O$3,IF(P6525=2,$O$4,$O$5))</f>
        <v>0</v>
      </c>
    </row>
    <row r="6526">
      <c r="A6526" s="1" t="s">
        <v>73</v>
      </c>
      <c r="E6526" s="27" t="s">
        <v>69</v>
      </c>
    </row>
    <row r="6527" ht="13">
      <c r="A6527" s="1" t="s">
        <v>74</v>
      </c>
      <c r="E6527" s="33" t="s">
        <v>167</v>
      </c>
    </row>
    <row r="6528">
      <c r="A6528" s="1" t="s">
        <v>76</v>
      </c>
      <c r="E6528" s="27" t="s">
        <v>69</v>
      </c>
    </row>
    <row r="6529">
      <c r="A6529" s="1" t="s">
        <v>67</v>
      </c>
      <c r="B6529" s="1">
        <v>26</v>
      </c>
      <c r="C6529" s="26" t="s">
        <v>3978</v>
      </c>
      <c r="D6529" t="s">
        <v>69</v>
      </c>
      <c r="E6529" s="27" t="s">
        <v>4087</v>
      </c>
      <c r="F6529" s="28" t="s">
        <v>71</v>
      </c>
      <c r="G6529" s="29">
        <v>2</v>
      </c>
      <c r="H6529" s="28">
        <v>0</v>
      </c>
      <c r="I6529" s="30">
        <f>ROUND(G6529*H6529,P4)</f>
        <v>0</v>
      </c>
      <c r="L6529" s="31">
        <v>0</v>
      </c>
      <c r="M6529" s="24">
        <f>ROUND(G6529*L6529,P4)</f>
        <v>0</v>
      </c>
      <c r="N6529" s="25" t="s">
        <v>69</v>
      </c>
      <c r="O6529" s="32">
        <f>M6529*AA6529</f>
        <v>0</v>
      </c>
      <c r="P6529" s="1">
        <v>3</v>
      </c>
      <c r="AA6529" s="1">
        <f>IF(P6529=1,$O$3,IF(P6529=2,$O$4,$O$5))</f>
        <v>0</v>
      </c>
    </row>
    <row r="6530">
      <c r="A6530" s="1" t="s">
        <v>73</v>
      </c>
      <c r="E6530" s="27" t="s">
        <v>69</v>
      </c>
    </row>
    <row r="6531" ht="13">
      <c r="A6531" s="1" t="s">
        <v>74</v>
      </c>
      <c r="E6531" s="33" t="s">
        <v>75</v>
      </c>
    </row>
    <row r="6532">
      <c r="A6532" s="1" t="s">
        <v>76</v>
      </c>
      <c r="E6532" s="27" t="s">
        <v>69</v>
      </c>
    </row>
    <row r="6533">
      <c r="A6533" s="1" t="s">
        <v>67</v>
      </c>
      <c r="B6533" s="1">
        <v>27</v>
      </c>
      <c r="C6533" s="26" t="s">
        <v>3980</v>
      </c>
      <c r="D6533" t="s">
        <v>69</v>
      </c>
      <c r="E6533" s="27" t="s">
        <v>3981</v>
      </c>
      <c r="F6533" s="28" t="s">
        <v>1397</v>
      </c>
      <c r="G6533" s="29">
        <v>8</v>
      </c>
      <c r="H6533" s="28">
        <v>0</v>
      </c>
      <c r="I6533" s="30">
        <f>ROUND(G6533*H6533,P4)</f>
        <v>0</v>
      </c>
      <c r="L6533" s="31">
        <v>0</v>
      </c>
      <c r="M6533" s="24">
        <f>ROUND(G6533*L6533,P4)</f>
        <v>0</v>
      </c>
      <c r="N6533" s="25" t="s">
        <v>69</v>
      </c>
      <c r="O6533" s="32">
        <f>M6533*AA6533</f>
        <v>0</v>
      </c>
      <c r="P6533" s="1">
        <v>3</v>
      </c>
      <c r="AA6533" s="1">
        <f>IF(P6533=1,$O$3,IF(P6533=2,$O$4,$O$5))</f>
        <v>0</v>
      </c>
    </row>
    <row r="6534">
      <c r="A6534" s="1" t="s">
        <v>73</v>
      </c>
      <c r="E6534" s="27" t="s">
        <v>69</v>
      </c>
    </row>
    <row r="6535" ht="13">
      <c r="A6535" s="1" t="s">
        <v>74</v>
      </c>
      <c r="E6535" s="33" t="s">
        <v>167</v>
      </c>
    </row>
    <row r="6536">
      <c r="A6536" s="1" t="s">
        <v>76</v>
      </c>
      <c r="E6536" s="27" t="s">
        <v>69</v>
      </c>
    </row>
    <row r="6537">
      <c r="A6537" s="1" t="s">
        <v>67</v>
      </c>
      <c r="B6537" s="1">
        <v>14</v>
      </c>
      <c r="C6537" s="26" t="s">
        <v>3990</v>
      </c>
      <c r="D6537" t="s">
        <v>69</v>
      </c>
      <c r="E6537" s="27" t="s">
        <v>3991</v>
      </c>
      <c r="F6537" s="28" t="s">
        <v>71</v>
      </c>
      <c r="G6537" s="29">
        <v>4</v>
      </c>
      <c r="H6537" s="28">
        <v>0</v>
      </c>
      <c r="I6537" s="30">
        <f>ROUND(G6537*H6537,P4)</f>
        <v>0</v>
      </c>
      <c r="L6537" s="31">
        <v>0</v>
      </c>
      <c r="M6537" s="24">
        <f>ROUND(G6537*L6537,P4)</f>
        <v>0</v>
      </c>
      <c r="N6537" s="25" t="s">
        <v>69</v>
      </c>
      <c r="O6537" s="32">
        <f>M6537*AA6537</f>
        <v>0</v>
      </c>
      <c r="P6537" s="1">
        <v>3</v>
      </c>
      <c r="AA6537" s="1">
        <f>IF(P6537=1,$O$3,IF(P6537=2,$O$4,$O$5))</f>
        <v>0</v>
      </c>
    </row>
    <row r="6538">
      <c r="A6538" s="1" t="s">
        <v>73</v>
      </c>
      <c r="E6538" s="27" t="s">
        <v>69</v>
      </c>
    </row>
    <row r="6539" ht="13">
      <c r="A6539" s="1" t="s">
        <v>74</v>
      </c>
      <c r="E6539" s="33" t="s">
        <v>545</v>
      </c>
    </row>
    <row r="6540">
      <c r="A6540" s="1" t="s">
        <v>76</v>
      </c>
      <c r="E6540" s="27" t="s">
        <v>69</v>
      </c>
    </row>
    <row r="6541">
      <c r="A6541" s="1" t="s">
        <v>67</v>
      </c>
      <c r="B6541" s="1">
        <v>15</v>
      </c>
      <c r="C6541" s="26" t="s">
        <v>3992</v>
      </c>
      <c r="D6541" t="s">
        <v>69</v>
      </c>
      <c r="E6541" s="27" t="s">
        <v>3993</v>
      </c>
      <c r="F6541" s="28" t="s">
        <v>71</v>
      </c>
      <c r="G6541" s="29">
        <v>2</v>
      </c>
      <c r="H6541" s="28">
        <v>0</v>
      </c>
      <c r="I6541" s="30">
        <f>ROUND(G6541*H6541,P4)</f>
        <v>0</v>
      </c>
      <c r="L6541" s="31">
        <v>0</v>
      </c>
      <c r="M6541" s="24">
        <f>ROUND(G6541*L6541,P4)</f>
        <v>0</v>
      </c>
      <c r="N6541" s="25" t="s">
        <v>69</v>
      </c>
      <c r="O6541" s="32">
        <f>M6541*AA6541</f>
        <v>0</v>
      </c>
      <c r="P6541" s="1">
        <v>3</v>
      </c>
      <c r="AA6541" s="1">
        <f>IF(P6541=1,$O$3,IF(P6541=2,$O$4,$O$5))</f>
        <v>0</v>
      </c>
    </row>
    <row r="6542">
      <c r="A6542" s="1" t="s">
        <v>73</v>
      </c>
      <c r="E6542" s="27" t="s">
        <v>69</v>
      </c>
    </row>
    <row r="6543" ht="13">
      <c r="A6543" s="1" t="s">
        <v>74</v>
      </c>
      <c r="E6543" s="33" t="s">
        <v>75</v>
      </c>
    </row>
    <row r="6544">
      <c r="A6544" s="1" t="s">
        <v>76</v>
      </c>
      <c r="E6544" s="27" t="s">
        <v>69</v>
      </c>
    </row>
    <row r="6545">
      <c r="A6545" s="1" t="s">
        <v>67</v>
      </c>
      <c r="B6545" s="1">
        <v>16</v>
      </c>
      <c r="C6545" s="26" t="s">
        <v>3994</v>
      </c>
      <c r="D6545" t="s">
        <v>69</v>
      </c>
      <c r="E6545" s="27" t="s">
        <v>3995</v>
      </c>
      <c r="F6545" s="28" t="s">
        <v>71</v>
      </c>
      <c r="G6545" s="29">
        <v>2</v>
      </c>
      <c r="H6545" s="28">
        <v>0</v>
      </c>
      <c r="I6545" s="30">
        <f>ROUND(G6545*H6545,P4)</f>
        <v>0</v>
      </c>
      <c r="L6545" s="31">
        <v>0</v>
      </c>
      <c r="M6545" s="24">
        <f>ROUND(G6545*L6545,P4)</f>
        <v>0</v>
      </c>
      <c r="N6545" s="25" t="s">
        <v>69</v>
      </c>
      <c r="O6545" s="32">
        <f>M6545*AA6545</f>
        <v>0</v>
      </c>
      <c r="P6545" s="1">
        <v>3</v>
      </c>
      <c r="AA6545" s="1">
        <f>IF(P6545=1,$O$3,IF(P6545=2,$O$4,$O$5))</f>
        <v>0</v>
      </c>
    </row>
    <row r="6546">
      <c r="A6546" s="1" t="s">
        <v>73</v>
      </c>
      <c r="E6546" s="27" t="s">
        <v>69</v>
      </c>
    </row>
    <row r="6547" ht="13">
      <c r="A6547" s="1" t="s">
        <v>74</v>
      </c>
      <c r="E6547" s="33" t="s">
        <v>75</v>
      </c>
    </row>
    <row r="6548">
      <c r="A6548" s="1" t="s">
        <v>76</v>
      </c>
      <c r="E6548" s="27" t="s">
        <v>69</v>
      </c>
    </row>
    <row r="6549">
      <c r="A6549" s="1" t="s">
        <v>67</v>
      </c>
      <c r="B6549" s="1">
        <v>17</v>
      </c>
      <c r="C6549" s="26" t="s">
        <v>3996</v>
      </c>
      <c r="D6549" t="s">
        <v>69</v>
      </c>
      <c r="E6549" s="27" t="s">
        <v>3997</v>
      </c>
      <c r="F6549" s="28" t="s">
        <v>71</v>
      </c>
      <c r="G6549" s="29">
        <v>14</v>
      </c>
      <c r="H6549" s="28">
        <v>0</v>
      </c>
      <c r="I6549" s="30">
        <f>ROUND(G6549*H6549,P4)</f>
        <v>0</v>
      </c>
      <c r="L6549" s="31">
        <v>0</v>
      </c>
      <c r="M6549" s="24">
        <f>ROUND(G6549*L6549,P4)</f>
        <v>0</v>
      </c>
      <c r="N6549" s="25" t="s">
        <v>69</v>
      </c>
      <c r="O6549" s="32">
        <f>M6549*AA6549</f>
        <v>0</v>
      </c>
      <c r="P6549" s="1">
        <v>3</v>
      </c>
      <c r="AA6549" s="1">
        <f>IF(P6549=1,$O$3,IF(P6549=2,$O$4,$O$5))</f>
        <v>0</v>
      </c>
    </row>
    <row r="6550">
      <c r="A6550" s="1" t="s">
        <v>73</v>
      </c>
      <c r="E6550" s="27" t="s">
        <v>69</v>
      </c>
    </row>
    <row r="6551" ht="13">
      <c r="A6551" s="1" t="s">
        <v>74</v>
      </c>
      <c r="E6551" s="33" t="s">
        <v>542</v>
      </c>
    </row>
    <row r="6552">
      <c r="A6552" s="1" t="s">
        <v>76</v>
      </c>
      <c r="E6552" s="27" t="s">
        <v>69</v>
      </c>
    </row>
    <row r="6553">
      <c r="A6553" s="1" t="s">
        <v>67</v>
      </c>
      <c r="B6553" s="1">
        <v>18</v>
      </c>
      <c r="C6553" s="26" t="s">
        <v>4088</v>
      </c>
      <c r="D6553" t="s">
        <v>69</v>
      </c>
      <c r="E6553" s="27" t="s">
        <v>4089</v>
      </c>
      <c r="F6553" s="28" t="s">
        <v>71</v>
      </c>
      <c r="G6553" s="29">
        <v>8</v>
      </c>
      <c r="H6553" s="28">
        <v>0</v>
      </c>
      <c r="I6553" s="30">
        <f>ROUND(G6553*H6553,P4)</f>
        <v>0</v>
      </c>
      <c r="L6553" s="31">
        <v>0</v>
      </c>
      <c r="M6553" s="24">
        <f>ROUND(G6553*L6553,P4)</f>
        <v>0</v>
      </c>
      <c r="N6553" s="25" t="s">
        <v>69</v>
      </c>
      <c r="O6553" s="32">
        <f>M6553*AA6553</f>
        <v>0</v>
      </c>
      <c r="P6553" s="1">
        <v>3</v>
      </c>
      <c r="AA6553" s="1">
        <f>IF(P6553=1,$O$3,IF(P6553=2,$O$4,$O$5))</f>
        <v>0</v>
      </c>
    </row>
    <row r="6554">
      <c r="A6554" s="1" t="s">
        <v>73</v>
      </c>
      <c r="E6554" s="27" t="s">
        <v>69</v>
      </c>
    </row>
    <row r="6555" ht="13">
      <c r="A6555" s="1" t="s">
        <v>74</v>
      </c>
      <c r="E6555" s="33" t="s">
        <v>167</v>
      </c>
    </row>
    <row r="6556">
      <c r="A6556" s="1" t="s">
        <v>76</v>
      </c>
      <c r="E6556" s="27" t="s">
        <v>69</v>
      </c>
    </row>
    <row r="6557">
      <c r="A6557" s="1" t="s">
        <v>67</v>
      </c>
      <c r="B6557" s="1">
        <v>28</v>
      </c>
      <c r="C6557" s="26" t="s">
        <v>4002</v>
      </c>
      <c r="D6557" t="s">
        <v>69</v>
      </c>
      <c r="E6557" s="27" t="s">
        <v>4003</v>
      </c>
      <c r="F6557" s="28" t="s">
        <v>3900</v>
      </c>
      <c r="G6557" s="29">
        <v>267.88</v>
      </c>
      <c r="H6557" s="28">
        <v>0</v>
      </c>
      <c r="I6557" s="30">
        <f>ROUND(G6557*H6557,P4)</f>
        <v>0</v>
      </c>
      <c r="L6557" s="31">
        <v>0</v>
      </c>
      <c r="M6557" s="24">
        <f>ROUND(G6557*L6557,P4)</f>
        <v>0</v>
      </c>
      <c r="N6557" s="25" t="s">
        <v>69</v>
      </c>
      <c r="O6557" s="32">
        <f>M6557*AA6557</f>
        <v>0</v>
      </c>
      <c r="P6557" s="1">
        <v>3</v>
      </c>
      <c r="AA6557" s="1">
        <f>IF(P6557=1,$O$3,IF(P6557=2,$O$4,$O$5))</f>
        <v>0</v>
      </c>
    </row>
    <row r="6558">
      <c r="A6558" s="1" t="s">
        <v>73</v>
      </c>
      <c r="E6558" s="27" t="s">
        <v>69</v>
      </c>
    </row>
    <row r="6559" ht="13">
      <c r="A6559" s="1" t="s">
        <v>74</v>
      </c>
      <c r="E6559" s="33" t="s">
        <v>4090</v>
      </c>
    </row>
    <row r="6560">
      <c r="A6560" s="1" t="s">
        <v>76</v>
      </c>
      <c r="E6560" s="27" t="s">
        <v>69</v>
      </c>
    </row>
    <row r="6561" ht="13">
      <c r="A6561" s="1" t="s">
        <v>64</v>
      </c>
      <c r="C6561" s="22" t="s">
        <v>3951</v>
      </c>
      <c r="E6561" s="23" t="s">
        <v>4006</v>
      </c>
      <c r="L6561" s="24">
        <f>SUMIFS(L6562:L6577,A6562:A6577,"P")</f>
        <v>0</v>
      </c>
      <c r="M6561" s="24">
        <f>SUMIFS(M6562:M6577,A6562:A6577,"P")</f>
        <v>0</v>
      </c>
      <c r="N6561" s="25"/>
    </row>
    <row r="6562">
      <c r="A6562" s="1" t="s">
        <v>67</v>
      </c>
      <c r="B6562" s="1">
        <v>29</v>
      </c>
      <c r="C6562" s="26" t="s">
        <v>3904</v>
      </c>
      <c r="D6562" t="s">
        <v>69</v>
      </c>
      <c r="E6562" s="27" t="s">
        <v>4008</v>
      </c>
      <c r="F6562" s="28" t="s">
        <v>1385</v>
      </c>
      <c r="G6562" s="29">
        <v>90</v>
      </c>
      <c r="H6562" s="28">
        <v>0</v>
      </c>
      <c r="I6562" s="30">
        <f>ROUND(G6562*H6562,P4)</f>
        <v>0</v>
      </c>
      <c r="L6562" s="31">
        <v>0</v>
      </c>
      <c r="M6562" s="24">
        <f>ROUND(G6562*L6562,P4)</f>
        <v>0</v>
      </c>
      <c r="N6562" s="25" t="s">
        <v>69</v>
      </c>
      <c r="O6562" s="32">
        <f>M6562*AA6562</f>
        <v>0</v>
      </c>
      <c r="P6562" s="1">
        <v>3</v>
      </c>
      <c r="AA6562" s="1">
        <f>IF(P6562=1,$O$3,IF(P6562=2,$O$4,$O$5))</f>
        <v>0</v>
      </c>
    </row>
    <row r="6563">
      <c r="A6563" s="1" t="s">
        <v>73</v>
      </c>
      <c r="E6563" s="27" t="s">
        <v>69</v>
      </c>
    </row>
    <row r="6564" ht="13">
      <c r="A6564" s="1" t="s">
        <v>74</v>
      </c>
      <c r="E6564" s="33" t="s">
        <v>942</v>
      </c>
    </row>
    <row r="6565">
      <c r="A6565" s="1" t="s">
        <v>76</v>
      </c>
      <c r="E6565" s="27" t="s">
        <v>69</v>
      </c>
    </row>
    <row r="6566">
      <c r="A6566" s="1" t="s">
        <v>67</v>
      </c>
      <c r="B6566" s="1">
        <v>30</v>
      </c>
      <c r="C6566" s="26" t="s">
        <v>4009</v>
      </c>
      <c r="D6566" t="s">
        <v>69</v>
      </c>
      <c r="E6566" s="27" t="s">
        <v>4010</v>
      </c>
      <c r="F6566" s="28" t="s">
        <v>1385</v>
      </c>
      <c r="G6566" s="29">
        <v>60</v>
      </c>
      <c r="H6566" s="28">
        <v>0</v>
      </c>
      <c r="I6566" s="30">
        <f>ROUND(G6566*H6566,P4)</f>
        <v>0</v>
      </c>
      <c r="L6566" s="31">
        <v>0</v>
      </c>
      <c r="M6566" s="24">
        <f>ROUND(G6566*L6566,P4)</f>
        <v>0</v>
      </c>
      <c r="N6566" s="25" t="s">
        <v>69</v>
      </c>
      <c r="O6566" s="32">
        <f>M6566*AA6566</f>
        <v>0</v>
      </c>
      <c r="P6566" s="1">
        <v>3</v>
      </c>
      <c r="AA6566" s="1">
        <f>IF(P6566=1,$O$3,IF(P6566=2,$O$4,$O$5))</f>
        <v>0</v>
      </c>
    </row>
    <row r="6567">
      <c r="A6567" s="1" t="s">
        <v>73</v>
      </c>
      <c r="E6567" s="27" t="s">
        <v>69</v>
      </c>
    </row>
    <row r="6568" ht="13">
      <c r="A6568" s="1" t="s">
        <v>74</v>
      </c>
      <c r="E6568" s="33" t="s">
        <v>1797</v>
      </c>
    </row>
    <row r="6569">
      <c r="A6569" s="1" t="s">
        <v>76</v>
      </c>
      <c r="E6569" s="27" t="s">
        <v>69</v>
      </c>
    </row>
    <row r="6570">
      <c r="A6570" s="1" t="s">
        <v>67</v>
      </c>
      <c r="B6570" s="1">
        <v>31</v>
      </c>
      <c r="C6570" s="26" t="s">
        <v>4011</v>
      </c>
      <c r="D6570" t="s">
        <v>69</v>
      </c>
      <c r="E6570" s="27" t="s">
        <v>4012</v>
      </c>
      <c r="F6570" s="28" t="s">
        <v>1385</v>
      </c>
      <c r="G6570" s="29">
        <v>30</v>
      </c>
      <c r="H6570" s="28">
        <v>0</v>
      </c>
      <c r="I6570" s="30">
        <f>ROUND(G6570*H6570,P4)</f>
        <v>0</v>
      </c>
      <c r="L6570" s="31">
        <v>0</v>
      </c>
      <c r="M6570" s="24">
        <f>ROUND(G6570*L6570,P4)</f>
        <v>0</v>
      </c>
      <c r="N6570" s="25" t="s">
        <v>69</v>
      </c>
      <c r="O6570" s="32">
        <f>M6570*AA6570</f>
        <v>0</v>
      </c>
      <c r="P6570" s="1">
        <v>3</v>
      </c>
      <c r="AA6570" s="1">
        <f>IF(P6570=1,$O$3,IF(P6570=2,$O$4,$O$5))</f>
        <v>0</v>
      </c>
    </row>
    <row r="6571">
      <c r="A6571" s="1" t="s">
        <v>73</v>
      </c>
      <c r="E6571" s="27" t="s">
        <v>69</v>
      </c>
    </row>
    <row r="6572" ht="13">
      <c r="A6572" s="1" t="s">
        <v>74</v>
      </c>
      <c r="E6572" s="33" t="s">
        <v>2175</v>
      </c>
    </row>
    <row r="6573">
      <c r="A6573" s="1" t="s">
        <v>76</v>
      </c>
      <c r="E6573" s="27" t="s">
        <v>69</v>
      </c>
    </row>
    <row r="6574">
      <c r="A6574" s="1" t="s">
        <v>67</v>
      </c>
      <c r="B6574" s="1">
        <v>32</v>
      </c>
      <c r="C6574" s="26" t="s">
        <v>4015</v>
      </c>
      <c r="D6574" t="s">
        <v>69</v>
      </c>
      <c r="E6574" s="27" t="s">
        <v>4016</v>
      </c>
      <c r="F6574" s="28" t="s">
        <v>3900</v>
      </c>
      <c r="G6574" s="29">
        <v>198.90000000000001</v>
      </c>
      <c r="H6574" s="28">
        <v>0</v>
      </c>
      <c r="I6574" s="30">
        <f>ROUND(G6574*H6574,P4)</f>
        <v>0</v>
      </c>
      <c r="L6574" s="31">
        <v>0</v>
      </c>
      <c r="M6574" s="24">
        <f>ROUND(G6574*L6574,P4)</f>
        <v>0</v>
      </c>
      <c r="N6574" s="25" t="s">
        <v>69</v>
      </c>
      <c r="O6574" s="32">
        <f>M6574*AA6574</f>
        <v>0</v>
      </c>
      <c r="P6574" s="1">
        <v>3</v>
      </c>
      <c r="AA6574" s="1">
        <f>IF(P6574=1,$O$3,IF(P6574=2,$O$4,$O$5))</f>
        <v>0</v>
      </c>
    </row>
    <row r="6575">
      <c r="A6575" s="1" t="s">
        <v>73</v>
      </c>
      <c r="E6575" s="27" t="s">
        <v>69</v>
      </c>
    </row>
    <row r="6576" ht="13">
      <c r="A6576" s="1" t="s">
        <v>74</v>
      </c>
      <c r="E6576" s="33" t="s">
        <v>4091</v>
      </c>
    </row>
    <row r="6577">
      <c r="A6577" s="1" t="s">
        <v>76</v>
      </c>
      <c r="E6577" s="27" t="s">
        <v>69</v>
      </c>
    </row>
    <row r="6578" ht="13">
      <c r="A6578" s="1" t="s">
        <v>64</v>
      </c>
      <c r="C6578" s="22" t="s">
        <v>4005</v>
      </c>
      <c r="E6578" s="23" t="s">
        <v>4019</v>
      </c>
      <c r="L6578" s="24">
        <f>SUMIFS(L6579:L6606,A6579:A6606,"P")</f>
        <v>0</v>
      </c>
      <c r="M6578" s="24">
        <f>SUMIFS(M6579:M6606,A6579:A6606,"P")</f>
        <v>0</v>
      </c>
      <c r="N6578" s="25"/>
    </row>
    <row r="6579">
      <c r="A6579" s="1" t="s">
        <v>67</v>
      </c>
      <c r="B6579" s="1">
        <v>34</v>
      </c>
      <c r="C6579" s="26" t="s">
        <v>3953</v>
      </c>
      <c r="D6579" t="s">
        <v>69</v>
      </c>
      <c r="E6579" s="27" t="s">
        <v>4021</v>
      </c>
      <c r="F6579" s="28" t="s">
        <v>1397</v>
      </c>
      <c r="G6579" s="29">
        <v>3</v>
      </c>
      <c r="H6579" s="28">
        <v>0</v>
      </c>
      <c r="I6579" s="30">
        <f>ROUND(G6579*H6579,P4)</f>
        <v>0</v>
      </c>
      <c r="L6579" s="31">
        <v>0</v>
      </c>
      <c r="M6579" s="24">
        <f>ROUND(G6579*L6579,P4)</f>
        <v>0</v>
      </c>
      <c r="N6579" s="25" t="s">
        <v>69</v>
      </c>
      <c r="O6579" s="32">
        <f>M6579*AA6579</f>
        <v>0</v>
      </c>
      <c r="P6579" s="1">
        <v>3</v>
      </c>
      <c r="AA6579" s="1">
        <f>IF(P6579=1,$O$3,IF(P6579=2,$O$4,$O$5))</f>
        <v>0</v>
      </c>
    </row>
    <row r="6580">
      <c r="A6580" s="1" t="s">
        <v>73</v>
      </c>
      <c r="E6580" s="27" t="s">
        <v>69</v>
      </c>
    </row>
    <row r="6581" ht="13">
      <c r="A6581" s="1" t="s">
        <v>74</v>
      </c>
      <c r="E6581" s="33" t="s">
        <v>129</v>
      </c>
    </row>
    <row r="6582">
      <c r="A6582" s="1" t="s">
        <v>76</v>
      </c>
      <c r="E6582" s="27" t="s">
        <v>69</v>
      </c>
    </row>
    <row r="6583">
      <c r="A6583" s="1" t="s">
        <v>67</v>
      </c>
      <c r="B6583" s="1">
        <v>33</v>
      </c>
      <c r="C6583" s="26" t="s">
        <v>4022</v>
      </c>
      <c r="D6583" t="s">
        <v>69</v>
      </c>
      <c r="E6583" s="27" t="s">
        <v>4023</v>
      </c>
      <c r="F6583" s="28" t="s">
        <v>710</v>
      </c>
      <c r="G6583" s="29">
        <v>3</v>
      </c>
      <c r="H6583" s="28">
        <v>0</v>
      </c>
      <c r="I6583" s="30">
        <f>ROUND(G6583*H6583,P4)</f>
        <v>0</v>
      </c>
      <c r="L6583" s="31">
        <v>0</v>
      </c>
      <c r="M6583" s="24">
        <f>ROUND(G6583*L6583,P4)</f>
        <v>0</v>
      </c>
      <c r="N6583" s="25" t="s">
        <v>69</v>
      </c>
      <c r="O6583" s="32">
        <f>M6583*AA6583</f>
        <v>0</v>
      </c>
      <c r="P6583" s="1">
        <v>3</v>
      </c>
      <c r="AA6583" s="1">
        <f>IF(P6583=1,$O$3,IF(P6583=2,$O$4,$O$5))</f>
        <v>0</v>
      </c>
    </row>
    <row r="6584">
      <c r="A6584" s="1" t="s">
        <v>73</v>
      </c>
      <c r="E6584" s="27" t="s">
        <v>69</v>
      </c>
    </row>
    <row r="6585" ht="13">
      <c r="A6585" s="1" t="s">
        <v>74</v>
      </c>
      <c r="E6585" s="33" t="s">
        <v>129</v>
      </c>
    </row>
    <row r="6586">
      <c r="A6586" s="1" t="s">
        <v>76</v>
      </c>
      <c r="E6586" s="27" t="s">
        <v>69</v>
      </c>
    </row>
    <row r="6587">
      <c r="A6587" s="1" t="s">
        <v>67</v>
      </c>
      <c r="B6587" s="1">
        <v>35</v>
      </c>
      <c r="C6587" s="26" t="s">
        <v>4024</v>
      </c>
      <c r="D6587" t="s">
        <v>69</v>
      </c>
      <c r="E6587" s="27" t="s">
        <v>4025</v>
      </c>
      <c r="F6587" s="28" t="s">
        <v>81</v>
      </c>
      <c r="G6587" s="29">
        <v>5</v>
      </c>
      <c r="H6587" s="28">
        <v>0</v>
      </c>
      <c r="I6587" s="30">
        <f>ROUND(G6587*H6587,P4)</f>
        <v>0</v>
      </c>
      <c r="L6587" s="31">
        <v>0</v>
      </c>
      <c r="M6587" s="24">
        <f>ROUND(G6587*L6587,P4)</f>
        <v>0</v>
      </c>
      <c r="N6587" s="25" t="s">
        <v>69</v>
      </c>
      <c r="O6587" s="32">
        <f>M6587*AA6587</f>
        <v>0</v>
      </c>
      <c r="P6587" s="1">
        <v>3</v>
      </c>
      <c r="AA6587" s="1">
        <f>IF(P6587=1,$O$3,IF(P6587=2,$O$4,$O$5))</f>
        <v>0</v>
      </c>
    </row>
    <row r="6588">
      <c r="A6588" s="1" t="s">
        <v>73</v>
      </c>
      <c r="E6588" s="27" t="s">
        <v>69</v>
      </c>
    </row>
    <row r="6589" ht="13">
      <c r="A6589" s="1" t="s">
        <v>74</v>
      </c>
      <c r="E6589" s="33" t="s">
        <v>663</v>
      </c>
    </row>
    <row r="6590">
      <c r="A6590" s="1" t="s">
        <v>76</v>
      </c>
      <c r="E6590" s="27" t="s">
        <v>69</v>
      </c>
    </row>
    <row r="6591">
      <c r="A6591" s="1" t="s">
        <v>67</v>
      </c>
      <c r="B6591" s="1">
        <v>36</v>
      </c>
      <c r="C6591" s="26" t="s">
        <v>4026</v>
      </c>
      <c r="D6591" t="s">
        <v>69</v>
      </c>
      <c r="E6591" s="27" t="s">
        <v>4065</v>
      </c>
      <c r="F6591" s="28" t="s">
        <v>81</v>
      </c>
      <c r="G6591" s="29">
        <v>5</v>
      </c>
      <c r="H6591" s="28">
        <v>0</v>
      </c>
      <c r="I6591" s="30">
        <f>ROUND(G6591*H6591,P4)</f>
        <v>0</v>
      </c>
      <c r="L6591" s="31">
        <v>0</v>
      </c>
      <c r="M6591" s="24">
        <f>ROUND(G6591*L6591,P4)</f>
        <v>0</v>
      </c>
      <c r="N6591" s="25" t="s">
        <v>69</v>
      </c>
      <c r="O6591" s="32">
        <f>M6591*AA6591</f>
        <v>0</v>
      </c>
      <c r="P6591" s="1">
        <v>3</v>
      </c>
      <c r="AA6591" s="1">
        <f>IF(P6591=1,$O$3,IF(P6591=2,$O$4,$O$5))</f>
        <v>0</v>
      </c>
    </row>
    <row r="6592">
      <c r="A6592" s="1" t="s">
        <v>73</v>
      </c>
      <c r="E6592" s="27" t="s">
        <v>69</v>
      </c>
    </row>
    <row r="6593" ht="13">
      <c r="A6593" s="1" t="s">
        <v>74</v>
      </c>
      <c r="E6593" s="33" t="s">
        <v>663</v>
      </c>
    </row>
    <row r="6594">
      <c r="A6594" s="1" t="s">
        <v>76</v>
      </c>
      <c r="E6594" s="27" t="s">
        <v>4066</v>
      </c>
    </row>
    <row r="6595">
      <c r="A6595" s="1" t="s">
        <v>67</v>
      </c>
      <c r="B6595" s="1">
        <v>37</v>
      </c>
      <c r="C6595" s="26" t="s">
        <v>4028</v>
      </c>
      <c r="D6595" t="s">
        <v>69</v>
      </c>
      <c r="E6595" s="27" t="s">
        <v>4029</v>
      </c>
      <c r="F6595" s="28" t="s">
        <v>81</v>
      </c>
      <c r="G6595" s="29">
        <v>5</v>
      </c>
      <c r="H6595" s="28">
        <v>0</v>
      </c>
      <c r="I6595" s="30">
        <f>ROUND(G6595*H6595,P4)</f>
        <v>0</v>
      </c>
      <c r="L6595" s="31">
        <v>0</v>
      </c>
      <c r="M6595" s="24">
        <f>ROUND(G6595*L6595,P4)</f>
        <v>0</v>
      </c>
      <c r="N6595" s="25" t="s">
        <v>69</v>
      </c>
      <c r="O6595" s="32">
        <f>M6595*AA6595</f>
        <v>0</v>
      </c>
      <c r="P6595" s="1">
        <v>3</v>
      </c>
      <c r="AA6595" s="1">
        <f>IF(P6595=1,$O$3,IF(P6595=2,$O$4,$O$5))</f>
        <v>0</v>
      </c>
    </row>
    <row r="6596">
      <c r="A6596" s="1" t="s">
        <v>73</v>
      </c>
      <c r="E6596" s="27" t="s">
        <v>69</v>
      </c>
    </row>
    <row r="6597" ht="13">
      <c r="A6597" s="1" t="s">
        <v>74</v>
      </c>
      <c r="E6597" s="33" t="s">
        <v>663</v>
      </c>
    </row>
    <row r="6598">
      <c r="A6598" s="1" t="s">
        <v>76</v>
      </c>
      <c r="E6598" s="27" t="s">
        <v>69</v>
      </c>
    </row>
    <row r="6599">
      <c r="A6599" s="1" t="s">
        <v>67</v>
      </c>
      <c r="B6599" s="1">
        <v>38</v>
      </c>
      <c r="C6599" s="26" t="s">
        <v>4030</v>
      </c>
      <c r="D6599" t="s">
        <v>69</v>
      </c>
      <c r="E6599" s="27" t="s">
        <v>4067</v>
      </c>
      <c r="F6599" s="28" t="s">
        <v>139</v>
      </c>
      <c r="G6599" s="29">
        <v>112</v>
      </c>
      <c r="H6599" s="28">
        <v>0</v>
      </c>
      <c r="I6599" s="30">
        <f>ROUND(G6599*H6599,P4)</f>
        <v>0</v>
      </c>
      <c r="L6599" s="31">
        <v>0</v>
      </c>
      <c r="M6599" s="24">
        <f>ROUND(G6599*L6599,P4)</f>
        <v>0</v>
      </c>
      <c r="N6599" s="25" t="s">
        <v>69</v>
      </c>
      <c r="O6599" s="32">
        <f>M6599*AA6599</f>
        <v>0</v>
      </c>
      <c r="P6599" s="1">
        <v>3</v>
      </c>
      <c r="AA6599" s="1">
        <f>IF(P6599=1,$O$3,IF(P6599=2,$O$4,$O$5))</f>
        <v>0</v>
      </c>
    </row>
    <row r="6600">
      <c r="A6600" s="1" t="s">
        <v>73</v>
      </c>
      <c r="E6600" s="27" t="s">
        <v>69</v>
      </c>
    </row>
    <row r="6601" ht="13">
      <c r="A6601" s="1" t="s">
        <v>74</v>
      </c>
      <c r="E6601" s="33" t="s">
        <v>4076</v>
      </c>
    </row>
    <row r="6602">
      <c r="A6602" s="1" t="s">
        <v>76</v>
      </c>
      <c r="E6602" s="27" t="s">
        <v>69</v>
      </c>
    </row>
    <row r="6603">
      <c r="A6603" s="1" t="s">
        <v>67</v>
      </c>
      <c r="B6603" s="1">
        <v>39</v>
      </c>
      <c r="C6603" s="26" t="s">
        <v>4034</v>
      </c>
      <c r="D6603" t="s">
        <v>69</v>
      </c>
      <c r="E6603" s="27" t="s">
        <v>4070</v>
      </c>
      <c r="F6603" s="28" t="s">
        <v>139</v>
      </c>
      <c r="G6603" s="29">
        <v>112</v>
      </c>
      <c r="H6603" s="28">
        <v>0</v>
      </c>
      <c r="I6603" s="30">
        <f>ROUND(G6603*H6603,P4)</f>
        <v>0</v>
      </c>
      <c r="L6603" s="31">
        <v>0</v>
      </c>
      <c r="M6603" s="24">
        <f>ROUND(G6603*L6603,P4)</f>
        <v>0</v>
      </c>
      <c r="N6603" s="25" t="s">
        <v>69</v>
      </c>
      <c r="O6603" s="32">
        <f>M6603*AA6603</f>
        <v>0</v>
      </c>
      <c r="P6603" s="1">
        <v>3</v>
      </c>
      <c r="AA6603" s="1">
        <f>IF(P6603=1,$O$3,IF(P6603=2,$O$4,$O$5))</f>
        <v>0</v>
      </c>
    </row>
    <row r="6604">
      <c r="A6604" s="1" t="s">
        <v>73</v>
      </c>
      <c r="E6604" s="27" t="s">
        <v>69</v>
      </c>
    </row>
    <row r="6605" ht="13">
      <c r="A6605" s="1" t="s">
        <v>74</v>
      </c>
      <c r="E6605" s="33" t="s">
        <v>4076</v>
      </c>
    </row>
    <row r="6606">
      <c r="A6606" s="1" t="s">
        <v>76</v>
      </c>
      <c r="E6606" s="27" t="s">
        <v>4066</v>
      </c>
    </row>
    <row r="6607" ht="13">
      <c r="A6607" s="1" t="s">
        <v>64</v>
      </c>
      <c r="C6607" s="22" t="s">
        <v>4018</v>
      </c>
      <c r="E6607" s="23" t="s">
        <v>3866</v>
      </c>
      <c r="L6607" s="24">
        <f>SUMIFS(L6608:L6611,A6608:A6611,"P")</f>
        <v>0</v>
      </c>
      <c r="M6607" s="24">
        <f>SUMIFS(M6608:M6611,A6608:A6611,"P")</f>
        <v>0</v>
      </c>
      <c r="N6607" s="25"/>
    </row>
    <row r="6608">
      <c r="A6608" s="1" t="s">
        <v>67</v>
      </c>
      <c r="B6608" s="1">
        <v>40</v>
      </c>
      <c r="C6608" s="26" t="s">
        <v>3961</v>
      </c>
      <c r="D6608" t="s">
        <v>69</v>
      </c>
      <c r="E6608" s="27" t="s">
        <v>4040</v>
      </c>
      <c r="F6608" s="28" t="s">
        <v>85</v>
      </c>
      <c r="G6608" s="29">
        <v>4</v>
      </c>
      <c r="H6608" s="28">
        <v>0</v>
      </c>
      <c r="I6608" s="30">
        <f>ROUND(G6608*H6608,P4)</f>
        <v>0</v>
      </c>
      <c r="L6608" s="31">
        <v>0</v>
      </c>
      <c r="M6608" s="24">
        <f>ROUND(G6608*L6608,P4)</f>
        <v>0</v>
      </c>
      <c r="N6608" s="25" t="s">
        <v>69</v>
      </c>
      <c r="O6608" s="32">
        <f>M6608*AA6608</f>
        <v>0</v>
      </c>
      <c r="P6608" s="1">
        <v>3</v>
      </c>
      <c r="AA6608" s="1">
        <f>IF(P6608=1,$O$3,IF(P6608=2,$O$4,$O$5))</f>
        <v>0</v>
      </c>
    </row>
    <row r="6609">
      <c r="A6609" s="1" t="s">
        <v>73</v>
      </c>
      <c r="E6609" s="27" t="s">
        <v>69</v>
      </c>
    </row>
    <row r="6610" ht="13">
      <c r="A6610" s="1" t="s">
        <v>74</v>
      </c>
      <c r="E6610" s="33" t="s">
        <v>545</v>
      </c>
    </row>
    <row r="6611">
      <c r="A6611" s="1" t="s">
        <v>76</v>
      </c>
      <c r="E6611" s="27" t="s">
        <v>69</v>
      </c>
    </row>
    <row r="6612" ht="13">
      <c r="A6612" s="1" t="s">
        <v>3876</v>
      </c>
      <c r="C6612" s="22" t="s">
        <v>3916</v>
      </c>
      <c r="E6612" s="23" t="s">
        <v>4092</v>
      </c>
      <c r="L6612" s="24">
        <f>L6613+L6646+L6671+L6720+L6737+L6766</f>
        <v>0</v>
      </c>
      <c r="M6612" s="24">
        <f>M6613+M6646+M6671+M6720+M6737+M6766</f>
        <v>0</v>
      </c>
      <c r="N6612" s="25"/>
    </row>
    <row r="6613" ht="13">
      <c r="A6613" s="1" t="s">
        <v>64</v>
      </c>
      <c r="C6613" s="22" t="s">
        <v>3879</v>
      </c>
      <c r="E6613" s="23" t="s">
        <v>3880</v>
      </c>
      <c r="L6613" s="24">
        <f>SUMIFS(L6614:L6645,A6614:A6645,"P")</f>
        <v>0</v>
      </c>
      <c r="M6613" s="24">
        <f>SUMIFS(M6614:M6645,A6614:A6645,"P")</f>
        <v>0</v>
      </c>
      <c r="N6613" s="25"/>
    </row>
    <row r="6614">
      <c r="A6614" s="1" t="s">
        <v>67</v>
      </c>
      <c r="B6614" s="1">
        <v>2</v>
      </c>
      <c r="C6614" s="26" t="s">
        <v>3877</v>
      </c>
      <c r="D6614" t="s">
        <v>69</v>
      </c>
      <c r="E6614" s="27" t="s">
        <v>4075</v>
      </c>
      <c r="F6614" s="28" t="s">
        <v>139</v>
      </c>
      <c r="G6614" s="29">
        <v>6</v>
      </c>
      <c r="H6614" s="28">
        <v>0</v>
      </c>
      <c r="I6614" s="30">
        <f>ROUND(G6614*H6614,P4)</f>
        <v>0</v>
      </c>
      <c r="L6614" s="31">
        <v>0</v>
      </c>
      <c r="M6614" s="24">
        <f>ROUND(G6614*L6614,P4)</f>
        <v>0</v>
      </c>
      <c r="N6614" s="25" t="s">
        <v>69</v>
      </c>
      <c r="O6614" s="32">
        <f>M6614*AA6614</f>
        <v>0</v>
      </c>
      <c r="P6614" s="1">
        <v>3</v>
      </c>
      <c r="AA6614" s="1">
        <f>IF(P6614=1,$O$3,IF(P6614=2,$O$4,$O$5))</f>
        <v>0</v>
      </c>
    </row>
    <row r="6615">
      <c r="A6615" s="1" t="s">
        <v>73</v>
      </c>
      <c r="E6615" s="27" t="s">
        <v>69</v>
      </c>
    </row>
    <row r="6616" ht="13">
      <c r="A6616" s="1" t="s">
        <v>74</v>
      </c>
      <c r="E6616" s="33" t="s">
        <v>1465</v>
      </c>
    </row>
    <row r="6617">
      <c r="A6617" s="1" t="s">
        <v>76</v>
      </c>
      <c r="E6617" s="27" t="s">
        <v>69</v>
      </c>
    </row>
    <row r="6618">
      <c r="A6618" s="1" t="s">
        <v>67</v>
      </c>
      <c r="B6618" s="1">
        <v>3</v>
      </c>
      <c r="C6618" s="26" t="s">
        <v>3479</v>
      </c>
      <c r="D6618" t="s">
        <v>69</v>
      </c>
      <c r="E6618" s="27" t="s">
        <v>4093</v>
      </c>
      <c r="F6618" s="28" t="s">
        <v>139</v>
      </c>
      <c r="G6618" s="29">
        <v>18</v>
      </c>
      <c r="H6618" s="28">
        <v>0</v>
      </c>
      <c r="I6618" s="30">
        <f>ROUND(G6618*H6618,P4)</f>
        <v>0</v>
      </c>
      <c r="L6618" s="31">
        <v>0</v>
      </c>
      <c r="M6618" s="24">
        <f>ROUND(G6618*L6618,P4)</f>
        <v>0</v>
      </c>
      <c r="N6618" s="25" t="s">
        <v>69</v>
      </c>
      <c r="O6618" s="32">
        <f>M6618*AA6618</f>
        <v>0</v>
      </c>
      <c r="P6618" s="1">
        <v>3</v>
      </c>
      <c r="AA6618" s="1">
        <f>IF(P6618=1,$O$3,IF(P6618=2,$O$4,$O$5))</f>
        <v>0</v>
      </c>
    </row>
    <row r="6619">
      <c r="A6619" s="1" t="s">
        <v>73</v>
      </c>
      <c r="E6619" s="27" t="s">
        <v>69</v>
      </c>
    </row>
    <row r="6620" ht="13">
      <c r="A6620" s="1" t="s">
        <v>74</v>
      </c>
      <c r="E6620" s="33" t="s">
        <v>561</v>
      </c>
    </row>
    <row r="6621">
      <c r="A6621" s="1" t="s">
        <v>76</v>
      </c>
      <c r="E6621" s="27" t="s">
        <v>69</v>
      </c>
    </row>
    <row r="6622">
      <c r="A6622" s="1" t="s">
        <v>67</v>
      </c>
      <c r="B6622" s="1">
        <v>4</v>
      </c>
      <c r="C6622" s="26" t="s">
        <v>3884</v>
      </c>
      <c r="D6622" t="s">
        <v>69</v>
      </c>
      <c r="E6622" s="27" t="s">
        <v>4094</v>
      </c>
      <c r="F6622" s="28" t="s">
        <v>139</v>
      </c>
      <c r="G6622" s="29">
        <v>12</v>
      </c>
      <c r="H6622" s="28">
        <v>0</v>
      </c>
      <c r="I6622" s="30">
        <f>ROUND(G6622*H6622,P4)</f>
        <v>0</v>
      </c>
      <c r="L6622" s="31">
        <v>0</v>
      </c>
      <c r="M6622" s="24">
        <f>ROUND(G6622*L6622,P4)</f>
        <v>0</v>
      </c>
      <c r="N6622" s="25" t="s">
        <v>69</v>
      </c>
      <c r="O6622" s="32">
        <f>M6622*AA6622</f>
        <v>0</v>
      </c>
      <c r="P6622" s="1">
        <v>3</v>
      </c>
      <c r="AA6622" s="1">
        <f>IF(P6622=1,$O$3,IF(P6622=2,$O$4,$O$5))</f>
        <v>0</v>
      </c>
    </row>
    <row r="6623">
      <c r="A6623" s="1" t="s">
        <v>73</v>
      </c>
      <c r="E6623" s="27" t="s">
        <v>69</v>
      </c>
    </row>
    <row r="6624" ht="13">
      <c r="A6624" s="1" t="s">
        <v>74</v>
      </c>
      <c r="E6624" s="33" t="s">
        <v>1299</v>
      </c>
    </row>
    <row r="6625">
      <c r="A6625" s="1" t="s">
        <v>76</v>
      </c>
      <c r="E6625" s="27" t="s">
        <v>69</v>
      </c>
    </row>
    <row r="6626">
      <c r="A6626" s="1" t="s">
        <v>67</v>
      </c>
      <c r="B6626" s="1">
        <v>5</v>
      </c>
      <c r="C6626" s="26" t="s">
        <v>3916</v>
      </c>
      <c r="D6626" t="s">
        <v>69</v>
      </c>
      <c r="E6626" s="27" t="s">
        <v>3888</v>
      </c>
      <c r="F6626" s="28" t="s">
        <v>1397</v>
      </c>
      <c r="G6626" s="29">
        <v>20</v>
      </c>
      <c r="H6626" s="28">
        <v>0</v>
      </c>
      <c r="I6626" s="30">
        <f>ROUND(G6626*H6626,P4)</f>
        <v>0</v>
      </c>
      <c r="L6626" s="31">
        <v>0</v>
      </c>
      <c r="M6626" s="24">
        <f>ROUND(G6626*L6626,P4)</f>
        <v>0</v>
      </c>
      <c r="N6626" s="25" t="s">
        <v>69</v>
      </c>
      <c r="O6626" s="32">
        <f>M6626*AA6626</f>
        <v>0</v>
      </c>
      <c r="P6626" s="1">
        <v>3</v>
      </c>
      <c r="AA6626" s="1">
        <f>IF(P6626=1,$O$3,IF(P6626=2,$O$4,$O$5))</f>
        <v>0</v>
      </c>
    </row>
    <row r="6627">
      <c r="A6627" s="1" t="s">
        <v>73</v>
      </c>
      <c r="E6627" s="27" t="s">
        <v>69</v>
      </c>
    </row>
    <row r="6628" ht="13">
      <c r="A6628" s="1" t="s">
        <v>74</v>
      </c>
      <c r="E6628" s="33" t="s">
        <v>90</v>
      </c>
    </row>
    <row r="6629">
      <c r="A6629" s="1" t="s">
        <v>76</v>
      </c>
      <c r="E6629" s="27" t="s">
        <v>69</v>
      </c>
    </row>
    <row r="6630">
      <c r="A6630" s="1" t="s">
        <v>67</v>
      </c>
      <c r="B6630" s="1">
        <v>6</v>
      </c>
      <c r="C6630" s="26" t="s">
        <v>3918</v>
      </c>
      <c r="D6630" t="s">
        <v>69</v>
      </c>
      <c r="E6630" s="27" t="s">
        <v>3890</v>
      </c>
      <c r="F6630" s="28" t="s">
        <v>81</v>
      </c>
      <c r="G6630" s="29">
        <v>2</v>
      </c>
      <c r="H6630" s="28">
        <v>0</v>
      </c>
      <c r="I6630" s="30">
        <f>ROUND(G6630*H6630,P4)</f>
        <v>0</v>
      </c>
      <c r="L6630" s="31">
        <v>0</v>
      </c>
      <c r="M6630" s="24">
        <f>ROUND(G6630*L6630,P4)</f>
        <v>0</v>
      </c>
      <c r="N6630" s="25" t="s">
        <v>69</v>
      </c>
      <c r="O6630" s="32">
        <f>M6630*AA6630</f>
        <v>0</v>
      </c>
      <c r="P6630" s="1">
        <v>3</v>
      </c>
      <c r="AA6630" s="1">
        <f>IF(P6630=1,$O$3,IF(P6630=2,$O$4,$O$5))</f>
        <v>0</v>
      </c>
    </row>
    <row r="6631">
      <c r="A6631" s="1" t="s">
        <v>73</v>
      </c>
      <c r="E6631" s="27" t="s">
        <v>69</v>
      </c>
    </row>
    <row r="6632" ht="13">
      <c r="A6632" s="1" t="s">
        <v>74</v>
      </c>
      <c r="E6632" s="33" t="s">
        <v>75</v>
      </c>
    </row>
    <row r="6633">
      <c r="A6633" s="1" t="s">
        <v>76</v>
      </c>
      <c r="E6633" s="27" t="s">
        <v>69</v>
      </c>
    </row>
    <row r="6634">
      <c r="A6634" s="1" t="s">
        <v>67</v>
      </c>
      <c r="B6634" s="1">
        <v>1</v>
      </c>
      <c r="C6634" s="26" t="s">
        <v>3893</v>
      </c>
      <c r="D6634" t="s">
        <v>69</v>
      </c>
      <c r="E6634" s="27" t="s">
        <v>3894</v>
      </c>
      <c r="F6634" s="28" t="s">
        <v>81</v>
      </c>
      <c r="G6634" s="29">
        <v>2</v>
      </c>
      <c r="H6634" s="28">
        <v>0</v>
      </c>
      <c r="I6634" s="30">
        <f>ROUND(G6634*H6634,P4)</f>
        <v>0</v>
      </c>
      <c r="L6634" s="31">
        <v>0</v>
      </c>
      <c r="M6634" s="24">
        <f>ROUND(G6634*L6634,P4)</f>
        <v>0</v>
      </c>
      <c r="N6634" s="25" t="s">
        <v>69</v>
      </c>
      <c r="O6634" s="32">
        <f>M6634*AA6634</f>
        <v>0</v>
      </c>
      <c r="P6634" s="1">
        <v>3</v>
      </c>
      <c r="AA6634" s="1">
        <f>IF(P6634=1,$O$3,IF(P6634=2,$O$4,$O$5))</f>
        <v>0</v>
      </c>
    </row>
    <row r="6635">
      <c r="A6635" s="1" t="s">
        <v>73</v>
      </c>
      <c r="E6635" s="27" t="s">
        <v>69</v>
      </c>
    </row>
    <row r="6636" ht="13">
      <c r="A6636" s="1" t="s">
        <v>74</v>
      </c>
      <c r="E6636" s="33" t="s">
        <v>75</v>
      </c>
    </row>
    <row r="6637">
      <c r="A6637" s="1" t="s">
        <v>76</v>
      </c>
      <c r="E6637" s="27" t="s">
        <v>69</v>
      </c>
    </row>
    <row r="6638">
      <c r="A6638" s="1" t="s">
        <v>67</v>
      </c>
      <c r="B6638" s="1">
        <v>7</v>
      </c>
      <c r="C6638" s="26" t="s">
        <v>3895</v>
      </c>
      <c r="D6638" t="s">
        <v>69</v>
      </c>
      <c r="E6638" s="27" t="s">
        <v>3896</v>
      </c>
      <c r="F6638" s="28" t="s">
        <v>139</v>
      </c>
      <c r="G6638" s="29">
        <v>36</v>
      </c>
      <c r="H6638" s="28">
        <v>0</v>
      </c>
      <c r="I6638" s="30">
        <f>ROUND(G6638*H6638,P4)</f>
        <v>0</v>
      </c>
      <c r="L6638" s="31">
        <v>0</v>
      </c>
      <c r="M6638" s="24">
        <f>ROUND(G6638*L6638,P4)</f>
        <v>0</v>
      </c>
      <c r="N6638" s="25" t="s">
        <v>69</v>
      </c>
      <c r="O6638" s="32">
        <f>M6638*AA6638</f>
        <v>0</v>
      </c>
      <c r="P6638" s="1">
        <v>3</v>
      </c>
      <c r="AA6638" s="1">
        <f>IF(P6638=1,$O$3,IF(P6638=2,$O$4,$O$5))</f>
        <v>0</v>
      </c>
    </row>
    <row r="6639">
      <c r="A6639" s="1" t="s">
        <v>73</v>
      </c>
      <c r="E6639" s="27" t="s">
        <v>69</v>
      </c>
    </row>
    <row r="6640" ht="13">
      <c r="A6640" s="1" t="s">
        <v>74</v>
      </c>
      <c r="E6640" s="33" t="s">
        <v>3886</v>
      </c>
    </row>
    <row r="6641">
      <c r="A6641" s="1" t="s">
        <v>76</v>
      </c>
      <c r="E6641" s="27" t="s">
        <v>69</v>
      </c>
    </row>
    <row r="6642">
      <c r="A6642" s="1" t="s">
        <v>67</v>
      </c>
      <c r="B6642" s="1">
        <v>8</v>
      </c>
      <c r="C6642" s="26" t="s">
        <v>3898</v>
      </c>
      <c r="D6642" t="s">
        <v>69</v>
      </c>
      <c r="E6642" s="27" t="s">
        <v>3899</v>
      </c>
      <c r="F6642" s="28" t="s">
        <v>3900</v>
      </c>
      <c r="G6642" s="29">
        <v>212.41</v>
      </c>
      <c r="H6642" s="28">
        <v>0</v>
      </c>
      <c r="I6642" s="30">
        <f>ROUND(G6642*H6642,P4)</f>
        <v>0</v>
      </c>
      <c r="L6642" s="31">
        <v>0</v>
      </c>
      <c r="M6642" s="24">
        <f>ROUND(G6642*L6642,P4)</f>
        <v>0</v>
      </c>
      <c r="N6642" s="25" t="s">
        <v>69</v>
      </c>
      <c r="O6642" s="32">
        <f>M6642*AA6642</f>
        <v>0</v>
      </c>
      <c r="P6642" s="1">
        <v>3</v>
      </c>
      <c r="AA6642" s="1">
        <f>IF(P6642=1,$O$3,IF(P6642=2,$O$4,$O$5))</f>
        <v>0</v>
      </c>
    </row>
    <row r="6643">
      <c r="A6643" s="1" t="s">
        <v>73</v>
      </c>
      <c r="E6643" s="27" t="s">
        <v>69</v>
      </c>
    </row>
    <row r="6644" ht="13">
      <c r="A6644" s="1" t="s">
        <v>74</v>
      </c>
      <c r="E6644" s="33" t="s">
        <v>4095</v>
      </c>
    </row>
    <row r="6645">
      <c r="A6645" s="1" t="s">
        <v>76</v>
      </c>
      <c r="E6645" s="27" t="s">
        <v>69</v>
      </c>
    </row>
    <row r="6646" ht="13">
      <c r="A6646" s="1" t="s">
        <v>64</v>
      </c>
      <c r="C6646" s="22" t="s">
        <v>3902</v>
      </c>
      <c r="E6646" s="23" t="s">
        <v>3929</v>
      </c>
      <c r="L6646" s="24">
        <f>SUMIFS(L6647:L6670,A6647:A6670,"P")</f>
        <v>0</v>
      </c>
      <c r="M6646" s="24">
        <f>SUMIFS(M6647:M6670,A6647:A6670,"P")</f>
        <v>0</v>
      </c>
      <c r="N6646" s="25"/>
    </row>
    <row r="6647">
      <c r="A6647" s="1" t="s">
        <v>67</v>
      </c>
      <c r="B6647" s="1">
        <v>9</v>
      </c>
      <c r="C6647" s="26" t="s">
        <v>4080</v>
      </c>
      <c r="D6647" t="s">
        <v>69</v>
      </c>
      <c r="E6647" s="27" t="s">
        <v>4081</v>
      </c>
      <c r="F6647" s="28" t="s">
        <v>139</v>
      </c>
      <c r="G6647" s="29">
        <v>6</v>
      </c>
      <c r="H6647" s="28">
        <v>0</v>
      </c>
      <c r="I6647" s="30">
        <f>ROUND(G6647*H6647,P4)</f>
        <v>0</v>
      </c>
      <c r="L6647" s="31">
        <v>0</v>
      </c>
      <c r="M6647" s="24">
        <f>ROUND(G6647*L6647,P4)</f>
        <v>0</v>
      </c>
      <c r="N6647" s="25" t="s">
        <v>69</v>
      </c>
      <c r="O6647" s="32">
        <f>M6647*AA6647</f>
        <v>0</v>
      </c>
      <c r="P6647" s="1">
        <v>3</v>
      </c>
      <c r="AA6647" s="1">
        <f>IF(P6647=1,$O$3,IF(P6647=2,$O$4,$O$5))</f>
        <v>0</v>
      </c>
    </row>
    <row r="6648">
      <c r="A6648" s="1" t="s">
        <v>73</v>
      </c>
      <c r="E6648" s="27" t="s">
        <v>69</v>
      </c>
    </row>
    <row r="6649" ht="13">
      <c r="A6649" s="1" t="s">
        <v>74</v>
      </c>
      <c r="E6649" s="33" t="s">
        <v>1465</v>
      </c>
    </row>
    <row r="6650">
      <c r="A6650" s="1" t="s">
        <v>76</v>
      </c>
      <c r="E6650" s="27" t="s">
        <v>69</v>
      </c>
    </row>
    <row r="6651">
      <c r="A6651" s="1" t="s">
        <v>67</v>
      </c>
      <c r="B6651" s="1">
        <v>10</v>
      </c>
      <c r="C6651" s="26" t="s">
        <v>4096</v>
      </c>
      <c r="D6651" t="s">
        <v>69</v>
      </c>
      <c r="E6651" s="27" t="s">
        <v>4097</v>
      </c>
      <c r="F6651" s="28" t="s">
        <v>139</v>
      </c>
      <c r="G6651" s="29">
        <v>18</v>
      </c>
      <c r="H6651" s="28">
        <v>0</v>
      </c>
      <c r="I6651" s="30">
        <f>ROUND(G6651*H6651,P4)</f>
        <v>0</v>
      </c>
      <c r="L6651" s="31">
        <v>0</v>
      </c>
      <c r="M6651" s="24">
        <f>ROUND(G6651*L6651,P4)</f>
        <v>0</v>
      </c>
      <c r="N6651" s="25" t="s">
        <v>69</v>
      </c>
      <c r="O6651" s="32">
        <f>M6651*AA6651</f>
        <v>0</v>
      </c>
      <c r="P6651" s="1">
        <v>3</v>
      </c>
      <c r="AA6651" s="1">
        <f>IF(P6651=1,$O$3,IF(P6651=2,$O$4,$O$5))</f>
        <v>0</v>
      </c>
    </row>
    <row r="6652">
      <c r="A6652" s="1" t="s">
        <v>73</v>
      </c>
      <c r="E6652" s="27" t="s">
        <v>69</v>
      </c>
    </row>
    <row r="6653" ht="13">
      <c r="A6653" s="1" t="s">
        <v>74</v>
      </c>
      <c r="E6653" s="33" t="s">
        <v>561</v>
      </c>
    </row>
    <row r="6654">
      <c r="A6654" s="1" t="s">
        <v>76</v>
      </c>
      <c r="E6654" s="27" t="s">
        <v>69</v>
      </c>
    </row>
    <row r="6655">
      <c r="A6655" s="1" t="s">
        <v>67</v>
      </c>
      <c r="B6655" s="1">
        <v>11</v>
      </c>
      <c r="C6655" s="26" t="s">
        <v>4098</v>
      </c>
      <c r="D6655" t="s">
        <v>69</v>
      </c>
      <c r="E6655" s="27" t="s">
        <v>4099</v>
      </c>
      <c r="F6655" s="28" t="s">
        <v>139</v>
      </c>
      <c r="G6655" s="29">
        <v>12</v>
      </c>
      <c r="H6655" s="28">
        <v>0</v>
      </c>
      <c r="I6655" s="30">
        <f>ROUND(G6655*H6655,P4)</f>
        <v>0</v>
      </c>
      <c r="L6655" s="31">
        <v>0</v>
      </c>
      <c r="M6655" s="24">
        <f>ROUND(G6655*L6655,P4)</f>
        <v>0</v>
      </c>
      <c r="N6655" s="25" t="s">
        <v>69</v>
      </c>
      <c r="O6655" s="32">
        <f>M6655*AA6655</f>
        <v>0</v>
      </c>
      <c r="P6655" s="1">
        <v>3</v>
      </c>
      <c r="AA6655" s="1">
        <f>IF(P6655=1,$O$3,IF(P6655=2,$O$4,$O$5))</f>
        <v>0</v>
      </c>
    </row>
    <row r="6656">
      <c r="A6656" s="1" t="s">
        <v>73</v>
      </c>
      <c r="E6656" s="27" t="s">
        <v>69</v>
      </c>
    </row>
    <row r="6657" ht="13">
      <c r="A6657" s="1" t="s">
        <v>74</v>
      </c>
      <c r="E6657" s="33" t="s">
        <v>1299</v>
      </c>
    </row>
    <row r="6658">
      <c r="A6658" s="1" t="s">
        <v>76</v>
      </c>
      <c r="E6658" s="27" t="s">
        <v>69</v>
      </c>
    </row>
    <row r="6659">
      <c r="A6659" s="1" t="s">
        <v>67</v>
      </c>
      <c r="B6659" s="1">
        <v>12</v>
      </c>
      <c r="C6659" s="26" t="s">
        <v>3940</v>
      </c>
      <c r="D6659" t="s">
        <v>69</v>
      </c>
      <c r="E6659" s="27" t="s">
        <v>3941</v>
      </c>
      <c r="F6659" s="28" t="s">
        <v>139</v>
      </c>
      <c r="G6659" s="29">
        <v>24</v>
      </c>
      <c r="H6659" s="28">
        <v>0</v>
      </c>
      <c r="I6659" s="30">
        <f>ROUND(G6659*H6659,P4)</f>
        <v>0</v>
      </c>
      <c r="L6659" s="31">
        <v>0</v>
      </c>
      <c r="M6659" s="24">
        <f>ROUND(G6659*L6659,P4)</f>
        <v>0</v>
      </c>
      <c r="N6659" s="25" t="s">
        <v>69</v>
      </c>
      <c r="O6659" s="32">
        <f>M6659*AA6659</f>
        <v>0</v>
      </c>
      <c r="P6659" s="1">
        <v>3</v>
      </c>
      <c r="AA6659" s="1">
        <f>IF(P6659=1,$O$3,IF(P6659=2,$O$4,$O$5))</f>
        <v>0</v>
      </c>
    </row>
    <row r="6660">
      <c r="A6660" s="1" t="s">
        <v>73</v>
      </c>
      <c r="E6660" s="27" t="s">
        <v>69</v>
      </c>
    </row>
    <row r="6661" ht="13">
      <c r="A6661" s="1" t="s">
        <v>74</v>
      </c>
      <c r="E6661" s="33" t="s">
        <v>2395</v>
      </c>
    </row>
    <row r="6662">
      <c r="A6662" s="1" t="s">
        <v>76</v>
      </c>
      <c r="E6662" s="27" t="s">
        <v>69</v>
      </c>
    </row>
    <row r="6663">
      <c r="A6663" s="1" t="s">
        <v>67</v>
      </c>
      <c r="B6663" s="1">
        <v>13</v>
      </c>
      <c r="C6663" s="26" t="s">
        <v>4100</v>
      </c>
      <c r="D6663" t="s">
        <v>69</v>
      </c>
      <c r="E6663" s="27" t="s">
        <v>4101</v>
      </c>
      <c r="F6663" s="28" t="s">
        <v>139</v>
      </c>
      <c r="G6663" s="29">
        <v>12</v>
      </c>
      <c r="H6663" s="28">
        <v>0</v>
      </c>
      <c r="I6663" s="30">
        <f>ROUND(G6663*H6663,P4)</f>
        <v>0</v>
      </c>
      <c r="L6663" s="31">
        <v>0</v>
      </c>
      <c r="M6663" s="24">
        <f>ROUND(G6663*L6663,P4)</f>
        <v>0</v>
      </c>
      <c r="N6663" s="25" t="s">
        <v>69</v>
      </c>
      <c r="O6663" s="32">
        <f>M6663*AA6663</f>
        <v>0</v>
      </c>
      <c r="P6663" s="1">
        <v>3</v>
      </c>
      <c r="AA6663" s="1">
        <f>IF(P6663=1,$O$3,IF(P6663=2,$O$4,$O$5))</f>
        <v>0</v>
      </c>
    </row>
    <row r="6664">
      <c r="A6664" s="1" t="s">
        <v>73</v>
      </c>
      <c r="E6664" s="27" t="s">
        <v>69</v>
      </c>
    </row>
    <row r="6665" ht="13">
      <c r="A6665" s="1" t="s">
        <v>74</v>
      </c>
      <c r="E6665" s="33" t="s">
        <v>1299</v>
      </c>
    </row>
    <row r="6666">
      <c r="A6666" s="1" t="s">
        <v>76</v>
      </c>
      <c r="E6666" s="27" t="s">
        <v>69</v>
      </c>
    </row>
    <row r="6667">
      <c r="A6667" s="1" t="s">
        <v>67</v>
      </c>
      <c r="B6667" s="1">
        <v>14</v>
      </c>
      <c r="C6667" s="26" t="s">
        <v>3948</v>
      </c>
      <c r="D6667" t="s">
        <v>69</v>
      </c>
      <c r="E6667" s="27" t="s">
        <v>3949</v>
      </c>
      <c r="F6667" s="28" t="s">
        <v>3900</v>
      </c>
      <c r="G6667" s="29">
        <v>359.93000000000001</v>
      </c>
      <c r="H6667" s="28">
        <v>0</v>
      </c>
      <c r="I6667" s="30">
        <f>ROUND(G6667*H6667,P4)</f>
        <v>0</v>
      </c>
      <c r="L6667" s="31">
        <v>0</v>
      </c>
      <c r="M6667" s="24">
        <f>ROUND(G6667*L6667,P4)</f>
        <v>0</v>
      </c>
      <c r="N6667" s="25" t="s">
        <v>69</v>
      </c>
      <c r="O6667" s="32">
        <f>M6667*AA6667</f>
        <v>0</v>
      </c>
      <c r="P6667" s="1">
        <v>3</v>
      </c>
      <c r="AA6667" s="1">
        <f>IF(P6667=1,$O$3,IF(P6667=2,$O$4,$O$5))</f>
        <v>0</v>
      </c>
    </row>
    <row r="6668">
      <c r="A6668" s="1" t="s">
        <v>73</v>
      </c>
      <c r="E6668" s="27" t="s">
        <v>69</v>
      </c>
    </row>
    <row r="6669" ht="13">
      <c r="A6669" s="1" t="s">
        <v>74</v>
      </c>
      <c r="E6669" s="33" t="s">
        <v>4102</v>
      </c>
    </row>
    <row r="6670">
      <c r="A6670" s="1" t="s">
        <v>76</v>
      </c>
      <c r="E6670" s="27" t="s">
        <v>69</v>
      </c>
    </row>
    <row r="6671" ht="13">
      <c r="A6671" s="1" t="s">
        <v>64</v>
      </c>
      <c r="C6671" s="22" t="s">
        <v>3928</v>
      </c>
      <c r="E6671" s="23" t="s">
        <v>3952</v>
      </c>
      <c r="L6671" s="24">
        <f>SUMIFS(L6672:L6719,A6672:A6719,"P")</f>
        <v>0</v>
      </c>
      <c r="M6671" s="24">
        <f>SUMIFS(M6672:M6719,A6672:A6719,"P")</f>
        <v>0</v>
      </c>
      <c r="N6671" s="25"/>
    </row>
    <row r="6672">
      <c r="A6672" s="1" t="s">
        <v>67</v>
      </c>
      <c r="B6672" s="1">
        <v>19</v>
      </c>
      <c r="C6672" s="26" t="s">
        <v>2923</v>
      </c>
      <c r="D6672" t="s">
        <v>69</v>
      </c>
      <c r="E6672" s="27" t="s">
        <v>4103</v>
      </c>
      <c r="F6672" s="28" t="s">
        <v>1397</v>
      </c>
      <c r="G6672" s="29">
        <v>4</v>
      </c>
      <c r="H6672" s="28">
        <v>0</v>
      </c>
      <c r="I6672" s="30">
        <f>ROUND(G6672*H6672,P4)</f>
        <v>0</v>
      </c>
      <c r="L6672" s="31">
        <v>0</v>
      </c>
      <c r="M6672" s="24">
        <f>ROUND(G6672*L6672,P4)</f>
        <v>0</v>
      </c>
      <c r="N6672" s="25" t="s">
        <v>69</v>
      </c>
      <c r="O6672" s="32">
        <f>M6672*AA6672</f>
        <v>0</v>
      </c>
      <c r="P6672" s="1">
        <v>3</v>
      </c>
      <c r="AA6672" s="1">
        <f>IF(P6672=1,$O$3,IF(P6672=2,$O$4,$O$5))</f>
        <v>0</v>
      </c>
    </row>
    <row r="6673">
      <c r="A6673" s="1" t="s">
        <v>73</v>
      </c>
      <c r="E6673" s="27" t="s">
        <v>69</v>
      </c>
    </row>
    <row r="6674" ht="13">
      <c r="A6674" s="1" t="s">
        <v>74</v>
      </c>
      <c r="E6674" s="33" t="s">
        <v>545</v>
      </c>
    </row>
    <row r="6675">
      <c r="A6675" s="1" t="s">
        <v>76</v>
      </c>
      <c r="E6675" s="27" t="s">
        <v>69</v>
      </c>
    </row>
    <row r="6676">
      <c r="A6676" s="1" t="s">
        <v>67</v>
      </c>
      <c r="B6676" s="1">
        <v>20</v>
      </c>
      <c r="C6676" s="26" t="s">
        <v>2981</v>
      </c>
      <c r="D6676" t="s">
        <v>69</v>
      </c>
      <c r="E6676" s="27" t="s">
        <v>4104</v>
      </c>
      <c r="F6676" s="28" t="s">
        <v>1397</v>
      </c>
      <c r="G6676" s="29">
        <v>2</v>
      </c>
      <c r="H6676" s="28">
        <v>0</v>
      </c>
      <c r="I6676" s="30">
        <f>ROUND(G6676*H6676,P4)</f>
        <v>0</v>
      </c>
      <c r="L6676" s="31">
        <v>0</v>
      </c>
      <c r="M6676" s="24">
        <f>ROUND(G6676*L6676,P4)</f>
        <v>0</v>
      </c>
      <c r="N6676" s="25" t="s">
        <v>69</v>
      </c>
      <c r="O6676" s="32">
        <f>M6676*AA6676</f>
        <v>0</v>
      </c>
      <c r="P6676" s="1">
        <v>3</v>
      </c>
      <c r="AA6676" s="1">
        <f>IF(P6676=1,$O$3,IF(P6676=2,$O$4,$O$5))</f>
        <v>0</v>
      </c>
    </row>
    <row r="6677">
      <c r="A6677" s="1" t="s">
        <v>73</v>
      </c>
      <c r="E6677" s="27" t="s">
        <v>69</v>
      </c>
    </row>
    <row r="6678" ht="13">
      <c r="A6678" s="1" t="s">
        <v>74</v>
      </c>
      <c r="E6678" s="33" t="s">
        <v>75</v>
      </c>
    </row>
    <row r="6679">
      <c r="A6679" s="1" t="s">
        <v>76</v>
      </c>
      <c r="E6679" s="27" t="s">
        <v>69</v>
      </c>
    </row>
    <row r="6680">
      <c r="A6680" s="1" t="s">
        <v>67</v>
      </c>
      <c r="B6680" s="1">
        <v>21</v>
      </c>
      <c r="C6680" s="26" t="s">
        <v>3050</v>
      </c>
      <c r="D6680" t="s">
        <v>69</v>
      </c>
      <c r="E6680" s="27" t="s">
        <v>4105</v>
      </c>
      <c r="F6680" s="28" t="s">
        <v>1397</v>
      </c>
      <c r="G6680" s="29">
        <v>2</v>
      </c>
      <c r="H6680" s="28">
        <v>0</v>
      </c>
      <c r="I6680" s="30">
        <f>ROUND(G6680*H6680,P4)</f>
        <v>0</v>
      </c>
      <c r="L6680" s="31">
        <v>0</v>
      </c>
      <c r="M6680" s="24">
        <f>ROUND(G6680*L6680,P4)</f>
        <v>0</v>
      </c>
      <c r="N6680" s="25" t="s">
        <v>69</v>
      </c>
      <c r="O6680" s="32">
        <f>M6680*AA6680</f>
        <v>0</v>
      </c>
      <c r="P6680" s="1">
        <v>3</v>
      </c>
      <c r="AA6680" s="1">
        <f>IF(P6680=1,$O$3,IF(P6680=2,$O$4,$O$5))</f>
        <v>0</v>
      </c>
    </row>
    <row r="6681">
      <c r="A6681" s="1" t="s">
        <v>73</v>
      </c>
      <c r="E6681" s="27" t="s">
        <v>69</v>
      </c>
    </row>
    <row r="6682" ht="13">
      <c r="A6682" s="1" t="s">
        <v>74</v>
      </c>
      <c r="E6682" s="33" t="s">
        <v>75</v>
      </c>
    </row>
    <row r="6683">
      <c r="A6683" s="1" t="s">
        <v>76</v>
      </c>
      <c r="E6683" s="27" t="s">
        <v>69</v>
      </c>
    </row>
    <row r="6684">
      <c r="A6684" s="1" t="s">
        <v>67</v>
      </c>
      <c r="B6684" s="1">
        <v>22</v>
      </c>
      <c r="C6684" s="26" t="s">
        <v>3087</v>
      </c>
      <c r="D6684" t="s">
        <v>69</v>
      </c>
      <c r="E6684" s="27" t="s">
        <v>4106</v>
      </c>
      <c r="F6684" s="28" t="s">
        <v>1397</v>
      </c>
      <c r="G6684" s="29">
        <v>1</v>
      </c>
      <c r="H6684" s="28">
        <v>0</v>
      </c>
      <c r="I6684" s="30">
        <f>ROUND(G6684*H6684,P4)</f>
        <v>0</v>
      </c>
      <c r="L6684" s="31">
        <v>0</v>
      </c>
      <c r="M6684" s="24">
        <f>ROUND(G6684*L6684,P4)</f>
        <v>0</v>
      </c>
      <c r="N6684" s="25" t="s">
        <v>69</v>
      </c>
      <c r="O6684" s="32">
        <f>M6684*AA6684</f>
        <v>0</v>
      </c>
      <c r="P6684" s="1">
        <v>3</v>
      </c>
      <c r="AA6684" s="1">
        <f>IF(P6684=1,$O$3,IF(P6684=2,$O$4,$O$5))</f>
        <v>0</v>
      </c>
    </row>
    <row r="6685">
      <c r="A6685" s="1" t="s">
        <v>73</v>
      </c>
      <c r="E6685" s="27" t="s">
        <v>69</v>
      </c>
    </row>
    <row r="6686" ht="13">
      <c r="A6686" s="1" t="s">
        <v>74</v>
      </c>
      <c r="E6686" s="33" t="s">
        <v>229</v>
      </c>
    </row>
    <row r="6687">
      <c r="A6687" s="1" t="s">
        <v>76</v>
      </c>
      <c r="E6687" s="27" t="s">
        <v>69</v>
      </c>
    </row>
    <row r="6688">
      <c r="A6688" s="1" t="s">
        <v>67</v>
      </c>
      <c r="B6688" s="1">
        <v>23</v>
      </c>
      <c r="C6688" s="26" t="s">
        <v>3972</v>
      </c>
      <c r="D6688" t="s">
        <v>69</v>
      </c>
      <c r="E6688" s="27" t="s">
        <v>4086</v>
      </c>
      <c r="F6688" s="28" t="s">
        <v>1397</v>
      </c>
      <c r="G6688" s="29">
        <v>4</v>
      </c>
      <c r="H6688" s="28">
        <v>0</v>
      </c>
      <c r="I6688" s="30">
        <f>ROUND(G6688*H6688,P4)</f>
        <v>0</v>
      </c>
      <c r="L6688" s="31">
        <v>0</v>
      </c>
      <c r="M6688" s="24">
        <f>ROUND(G6688*L6688,P4)</f>
        <v>0</v>
      </c>
      <c r="N6688" s="25" t="s">
        <v>69</v>
      </c>
      <c r="O6688" s="32">
        <f>M6688*AA6688</f>
        <v>0</v>
      </c>
      <c r="P6688" s="1">
        <v>3</v>
      </c>
      <c r="AA6688" s="1">
        <f>IF(P6688=1,$O$3,IF(P6688=2,$O$4,$O$5))</f>
        <v>0</v>
      </c>
    </row>
    <row r="6689">
      <c r="A6689" s="1" t="s">
        <v>73</v>
      </c>
      <c r="E6689" s="27" t="s">
        <v>69</v>
      </c>
    </row>
    <row r="6690" ht="13">
      <c r="A6690" s="1" t="s">
        <v>74</v>
      </c>
      <c r="E6690" s="33" t="s">
        <v>545</v>
      </c>
    </row>
    <row r="6691">
      <c r="A6691" s="1" t="s">
        <v>76</v>
      </c>
      <c r="E6691" s="27" t="s">
        <v>69</v>
      </c>
    </row>
    <row r="6692">
      <c r="A6692" s="1" t="s">
        <v>67</v>
      </c>
      <c r="B6692" s="1">
        <v>24</v>
      </c>
      <c r="C6692" s="26" t="s">
        <v>3974</v>
      </c>
      <c r="D6692" t="s">
        <v>69</v>
      </c>
      <c r="E6692" s="27" t="s">
        <v>4107</v>
      </c>
      <c r="F6692" s="28" t="s">
        <v>1397</v>
      </c>
      <c r="G6692" s="29">
        <v>2</v>
      </c>
      <c r="H6692" s="28">
        <v>0</v>
      </c>
      <c r="I6692" s="30">
        <f>ROUND(G6692*H6692,P4)</f>
        <v>0</v>
      </c>
      <c r="L6692" s="31">
        <v>0</v>
      </c>
      <c r="M6692" s="24">
        <f>ROUND(G6692*L6692,P4)</f>
        <v>0</v>
      </c>
      <c r="N6692" s="25" t="s">
        <v>69</v>
      </c>
      <c r="O6692" s="32">
        <f>M6692*AA6692</f>
        <v>0</v>
      </c>
      <c r="P6692" s="1">
        <v>3</v>
      </c>
      <c r="AA6692" s="1">
        <f>IF(P6692=1,$O$3,IF(P6692=2,$O$4,$O$5))</f>
        <v>0</v>
      </c>
    </row>
    <row r="6693">
      <c r="A6693" s="1" t="s">
        <v>73</v>
      </c>
      <c r="E6693" s="27" t="s">
        <v>69</v>
      </c>
    </row>
    <row r="6694" ht="13">
      <c r="A6694" s="1" t="s">
        <v>74</v>
      </c>
      <c r="E6694" s="33" t="s">
        <v>75</v>
      </c>
    </row>
    <row r="6695">
      <c r="A6695" s="1" t="s">
        <v>76</v>
      </c>
      <c r="E6695" s="27" t="s">
        <v>69</v>
      </c>
    </row>
    <row r="6696">
      <c r="A6696" s="1" t="s">
        <v>67</v>
      </c>
      <c r="B6696" s="1">
        <v>25</v>
      </c>
      <c r="C6696" s="26" t="s">
        <v>3980</v>
      </c>
      <c r="D6696" t="s">
        <v>69</v>
      </c>
      <c r="E6696" s="27" t="s">
        <v>3981</v>
      </c>
      <c r="F6696" s="28" t="s">
        <v>1397</v>
      </c>
      <c r="G6696" s="29">
        <v>6</v>
      </c>
      <c r="H6696" s="28">
        <v>0</v>
      </c>
      <c r="I6696" s="30">
        <f>ROUND(G6696*H6696,P4)</f>
        <v>0</v>
      </c>
      <c r="L6696" s="31">
        <v>0</v>
      </c>
      <c r="M6696" s="24">
        <f>ROUND(G6696*L6696,P4)</f>
        <v>0</v>
      </c>
      <c r="N6696" s="25" t="s">
        <v>69</v>
      </c>
      <c r="O6696" s="32">
        <f>M6696*AA6696</f>
        <v>0</v>
      </c>
      <c r="P6696" s="1">
        <v>3</v>
      </c>
      <c r="AA6696" s="1">
        <f>IF(P6696=1,$O$3,IF(P6696=2,$O$4,$O$5))</f>
        <v>0</v>
      </c>
    </row>
    <row r="6697">
      <c r="A6697" s="1" t="s">
        <v>73</v>
      </c>
      <c r="E6697" s="27" t="s">
        <v>69</v>
      </c>
    </row>
    <row r="6698" ht="13">
      <c r="A6698" s="1" t="s">
        <v>74</v>
      </c>
      <c r="E6698" s="33" t="s">
        <v>1465</v>
      </c>
    </row>
    <row r="6699">
      <c r="A6699" s="1" t="s">
        <v>76</v>
      </c>
      <c r="E6699" s="27" t="s">
        <v>69</v>
      </c>
    </row>
    <row r="6700">
      <c r="A6700" s="1" t="s">
        <v>67</v>
      </c>
      <c r="B6700" s="1">
        <v>15</v>
      </c>
      <c r="C6700" s="26" t="s">
        <v>3990</v>
      </c>
      <c r="D6700" t="s">
        <v>69</v>
      </c>
      <c r="E6700" s="27" t="s">
        <v>3991</v>
      </c>
      <c r="F6700" s="28" t="s">
        <v>71</v>
      </c>
      <c r="G6700" s="29">
        <v>3</v>
      </c>
      <c r="H6700" s="28">
        <v>0</v>
      </c>
      <c r="I6700" s="30">
        <f>ROUND(G6700*H6700,P4)</f>
        <v>0</v>
      </c>
      <c r="L6700" s="31">
        <v>0</v>
      </c>
      <c r="M6700" s="24">
        <f>ROUND(G6700*L6700,P4)</f>
        <v>0</v>
      </c>
      <c r="N6700" s="25" t="s">
        <v>69</v>
      </c>
      <c r="O6700" s="32">
        <f>M6700*AA6700</f>
        <v>0</v>
      </c>
      <c r="P6700" s="1">
        <v>3</v>
      </c>
      <c r="AA6700" s="1">
        <f>IF(P6700=1,$O$3,IF(P6700=2,$O$4,$O$5))</f>
        <v>0</v>
      </c>
    </row>
    <row r="6701">
      <c r="A6701" s="1" t="s">
        <v>73</v>
      </c>
      <c r="E6701" s="27" t="s">
        <v>69</v>
      </c>
    </row>
    <row r="6702" ht="13">
      <c r="A6702" s="1" t="s">
        <v>74</v>
      </c>
      <c r="E6702" s="33" t="s">
        <v>129</v>
      </c>
    </row>
    <row r="6703">
      <c r="A6703" s="1" t="s">
        <v>76</v>
      </c>
      <c r="E6703" s="27" t="s">
        <v>69</v>
      </c>
    </row>
    <row r="6704">
      <c r="A6704" s="1" t="s">
        <v>67</v>
      </c>
      <c r="B6704" s="1">
        <v>16</v>
      </c>
      <c r="C6704" s="26" t="s">
        <v>4088</v>
      </c>
      <c r="D6704" t="s">
        <v>69</v>
      </c>
      <c r="E6704" s="27" t="s">
        <v>4089</v>
      </c>
      <c r="F6704" s="28" t="s">
        <v>71</v>
      </c>
      <c r="G6704" s="29">
        <v>2</v>
      </c>
      <c r="H6704" s="28">
        <v>0</v>
      </c>
      <c r="I6704" s="30">
        <f>ROUND(G6704*H6704,P4)</f>
        <v>0</v>
      </c>
      <c r="L6704" s="31">
        <v>0</v>
      </c>
      <c r="M6704" s="24">
        <f>ROUND(G6704*L6704,P4)</f>
        <v>0</v>
      </c>
      <c r="N6704" s="25" t="s">
        <v>69</v>
      </c>
      <c r="O6704" s="32">
        <f>M6704*AA6704</f>
        <v>0</v>
      </c>
      <c r="P6704" s="1">
        <v>3</v>
      </c>
      <c r="AA6704" s="1">
        <f>IF(P6704=1,$O$3,IF(P6704=2,$O$4,$O$5))</f>
        <v>0</v>
      </c>
    </row>
    <row r="6705">
      <c r="A6705" s="1" t="s">
        <v>73</v>
      </c>
      <c r="E6705" s="27" t="s">
        <v>69</v>
      </c>
    </row>
    <row r="6706" ht="13">
      <c r="A6706" s="1" t="s">
        <v>74</v>
      </c>
      <c r="E6706" s="33" t="s">
        <v>75</v>
      </c>
    </row>
    <row r="6707">
      <c r="A6707" s="1" t="s">
        <v>76</v>
      </c>
      <c r="E6707" s="27" t="s">
        <v>69</v>
      </c>
    </row>
    <row r="6708">
      <c r="A6708" s="1" t="s">
        <v>67</v>
      </c>
      <c r="B6708" s="1">
        <v>17</v>
      </c>
      <c r="C6708" s="26" t="s">
        <v>4108</v>
      </c>
      <c r="D6708" t="s">
        <v>69</v>
      </c>
      <c r="E6708" s="27" t="s">
        <v>4109</v>
      </c>
      <c r="F6708" s="28" t="s">
        <v>71</v>
      </c>
      <c r="G6708" s="29">
        <v>7</v>
      </c>
      <c r="H6708" s="28">
        <v>0</v>
      </c>
      <c r="I6708" s="30">
        <f>ROUND(G6708*H6708,P4)</f>
        <v>0</v>
      </c>
      <c r="L6708" s="31">
        <v>0</v>
      </c>
      <c r="M6708" s="24">
        <f>ROUND(G6708*L6708,P4)</f>
        <v>0</v>
      </c>
      <c r="N6708" s="25" t="s">
        <v>69</v>
      </c>
      <c r="O6708" s="32">
        <f>M6708*AA6708</f>
        <v>0</v>
      </c>
      <c r="P6708" s="1">
        <v>3</v>
      </c>
      <c r="AA6708" s="1">
        <f>IF(P6708=1,$O$3,IF(P6708=2,$O$4,$O$5))</f>
        <v>0</v>
      </c>
    </row>
    <row r="6709">
      <c r="A6709" s="1" t="s">
        <v>73</v>
      </c>
      <c r="E6709" s="27" t="s">
        <v>69</v>
      </c>
    </row>
    <row r="6710" ht="13">
      <c r="A6710" s="1" t="s">
        <v>74</v>
      </c>
      <c r="E6710" s="33" t="s">
        <v>814</v>
      </c>
    </row>
    <row r="6711">
      <c r="A6711" s="1" t="s">
        <v>76</v>
      </c>
      <c r="E6711" s="27" t="s">
        <v>69</v>
      </c>
    </row>
    <row r="6712">
      <c r="A6712" s="1" t="s">
        <v>67</v>
      </c>
      <c r="B6712" s="1">
        <v>18</v>
      </c>
      <c r="C6712" s="26" t="s">
        <v>4110</v>
      </c>
      <c r="D6712" t="s">
        <v>69</v>
      </c>
      <c r="E6712" s="27" t="s">
        <v>4111</v>
      </c>
      <c r="F6712" s="28" t="s">
        <v>71</v>
      </c>
      <c r="G6712" s="29">
        <v>3</v>
      </c>
      <c r="H6712" s="28">
        <v>0</v>
      </c>
      <c r="I6712" s="30">
        <f>ROUND(G6712*H6712,P4)</f>
        <v>0</v>
      </c>
      <c r="L6712" s="31">
        <v>0</v>
      </c>
      <c r="M6712" s="24">
        <f>ROUND(G6712*L6712,P4)</f>
        <v>0</v>
      </c>
      <c r="N6712" s="25" t="s">
        <v>69</v>
      </c>
      <c r="O6712" s="32">
        <f>M6712*AA6712</f>
        <v>0</v>
      </c>
      <c r="P6712" s="1">
        <v>3</v>
      </c>
      <c r="AA6712" s="1">
        <f>IF(P6712=1,$O$3,IF(P6712=2,$O$4,$O$5))</f>
        <v>0</v>
      </c>
    </row>
    <row r="6713">
      <c r="A6713" s="1" t="s">
        <v>73</v>
      </c>
      <c r="E6713" s="27" t="s">
        <v>69</v>
      </c>
    </row>
    <row r="6714" ht="13">
      <c r="A6714" s="1" t="s">
        <v>74</v>
      </c>
      <c r="E6714" s="33" t="s">
        <v>129</v>
      </c>
    </row>
    <row r="6715">
      <c r="A6715" s="1" t="s">
        <v>76</v>
      </c>
      <c r="E6715" s="27" t="s">
        <v>69</v>
      </c>
    </row>
    <row r="6716">
      <c r="A6716" s="1" t="s">
        <v>67</v>
      </c>
      <c r="B6716" s="1">
        <v>26</v>
      </c>
      <c r="C6716" s="26" t="s">
        <v>4002</v>
      </c>
      <c r="D6716" t="s">
        <v>69</v>
      </c>
      <c r="E6716" s="27" t="s">
        <v>4003</v>
      </c>
      <c r="F6716" s="28" t="s">
        <v>3900</v>
      </c>
      <c r="G6716" s="29">
        <v>260.41000000000003</v>
      </c>
      <c r="H6716" s="28">
        <v>0</v>
      </c>
      <c r="I6716" s="30">
        <f>ROUND(G6716*H6716,P4)</f>
        <v>0</v>
      </c>
      <c r="L6716" s="31">
        <v>0</v>
      </c>
      <c r="M6716" s="24">
        <f>ROUND(G6716*L6716,P4)</f>
        <v>0</v>
      </c>
      <c r="N6716" s="25" t="s">
        <v>69</v>
      </c>
      <c r="O6716" s="32">
        <f>M6716*AA6716</f>
        <v>0</v>
      </c>
      <c r="P6716" s="1">
        <v>3</v>
      </c>
      <c r="AA6716" s="1">
        <f>IF(P6716=1,$O$3,IF(P6716=2,$O$4,$O$5))</f>
        <v>0</v>
      </c>
    </row>
    <row r="6717">
      <c r="A6717" s="1" t="s">
        <v>73</v>
      </c>
      <c r="E6717" s="27" t="s">
        <v>69</v>
      </c>
    </row>
    <row r="6718" ht="13">
      <c r="A6718" s="1" t="s">
        <v>74</v>
      </c>
      <c r="E6718" s="33" t="s">
        <v>4112</v>
      </c>
    </row>
    <row r="6719">
      <c r="A6719" s="1" t="s">
        <v>76</v>
      </c>
      <c r="E6719" s="27" t="s">
        <v>69</v>
      </c>
    </row>
    <row r="6720" ht="13">
      <c r="A6720" s="1" t="s">
        <v>64</v>
      </c>
      <c r="C6720" s="22" t="s">
        <v>3951</v>
      </c>
      <c r="E6720" s="23" t="s">
        <v>4006</v>
      </c>
      <c r="L6720" s="24">
        <f>SUMIFS(L6721:L6736,A6721:A6736,"P")</f>
        <v>0</v>
      </c>
      <c r="M6720" s="24">
        <f>SUMIFS(M6721:M6736,A6721:A6736,"P")</f>
        <v>0</v>
      </c>
      <c r="N6720" s="25"/>
    </row>
    <row r="6721">
      <c r="A6721" s="1" t="s">
        <v>67</v>
      </c>
      <c r="B6721" s="1">
        <v>27</v>
      </c>
      <c r="C6721" s="26" t="s">
        <v>3904</v>
      </c>
      <c r="D6721" t="s">
        <v>69</v>
      </c>
      <c r="E6721" s="27" t="s">
        <v>4008</v>
      </c>
      <c r="F6721" s="28" t="s">
        <v>1385</v>
      </c>
      <c r="G6721" s="29">
        <v>70</v>
      </c>
      <c r="H6721" s="28">
        <v>0</v>
      </c>
      <c r="I6721" s="30">
        <f>ROUND(G6721*H6721,P4)</f>
        <v>0</v>
      </c>
      <c r="L6721" s="31">
        <v>0</v>
      </c>
      <c r="M6721" s="24">
        <f>ROUND(G6721*L6721,P4)</f>
        <v>0</v>
      </c>
      <c r="N6721" s="25" t="s">
        <v>69</v>
      </c>
      <c r="O6721" s="32">
        <f>M6721*AA6721</f>
        <v>0</v>
      </c>
      <c r="P6721" s="1">
        <v>3</v>
      </c>
      <c r="AA6721" s="1">
        <f>IF(P6721=1,$O$3,IF(P6721=2,$O$4,$O$5))</f>
        <v>0</v>
      </c>
    </row>
    <row r="6722">
      <c r="A6722" s="1" t="s">
        <v>73</v>
      </c>
      <c r="E6722" s="27" t="s">
        <v>69</v>
      </c>
    </row>
    <row r="6723" ht="13">
      <c r="A6723" s="1" t="s">
        <v>74</v>
      </c>
      <c r="E6723" s="33" t="s">
        <v>1605</v>
      </c>
    </row>
    <row r="6724">
      <c r="A6724" s="1" t="s">
        <v>76</v>
      </c>
      <c r="E6724" s="27" t="s">
        <v>69</v>
      </c>
    </row>
    <row r="6725">
      <c r="A6725" s="1" t="s">
        <v>67</v>
      </c>
      <c r="B6725" s="1">
        <v>28</v>
      </c>
      <c r="C6725" s="26" t="s">
        <v>4009</v>
      </c>
      <c r="D6725" t="s">
        <v>69</v>
      </c>
      <c r="E6725" s="27" t="s">
        <v>4010</v>
      </c>
      <c r="F6725" s="28" t="s">
        <v>1385</v>
      </c>
      <c r="G6725" s="29">
        <v>40</v>
      </c>
      <c r="H6725" s="28">
        <v>0</v>
      </c>
      <c r="I6725" s="30">
        <f>ROUND(G6725*H6725,P4)</f>
        <v>0</v>
      </c>
      <c r="L6725" s="31">
        <v>0</v>
      </c>
      <c r="M6725" s="24">
        <f>ROUND(G6725*L6725,P4)</f>
        <v>0</v>
      </c>
      <c r="N6725" s="25" t="s">
        <v>69</v>
      </c>
      <c r="O6725" s="32">
        <f>M6725*AA6725</f>
        <v>0</v>
      </c>
      <c r="P6725" s="1">
        <v>3</v>
      </c>
      <c r="AA6725" s="1">
        <f>IF(P6725=1,$O$3,IF(P6725=2,$O$4,$O$5))</f>
        <v>0</v>
      </c>
    </row>
    <row r="6726">
      <c r="A6726" s="1" t="s">
        <v>73</v>
      </c>
      <c r="E6726" s="27" t="s">
        <v>69</v>
      </c>
    </row>
    <row r="6727" ht="13">
      <c r="A6727" s="1" t="s">
        <v>74</v>
      </c>
      <c r="E6727" s="33" t="s">
        <v>1292</v>
      </c>
    </row>
    <row r="6728">
      <c r="A6728" s="1" t="s">
        <v>76</v>
      </c>
      <c r="E6728" s="27" t="s">
        <v>69</v>
      </c>
    </row>
    <row r="6729">
      <c r="A6729" s="1" t="s">
        <v>67</v>
      </c>
      <c r="B6729" s="1">
        <v>29</v>
      </c>
      <c r="C6729" s="26" t="s">
        <v>4011</v>
      </c>
      <c r="D6729" t="s">
        <v>69</v>
      </c>
      <c r="E6729" s="27" t="s">
        <v>4012</v>
      </c>
      <c r="F6729" s="28" t="s">
        <v>1385</v>
      </c>
      <c r="G6729" s="29">
        <v>30</v>
      </c>
      <c r="H6729" s="28">
        <v>0</v>
      </c>
      <c r="I6729" s="30">
        <f>ROUND(G6729*H6729,P4)</f>
        <v>0</v>
      </c>
      <c r="L6729" s="31">
        <v>0</v>
      </c>
      <c r="M6729" s="24">
        <f>ROUND(G6729*L6729,P4)</f>
        <v>0</v>
      </c>
      <c r="N6729" s="25" t="s">
        <v>69</v>
      </c>
      <c r="O6729" s="32">
        <f>M6729*AA6729</f>
        <v>0</v>
      </c>
      <c r="P6729" s="1">
        <v>3</v>
      </c>
      <c r="AA6729" s="1">
        <f>IF(P6729=1,$O$3,IF(P6729=2,$O$4,$O$5))</f>
        <v>0</v>
      </c>
    </row>
    <row r="6730">
      <c r="A6730" s="1" t="s">
        <v>73</v>
      </c>
      <c r="E6730" s="27" t="s">
        <v>69</v>
      </c>
    </row>
    <row r="6731" ht="13">
      <c r="A6731" s="1" t="s">
        <v>74</v>
      </c>
      <c r="E6731" s="33" t="s">
        <v>2175</v>
      </c>
    </row>
    <row r="6732">
      <c r="A6732" s="1" t="s">
        <v>76</v>
      </c>
      <c r="E6732" s="27" t="s">
        <v>69</v>
      </c>
    </row>
    <row r="6733">
      <c r="A6733" s="1" t="s">
        <v>67</v>
      </c>
      <c r="B6733" s="1">
        <v>30</v>
      </c>
      <c r="C6733" s="26" t="s">
        <v>4015</v>
      </c>
      <c r="D6733" t="s">
        <v>69</v>
      </c>
      <c r="E6733" s="27" t="s">
        <v>4016</v>
      </c>
      <c r="F6733" s="28" t="s">
        <v>3900</v>
      </c>
      <c r="G6733" s="29">
        <v>152.30000000000001</v>
      </c>
      <c r="H6733" s="28">
        <v>0</v>
      </c>
      <c r="I6733" s="30">
        <f>ROUND(G6733*H6733,P4)</f>
        <v>0</v>
      </c>
      <c r="L6733" s="31">
        <v>0</v>
      </c>
      <c r="M6733" s="24">
        <f>ROUND(G6733*L6733,P4)</f>
        <v>0</v>
      </c>
      <c r="N6733" s="25" t="s">
        <v>69</v>
      </c>
      <c r="O6733" s="32">
        <f>M6733*AA6733</f>
        <v>0</v>
      </c>
      <c r="P6733" s="1">
        <v>3</v>
      </c>
      <c r="AA6733" s="1">
        <f>IF(P6733=1,$O$3,IF(P6733=2,$O$4,$O$5))</f>
        <v>0</v>
      </c>
    </row>
    <row r="6734">
      <c r="A6734" s="1" t="s">
        <v>73</v>
      </c>
      <c r="E6734" s="27" t="s">
        <v>69</v>
      </c>
    </row>
    <row r="6735" ht="13">
      <c r="A6735" s="1" t="s">
        <v>74</v>
      </c>
      <c r="E6735" s="33" t="s">
        <v>4113</v>
      </c>
    </row>
    <row r="6736">
      <c r="A6736" s="1" t="s">
        <v>76</v>
      </c>
      <c r="E6736" s="27" t="s">
        <v>69</v>
      </c>
    </row>
    <row r="6737" ht="13">
      <c r="A6737" s="1" t="s">
        <v>64</v>
      </c>
      <c r="C6737" s="22" t="s">
        <v>4005</v>
      </c>
      <c r="E6737" s="23" t="s">
        <v>4019</v>
      </c>
      <c r="L6737" s="24">
        <f>SUMIFS(L6738:L6765,A6738:A6765,"P")</f>
        <v>0</v>
      </c>
      <c r="M6737" s="24">
        <f>SUMIFS(M6738:M6765,A6738:A6765,"P")</f>
        <v>0</v>
      </c>
      <c r="N6737" s="25"/>
    </row>
    <row r="6738">
      <c r="A6738" s="1" t="s">
        <v>67</v>
      </c>
      <c r="B6738" s="1">
        <v>32</v>
      </c>
      <c r="C6738" s="26" t="s">
        <v>3953</v>
      </c>
      <c r="D6738" t="s">
        <v>69</v>
      </c>
      <c r="E6738" s="27" t="s">
        <v>4021</v>
      </c>
      <c r="F6738" s="28" t="s">
        <v>1397</v>
      </c>
      <c r="G6738" s="29">
        <v>4</v>
      </c>
      <c r="H6738" s="28">
        <v>0</v>
      </c>
      <c r="I6738" s="30">
        <f>ROUND(G6738*H6738,P4)</f>
        <v>0</v>
      </c>
      <c r="L6738" s="31">
        <v>0</v>
      </c>
      <c r="M6738" s="24">
        <f>ROUND(G6738*L6738,P4)</f>
        <v>0</v>
      </c>
      <c r="N6738" s="25" t="s">
        <v>69</v>
      </c>
      <c r="O6738" s="32">
        <f>M6738*AA6738</f>
        <v>0</v>
      </c>
      <c r="P6738" s="1">
        <v>3</v>
      </c>
      <c r="AA6738" s="1">
        <f>IF(P6738=1,$O$3,IF(P6738=2,$O$4,$O$5))</f>
        <v>0</v>
      </c>
    </row>
    <row r="6739">
      <c r="A6739" s="1" t="s">
        <v>73</v>
      </c>
      <c r="E6739" s="27" t="s">
        <v>69</v>
      </c>
    </row>
    <row r="6740" ht="13">
      <c r="A6740" s="1" t="s">
        <v>74</v>
      </c>
      <c r="E6740" s="33" t="s">
        <v>545</v>
      </c>
    </row>
    <row r="6741">
      <c r="A6741" s="1" t="s">
        <v>76</v>
      </c>
      <c r="E6741" s="27" t="s">
        <v>69</v>
      </c>
    </row>
    <row r="6742">
      <c r="A6742" s="1" t="s">
        <v>67</v>
      </c>
      <c r="B6742" s="1">
        <v>31</v>
      </c>
      <c r="C6742" s="26" t="s">
        <v>4022</v>
      </c>
      <c r="D6742" t="s">
        <v>69</v>
      </c>
      <c r="E6742" s="27" t="s">
        <v>4023</v>
      </c>
      <c r="F6742" s="28" t="s">
        <v>710</v>
      </c>
      <c r="G6742" s="29">
        <v>4</v>
      </c>
      <c r="H6742" s="28">
        <v>0</v>
      </c>
      <c r="I6742" s="30">
        <f>ROUND(G6742*H6742,P4)</f>
        <v>0</v>
      </c>
      <c r="L6742" s="31">
        <v>0</v>
      </c>
      <c r="M6742" s="24">
        <f>ROUND(G6742*L6742,P4)</f>
        <v>0</v>
      </c>
      <c r="N6742" s="25" t="s">
        <v>69</v>
      </c>
      <c r="O6742" s="32">
        <f>M6742*AA6742</f>
        <v>0</v>
      </c>
      <c r="P6742" s="1">
        <v>3</v>
      </c>
      <c r="AA6742" s="1">
        <f>IF(P6742=1,$O$3,IF(P6742=2,$O$4,$O$5))</f>
        <v>0</v>
      </c>
    </row>
    <row r="6743">
      <c r="A6743" s="1" t="s">
        <v>73</v>
      </c>
      <c r="E6743" s="27" t="s">
        <v>69</v>
      </c>
    </row>
    <row r="6744" ht="13">
      <c r="A6744" s="1" t="s">
        <v>74</v>
      </c>
      <c r="E6744" s="33" t="s">
        <v>545</v>
      </c>
    </row>
    <row r="6745">
      <c r="A6745" s="1" t="s">
        <v>76</v>
      </c>
      <c r="E6745" s="27" t="s">
        <v>69</v>
      </c>
    </row>
    <row r="6746">
      <c r="A6746" s="1" t="s">
        <v>67</v>
      </c>
      <c r="B6746" s="1">
        <v>33</v>
      </c>
      <c r="C6746" s="26" t="s">
        <v>4024</v>
      </c>
      <c r="D6746" t="s">
        <v>69</v>
      </c>
      <c r="E6746" s="27" t="s">
        <v>4025</v>
      </c>
      <c r="F6746" s="28" t="s">
        <v>81</v>
      </c>
      <c r="G6746" s="29">
        <v>4</v>
      </c>
      <c r="H6746" s="28">
        <v>0</v>
      </c>
      <c r="I6746" s="30">
        <f>ROUND(G6746*H6746,P4)</f>
        <v>0</v>
      </c>
      <c r="L6746" s="31">
        <v>0</v>
      </c>
      <c r="M6746" s="24">
        <f>ROUND(G6746*L6746,P4)</f>
        <v>0</v>
      </c>
      <c r="N6746" s="25" t="s">
        <v>69</v>
      </c>
      <c r="O6746" s="32">
        <f>M6746*AA6746</f>
        <v>0</v>
      </c>
      <c r="P6746" s="1">
        <v>3</v>
      </c>
      <c r="AA6746" s="1">
        <f>IF(P6746=1,$O$3,IF(P6746=2,$O$4,$O$5))</f>
        <v>0</v>
      </c>
    </row>
    <row r="6747">
      <c r="A6747" s="1" t="s">
        <v>73</v>
      </c>
      <c r="E6747" s="27" t="s">
        <v>69</v>
      </c>
    </row>
    <row r="6748" ht="13">
      <c r="A6748" s="1" t="s">
        <v>74</v>
      </c>
      <c r="E6748" s="33" t="s">
        <v>545</v>
      </c>
    </row>
    <row r="6749">
      <c r="A6749" s="1" t="s">
        <v>76</v>
      </c>
      <c r="E6749" s="27" t="s">
        <v>69</v>
      </c>
    </row>
    <row r="6750">
      <c r="A6750" s="1" t="s">
        <v>67</v>
      </c>
      <c r="B6750" s="1">
        <v>34</v>
      </c>
      <c r="C6750" s="26" t="s">
        <v>4026</v>
      </c>
      <c r="D6750" t="s">
        <v>69</v>
      </c>
      <c r="E6750" s="27" t="s">
        <v>4065</v>
      </c>
      <c r="F6750" s="28" t="s">
        <v>81</v>
      </c>
      <c r="G6750" s="29">
        <v>4</v>
      </c>
      <c r="H6750" s="28">
        <v>0</v>
      </c>
      <c r="I6750" s="30">
        <f>ROUND(G6750*H6750,P4)</f>
        <v>0</v>
      </c>
      <c r="L6750" s="31">
        <v>0</v>
      </c>
      <c r="M6750" s="24">
        <f>ROUND(G6750*L6750,P4)</f>
        <v>0</v>
      </c>
      <c r="N6750" s="25" t="s">
        <v>69</v>
      </c>
      <c r="O6750" s="32">
        <f>M6750*AA6750</f>
        <v>0</v>
      </c>
      <c r="P6750" s="1">
        <v>3</v>
      </c>
      <c r="AA6750" s="1">
        <f>IF(P6750=1,$O$3,IF(P6750=2,$O$4,$O$5))</f>
        <v>0</v>
      </c>
    </row>
    <row r="6751">
      <c r="A6751" s="1" t="s">
        <v>73</v>
      </c>
      <c r="E6751" s="27" t="s">
        <v>69</v>
      </c>
    </row>
    <row r="6752" ht="13">
      <c r="A6752" s="1" t="s">
        <v>74</v>
      </c>
      <c r="E6752" s="33" t="s">
        <v>545</v>
      </c>
    </row>
    <row r="6753">
      <c r="A6753" s="1" t="s">
        <v>76</v>
      </c>
      <c r="E6753" s="27" t="s">
        <v>4066</v>
      </c>
    </row>
    <row r="6754">
      <c r="A6754" s="1" t="s">
        <v>67</v>
      </c>
      <c r="B6754" s="1">
        <v>35</v>
      </c>
      <c r="C6754" s="26" t="s">
        <v>4028</v>
      </c>
      <c r="D6754" t="s">
        <v>69</v>
      </c>
      <c r="E6754" s="27" t="s">
        <v>4029</v>
      </c>
      <c r="F6754" s="28" t="s">
        <v>81</v>
      </c>
      <c r="G6754" s="29">
        <v>4</v>
      </c>
      <c r="H6754" s="28">
        <v>0</v>
      </c>
      <c r="I6754" s="30">
        <f>ROUND(G6754*H6754,P4)</f>
        <v>0</v>
      </c>
      <c r="L6754" s="31">
        <v>0</v>
      </c>
      <c r="M6754" s="24">
        <f>ROUND(G6754*L6754,P4)</f>
        <v>0</v>
      </c>
      <c r="N6754" s="25" t="s">
        <v>69</v>
      </c>
      <c r="O6754" s="32">
        <f>M6754*AA6754</f>
        <v>0</v>
      </c>
      <c r="P6754" s="1">
        <v>3</v>
      </c>
      <c r="AA6754" s="1">
        <f>IF(P6754=1,$O$3,IF(P6754=2,$O$4,$O$5))</f>
        <v>0</v>
      </c>
    </row>
    <row r="6755">
      <c r="A6755" s="1" t="s">
        <v>73</v>
      </c>
      <c r="E6755" s="27" t="s">
        <v>69</v>
      </c>
    </row>
    <row r="6756" ht="13">
      <c r="A6756" s="1" t="s">
        <v>74</v>
      </c>
      <c r="E6756" s="33" t="s">
        <v>545</v>
      </c>
    </row>
    <row r="6757">
      <c r="A6757" s="1" t="s">
        <v>76</v>
      </c>
      <c r="E6757" s="27" t="s">
        <v>69</v>
      </c>
    </row>
    <row r="6758">
      <c r="A6758" s="1" t="s">
        <v>67</v>
      </c>
      <c r="B6758" s="1">
        <v>36</v>
      </c>
      <c r="C6758" s="26" t="s">
        <v>4030</v>
      </c>
      <c r="D6758" t="s">
        <v>69</v>
      </c>
      <c r="E6758" s="27" t="s">
        <v>4067</v>
      </c>
      <c r="F6758" s="28" t="s">
        <v>139</v>
      </c>
      <c r="G6758" s="29">
        <v>36</v>
      </c>
      <c r="H6758" s="28">
        <v>0</v>
      </c>
      <c r="I6758" s="30">
        <f>ROUND(G6758*H6758,P4)</f>
        <v>0</v>
      </c>
      <c r="L6758" s="31">
        <v>0</v>
      </c>
      <c r="M6758" s="24">
        <f>ROUND(G6758*L6758,P4)</f>
        <v>0</v>
      </c>
      <c r="N6758" s="25" t="s">
        <v>69</v>
      </c>
      <c r="O6758" s="32">
        <f>M6758*AA6758</f>
        <v>0</v>
      </c>
      <c r="P6758" s="1">
        <v>3</v>
      </c>
      <c r="AA6758" s="1">
        <f>IF(P6758=1,$O$3,IF(P6758=2,$O$4,$O$5))</f>
        <v>0</v>
      </c>
    </row>
    <row r="6759">
      <c r="A6759" s="1" t="s">
        <v>73</v>
      </c>
      <c r="E6759" s="27" t="s">
        <v>69</v>
      </c>
    </row>
    <row r="6760" ht="13">
      <c r="A6760" s="1" t="s">
        <v>74</v>
      </c>
      <c r="E6760" s="33" t="s">
        <v>3886</v>
      </c>
    </row>
    <row r="6761">
      <c r="A6761" s="1" t="s">
        <v>76</v>
      </c>
      <c r="E6761" s="27" t="s">
        <v>69</v>
      </c>
    </row>
    <row r="6762">
      <c r="A6762" s="1" t="s">
        <v>67</v>
      </c>
      <c r="B6762" s="1">
        <v>37</v>
      </c>
      <c r="C6762" s="26" t="s">
        <v>4034</v>
      </c>
      <c r="D6762" t="s">
        <v>69</v>
      </c>
      <c r="E6762" s="27" t="s">
        <v>4070</v>
      </c>
      <c r="F6762" s="28" t="s">
        <v>139</v>
      </c>
      <c r="G6762" s="29">
        <v>36</v>
      </c>
      <c r="H6762" s="28">
        <v>0</v>
      </c>
      <c r="I6762" s="30">
        <f>ROUND(G6762*H6762,P4)</f>
        <v>0</v>
      </c>
      <c r="L6762" s="31">
        <v>0</v>
      </c>
      <c r="M6762" s="24">
        <f>ROUND(G6762*L6762,P4)</f>
        <v>0</v>
      </c>
      <c r="N6762" s="25" t="s">
        <v>69</v>
      </c>
      <c r="O6762" s="32">
        <f>M6762*AA6762</f>
        <v>0</v>
      </c>
      <c r="P6762" s="1">
        <v>3</v>
      </c>
      <c r="AA6762" s="1">
        <f>IF(P6762=1,$O$3,IF(P6762=2,$O$4,$O$5))</f>
        <v>0</v>
      </c>
    </row>
    <row r="6763">
      <c r="A6763" s="1" t="s">
        <v>73</v>
      </c>
      <c r="E6763" s="27" t="s">
        <v>69</v>
      </c>
    </row>
    <row r="6764" ht="13">
      <c r="A6764" s="1" t="s">
        <v>74</v>
      </c>
      <c r="E6764" s="33" t="s">
        <v>3886</v>
      </c>
    </row>
    <row r="6765">
      <c r="A6765" s="1" t="s">
        <v>76</v>
      </c>
      <c r="E6765" s="27" t="s">
        <v>4066</v>
      </c>
    </row>
    <row r="6766" ht="13">
      <c r="A6766" s="1" t="s">
        <v>64</v>
      </c>
      <c r="C6766" s="22" t="s">
        <v>4018</v>
      </c>
      <c r="E6766" s="23" t="s">
        <v>3866</v>
      </c>
      <c r="L6766" s="24">
        <f>SUMIFS(L6767:L6770,A6767:A6770,"P")</f>
        <v>0</v>
      </c>
      <c r="M6766" s="24">
        <f>SUMIFS(M6767:M6770,A6767:A6770,"P")</f>
        <v>0</v>
      </c>
      <c r="N6766" s="25"/>
    </row>
    <row r="6767">
      <c r="A6767" s="1" t="s">
        <v>67</v>
      </c>
      <c r="B6767" s="1">
        <v>38</v>
      </c>
      <c r="C6767" s="26" t="s">
        <v>3961</v>
      </c>
      <c r="D6767" t="s">
        <v>69</v>
      </c>
      <c r="E6767" s="27" t="s">
        <v>4040</v>
      </c>
      <c r="F6767" s="28" t="s">
        <v>85</v>
      </c>
      <c r="G6767" s="29">
        <v>4</v>
      </c>
      <c r="H6767" s="28">
        <v>0</v>
      </c>
      <c r="I6767" s="30">
        <f>ROUND(G6767*H6767,P4)</f>
        <v>0</v>
      </c>
      <c r="L6767" s="31">
        <v>0</v>
      </c>
      <c r="M6767" s="24">
        <f>ROUND(G6767*L6767,P4)</f>
        <v>0</v>
      </c>
      <c r="N6767" s="25" t="s">
        <v>69</v>
      </c>
      <c r="O6767" s="32">
        <f>M6767*AA6767</f>
        <v>0</v>
      </c>
      <c r="P6767" s="1">
        <v>3</v>
      </c>
      <c r="AA6767" s="1">
        <f>IF(P6767=1,$O$3,IF(P6767=2,$O$4,$O$5))</f>
        <v>0</v>
      </c>
    </row>
    <row r="6768">
      <c r="A6768" s="1" t="s">
        <v>73</v>
      </c>
      <c r="E6768" s="27" t="s">
        <v>69</v>
      </c>
    </row>
    <row r="6769" ht="13">
      <c r="A6769" s="1" t="s">
        <v>74</v>
      </c>
      <c r="E6769" s="33" t="s">
        <v>545</v>
      </c>
    </row>
    <row r="6770">
      <c r="A6770" s="1" t="s">
        <v>76</v>
      </c>
      <c r="E6770" s="27" t="s">
        <v>69</v>
      </c>
    </row>
    <row r="6771" ht="13">
      <c r="A6771" s="1" t="s">
        <v>3876</v>
      </c>
      <c r="C6771" s="22" t="s">
        <v>3918</v>
      </c>
      <c r="E6771" s="23" t="s">
        <v>4114</v>
      </c>
      <c r="L6771" s="24">
        <f>L6772+L6813+L6862+L6935+L6956+L6985</f>
        <v>0</v>
      </c>
      <c r="M6771" s="24">
        <f>M6772+M6813+M6862+M6935+M6956+M6985</f>
        <v>0</v>
      </c>
      <c r="N6771" s="25"/>
    </row>
    <row r="6772" ht="13">
      <c r="A6772" s="1" t="s">
        <v>64</v>
      </c>
      <c r="C6772" s="22" t="s">
        <v>3879</v>
      </c>
      <c r="E6772" s="23" t="s">
        <v>3880</v>
      </c>
      <c r="L6772" s="24">
        <f>SUMIFS(L6773:L6812,A6773:A6812,"P")</f>
        <v>0</v>
      </c>
      <c r="M6772" s="24">
        <f>SUMIFS(M6773:M6812,A6773:A6812,"P")</f>
        <v>0</v>
      </c>
      <c r="N6772" s="25"/>
    </row>
    <row r="6773">
      <c r="A6773" s="1" t="s">
        <v>67</v>
      </c>
      <c r="B6773" s="1">
        <v>2</v>
      </c>
      <c r="C6773" s="26" t="s">
        <v>3877</v>
      </c>
      <c r="D6773" t="s">
        <v>69</v>
      </c>
      <c r="E6773" s="27" t="s">
        <v>3881</v>
      </c>
      <c r="F6773" s="28" t="s">
        <v>139</v>
      </c>
      <c r="G6773" s="29">
        <v>24</v>
      </c>
      <c r="H6773" s="28">
        <v>0</v>
      </c>
      <c r="I6773" s="30">
        <f>ROUND(G6773*H6773,P4)</f>
        <v>0</v>
      </c>
      <c r="L6773" s="31">
        <v>0</v>
      </c>
      <c r="M6773" s="24">
        <f>ROUND(G6773*L6773,P4)</f>
        <v>0</v>
      </c>
      <c r="N6773" s="25" t="s">
        <v>69</v>
      </c>
      <c r="O6773" s="32">
        <f>M6773*AA6773</f>
        <v>0</v>
      </c>
      <c r="P6773" s="1">
        <v>3</v>
      </c>
      <c r="AA6773" s="1">
        <f>IF(P6773=1,$O$3,IF(P6773=2,$O$4,$O$5))</f>
        <v>0</v>
      </c>
    </row>
    <row r="6774">
      <c r="A6774" s="1" t="s">
        <v>73</v>
      </c>
      <c r="E6774" s="27" t="s">
        <v>69</v>
      </c>
    </row>
    <row r="6775" ht="13">
      <c r="A6775" s="1" t="s">
        <v>74</v>
      </c>
      <c r="E6775" s="33" t="s">
        <v>2395</v>
      </c>
    </row>
    <row r="6776">
      <c r="A6776" s="1" t="s">
        <v>76</v>
      </c>
      <c r="E6776" s="27" t="s">
        <v>69</v>
      </c>
    </row>
    <row r="6777">
      <c r="A6777" s="1" t="s">
        <v>67</v>
      </c>
      <c r="B6777" s="1">
        <v>3</v>
      </c>
      <c r="C6777" s="26" t="s">
        <v>3479</v>
      </c>
      <c r="D6777" t="s">
        <v>69</v>
      </c>
      <c r="E6777" s="27" t="s">
        <v>3882</v>
      </c>
      <c r="F6777" s="28" t="s">
        <v>139</v>
      </c>
      <c r="G6777" s="29">
        <v>36</v>
      </c>
      <c r="H6777" s="28">
        <v>0</v>
      </c>
      <c r="I6777" s="30">
        <f>ROUND(G6777*H6777,P4)</f>
        <v>0</v>
      </c>
      <c r="L6777" s="31">
        <v>0</v>
      </c>
      <c r="M6777" s="24">
        <f>ROUND(G6777*L6777,P4)</f>
        <v>0</v>
      </c>
      <c r="N6777" s="25" t="s">
        <v>69</v>
      </c>
      <c r="O6777" s="32">
        <f>M6777*AA6777</f>
        <v>0</v>
      </c>
      <c r="P6777" s="1">
        <v>3</v>
      </c>
      <c r="AA6777" s="1">
        <f>IF(P6777=1,$O$3,IF(P6777=2,$O$4,$O$5))</f>
        <v>0</v>
      </c>
    </row>
    <row r="6778">
      <c r="A6778" s="1" t="s">
        <v>73</v>
      </c>
      <c r="E6778" s="27" t="s">
        <v>69</v>
      </c>
    </row>
    <row r="6779" ht="13">
      <c r="A6779" s="1" t="s">
        <v>74</v>
      </c>
      <c r="E6779" s="33" t="s">
        <v>3886</v>
      </c>
    </row>
    <row r="6780">
      <c r="A6780" s="1" t="s">
        <v>76</v>
      </c>
      <c r="E6780" s="27" t="s">
        <v>69</v>
      </c>
    </row>
    <row r="6781">
      <c r="A6781" s="1" t="s">
        <v>67</v>
      </c>
      <c r="B6781" s="1">
        <v>4</v>
      </c>
      <c r="C6781" s="26" t="s">
        <v>3884</v>
      </c>
      <c r="D6781" t="s">
        <v>69</v>
      </c>
      <c r="E6781" s="27" t="s">
        <v>4074</v>
      </c>
      <c r="F6781" s="28" t="s">
        <v>139</v>
      </c>
      <c r="G6781" s="29">
        <v>10</v>
      </c>
      <c r="H6781" s="28">
        <v>0</v>
      </c>
      <c r="I6781" s="30">
        <f>ROUND(G6781*H6781,P4)</f>
        <v>0</v>
      </c>
      <c r="L6781" s="31">
        <v>0</v>
      </c>
      <c r="M6781" s="24">
        <f>ROUND(G6781*L6781,P4)</f>
        <v>0</v>
      </c>
      <c r="N6781" s="25" t="s">
        <v>69</v>
      </c>
      <c r="O6781" s="32">
        <f>M6781*AA6781</f>
        <v>0</v>
      </c>
      <c r="P6781" s="1">
        <v>3</v>
      </c>
      <c r="AA6781" s="1">
        <f>IF(P6781=1,$O$3,IF(P6781=2,$O$4,$O$5))</f>
        <v>0</v>
      </c>
    </row>
    <row r="6782">
      <c r="A6782" s="1" t="s">
        <v>73</v>
      </c>
      <c r="E6782" s="27" t="s">
        <v>69</v>
      </c>
    </row>
    <row r="6783" ht="13">
      <c r="A6783" s="1" t="s">
        <v>74</v>
      </c>
      <c r="E6783" s="33" t="s">
        <v>1475</v>
      </c>
    </row>
    <row r="6784">
      <c r="A6784" s="1" t="s">
        <v>76</v>
      </c>
      <c r="E6784" s="27" t="s">
        <v>69</v>
      </c>
    </row>
    <row r="6785">
      <c r="A6785" s="1" t="s">
        <v>67</v>
      </c>
      <c r="B6785" s="1">
        <v>5</v>
      </c>
      <c r="C6785" s="26" t="s">
        <v>3916</v>
      </c>
      <c r="D6785" t="s">
        <v>69</v>
      </c>
      <c r="E6785" s="27" t="s">
        <v>4075</v>
      </c>
      <c r="F6785" s="28" t="s">
        <v>139</v>
      </c>
      <c r="G6785" s="29">
        <v>30</v>
      </c>
      <c r="H6785" s="28">
        <v>0</v>
      </c>
      <c r="I6785" s="30">
        <f>ROUND(G6785*H6785,P4)</f>
        <v>0</v>
      </c>
      <c r="L6785" s="31">
        <v>0</v>
      </c>
      <c r="M6785" s="24">
        <f>ROUND(G6785*L6785,P4)</f>
        <v>0</v>
      </c>
      <c r="N6785" s="25" t="s">
        <v>69</v>
      </c>
      <c r="O6785" s="32">
        <f>M6785*AA6785</f>
        <v>0</v>
      </c>
      <c r="P6785" s="1">
        <v>3</v>
      </c>
      <c r="AA6785" s="1">
        <f>IF(P6785=1,$O$3,IF(P6785=2,$O$4,$O$5))</f>
        <v>0</v>
      </c>
    </row>
    <row r="6786">
      <c r="A6786" s="1" t="s">
        <v>73</v>
      </c>
      <c r="E6786" s="27" t="s">
        <v>69</v>
      </c>
    </row>
    <row r="6787" ht="13">
      <c r="A6787" s="1" t="s">
        <v>74</v>
      </c>
      <c r="E6787" s="33" t="s">
        <v>2175</v>
      </c>
    </row>
    <row r="6788">
      <c r="A6788" s="1" t="s">
        <v>76</v>
      </c>
      <c r="E6788" s="27" t="s">
        <v>69</v>
      </c>
    </row>
    <row r="6789">
      <c r="A6789" s="1" t="s">
        <v>67</v>
      </c>
      <c r="B6789" s="1">
        <v>6</v>
      </c>
      <c r="C6789" s="26" t="s">
        <v>3918</v>
      </c>
      <c r="D6789" t="s">
        <v>69</v>
      </c>
      <c r="E6789" s="27" t="s">
        <v>4093</v>
      </c>
      <c r="F6789" s="28" t="s">
        <v>139</v>
      </c>
      <c r="G6789" s="29">
        <v>60</v>
      </c>
      <c r="H6789" s="28">
        <v>0</v>
      </c>
      <c r="I6789" s="30">
        <f>ROUND(G6789*H6789,P4)</f>
        <v>0</v>
      </c>
      <c r="L6789" s="31">
        <v>0</v>
      </c>
      <c r="M6789" s="24">
        <f>ROUND(G6789*L6789,P4)</f>
        <v>0</v>
      </c>
      <c r="N6789" s="25" t="s">
        <v>69</v>
      </c>
      <c r="O6789" s="32">
        <f>M6789*AA6789</f>
        <v>0</v>
      </c>
      <c r="P6789" s="1">
        <v>3</v>
      </c>
      <c r="AA6789" s="1">
        <f>IF(P6789=1,$O$3,IF(P6789=2,$O$4,$O$5))</f>
        <v>0</v>
      </c>
    </row>
    <row r="6790">
      <c r="A6790" s="1" t="s">
        <v>73</v>
      </c>
      <c r="E6790" s="27" t="s">
        <v>69</v>
      </c>
    </row>
    <row r="6791" ht="13">
      <c r="A6791" s="1" t="s">
        <v>74</v>
      </c>
      <c r="E6791" s="33" t="s">
        <v>1797</v>
      </c>
    </row>
    <row r="6792">
      <c r="A6792" s="1" t="s">
        <v>76</v>
      </c>
      <c r="E6792" s="27" t="s">
        <v>69</v>
      </c>
    </row>
    <row r="6793">
      <c r="A6793" s="1" t="s">
        <v>67</v>
      </c>
      <c r="B6793" s="1">
        <v>7</v>
      </c>
      <c r="C6793" s="26" t="s">
        <v>3887</v>
      </c>
      <c r="D6793" t="s">
        <v>69</v>
      </c>
      <c r="E6793" s="27" t="s">
        <v>3888</v>
      </c>
      <c r="F6793" s="28" t="s">
        <v>1397</v>
      </c>
      <c r="G6793" s="29">
        <v>160</v>
      </c>
      <c r="H6793" s="28">
        <v>0</v>
      </c>
      <c r="I6793" s="30">
        <f>ROUND(G6793*H6793,P4)</f>
        <v>0</v>
      </c>
      <c r="L6793" s="31">
        <v>0</v>
      </c>
      <c r="M6793" s="24">
        <f>ROUND(G6793*L6793,P4)</f>
        <v>0</v>
      </c>
      <c r="N6793" s="25" t="s">
        <v>69</v>
      </c>
      <c r="O6793" s="32">
        <f>M6793*AA6793</f>
        <v>0</v>
      </c>
      <c r="P6793" s="1">
        <v>3</v>
      </c>
      <c r="AA6793" s="1">
        <f>IF(P6793=1,$O$3,IF(P6793=2,$O$4,$O$5))</f>
        <v>0</v>
      </c>
    </row>
    <row r="6794">
      <c r="A6794" s="1" t="s">
        <v>73</v>
      </c>
      <c r="E6794" s="27" t="s">
        <v>69</v>
      </c>
    </row>
    <row r="6795" ht="13">
      <c r="A6795" s="1" t="s">
        <v>74</v>
      </c>
      <c r="E6795" s="33" t="s">
        <v>311</v>
      </c>
    </row>
    <row r="6796">
      <c r="A6796" s="1" t="s">
        <v>76</v>
      </c>
      <c r="E6796" s="27" t="s">
        <v>69</v>
      </c>
    </row>
    <row r="6797">
      <c r="A6797" s="1" t="s">
        <v>67</v>
      </c>
      <c r="B6797" s="1">
        <v>8</v>
      </c>
      <c r="C6797" s="26" t="s">
        <v>3889</v>
      </c>
      <c r="D6797" t="s">
        <v>69</v>
      </c>
      <c r="E6797" s="27" t="s">
        <v>3890</v>
      </c>
      <c r="F6797" s="28" t="s">
        <v>81</v>
      </c>
      <c r="G6797" s="29">
        <v>2</v>
      </c>
      <c r="H6797" s="28">
        <v>0</v>
      </c>
      <c r="I6797" s="30">
        <f>ROUND(G6797*H6797,P4)</f>
        <v>0</v>
      </c>
      <c r="L6797" s="31">
        <v>0</v>
      </c>
      <c r="M6797" s="24">
        <f>ROUND(G6797*L6797,P4)</f>
        <v>0</v>
      </c>
      <c r="N6797" s="25" t="s">
        <v>69</v>
      </c>
      <c r="O6797" s="32">
        <f>M6797*AA6797</f>
        <v>0</v>
      </c>
      <c r="P6797" s="1">
        <v>3</v>
      </c>
      <c r="AA6797" s="1">
        <f>IF(P6797=1,$O$3,IF(P6797=2,$O$4,$O$5))</f>
        <v>0</v>
      </c>
    </row>
    <row r="6798">
      <c r="A6798" s="1" t="s">
        <v>73</v>
      </c>
      <c r="E6798" s="27" t="s">
        <v>69</v>
      </c>
    </row>
    <row r="6799" ht="13">
      <c r="A6799" s="1" t="s">
        <v>74</v>
      </c>
      <c r="E6799" s="33" t="s">
        <v>75</v>
      </c>
    </row>
    <row r="6800">
      <c r="A6800" s="1" t="s">
        <v>76</v>
      </c>
      <c r="E6800" s="27" t="s">
        <v>69</v>
      </c>
    </row>
    <row r="6801">
      <c r="A6801" s="1" t="s">
        <v>67</v>
      </c>
      <c r="B6801" s="1">
        <v>1</v>
      </c>
      <c r="C6801" s="26" t="s">
        <v>3893</v>
      </c>
      <c r="D6801" t="s">
        <v>69</v>
      </c>
      <c r="E6801" s="27" t="s">
        <v>3894</v>
      </c>
      <c r="F6801" s="28" t="s">
        <v>81</v>
      </c>
      <c r="G6801" s="29">
        <v>2</v>
      </c>
      <c r="H6801" s="28">
        <v>0</v>
      </c>
      <c r="I6801" s="30">
        <f>ROUND(G6801*H6801,P4)</f>
        <v>0</v>
      </c>
      <c r="L6801" s="31">
        <v>0</v>
      </c>
      <c r="M6801" s="24">
        <f>ROUND(G6801*L6801,P4)</f>
        <v>0</v>
      </c>
      <c r="N6801" s="25" t="s">
        <v>69</v>
      </c>
      <c r="O6801" s="32">
        <f>M6801*AA6801</f>
        <v>0</v>
      </c>
      <c r="P6801" s="1">
        <v>3</v>
      </c>
      <c r="AA6801" s="1">
        <f>IF(P6801=1,$O$3,IF(P6801=2,$O$4,$O$5))</f>
        <v>0</v>
      </c>
    </row>
    <row r="6802">
      <c r="A6802" s="1" t="s">
        <v>73</v>
      </c>
      <c r="E6802" s="27" t="s">
        <v>69</v>
      </c>
    </row>
    <row r="6803" ht="13">
      <c r="A6803" s="1" t="s">
        <v>74</v>
      </c>
      <c r="E6803" s="33" t="s">
        <v>75</v>
      </c>
    </row>
    <row r="6804">
      <c r="A6804" s="1" t="s">
        <v>76</v>
      </c>
      <c r="E6804" s="27" t="s">
        <v>69</v>
      </c>
    </row>
    <row r="6805">
      <c r="A6805" s="1" t="s">
        <v>67</v>
      </c>
      <c r="B6805" s="1">
        <v>9</v>
      </c>
      <c r="C6805" s="26" t="s">
        <v>3895</v>
      </c>
      <c r="D6805" t="s">
        <v>69</v>
      </c>
      <c r="E6805" s="27" t="s">
        <v>3896</v>
      </c>
      <c r="F6805" s="28" t="s">
        <v>139</v>
      </c>
      <c r="G6805" s="29">
        <v>160</v>
      </c>
      <c r="H6805" s="28">
        <v>0</v>
      </c>
      <c r="I6805" s="30">
        <f>ROUND(G6805*H6805,P4)</f>
        <v>0</v>
      </c>
      <c r="L6805" s="31">
        <v>0</v>
      </c>
      <c r="M6805" s="24">
        <f>ROUND(G6805*L6805,P4)</f>
        <v>0</v>
      </c>
      <c r="N6805" s="25" t="s">
        <v>69</v>
      </c>
      <c r="O6805" s="32">
        <f>M6805*AA6805</f>
        <v>0</v>
      </c>
      <c r="P6805" s="1">
        <v>3</v>
      </c>
      <c r="AA6805" s="1">
        <f>IF(P6805=1,$O$3,IF(P6805=2,$O$4,$O$5))</f>
        <v>0</v>
      </c>
    </row>
    <row r="6806">
      <c r="A6806" s="1" t="s">
        <v>73</v>
      </c>
      <c r="E6806" s="27" t="s">
        <v>69</v>
      </c>
    </row>
    <row r="6807" ht="13">
      <c r="A6807" s="1" t="s">
        <v>74</v>
      </c>
      <c r="E6807" s="33" t="s">
        <v>311</v>
      </c>
    </row>
    <row r="6808">
      <c r="A6808" s="1" t="s">
        <v>76</v>
      </c>
      <c r="E6808" s="27" t="s">
        <v>69</v>
      </c>
    </row>
    <row r="6809">
      <c r="A6809" s="1" t="s">
        <v>67</v>
      </c>
      <c r="B6809" s="1">
        <v>10</v>
      </c>
      <c r="C6809" s="26" t="s">
        <v>3898</v>
      </c>
      <c r="D6809" t="s">
        <v>69</v>
      </c>
      <c r="E6809" s="27" t="s">
        <v>3899</v>
      </c>
      <c r="F6809" s="28" t="s">
        <v>3900</v>
      </c>
      <c r="G6809" s="29">
        <v>628.08000000000004</v>
      </c>
      <c r="H6809" s="28">
        <v>0</v>
      </c>
      <c r="I6809" s="30">
        <f>ROUND(G6809*H6809,P4)</f>
        <v>0</v>
      </c>
      <c r="L6809" s="31">
        <v>0</v>
      </c>
      <c r="M6809" s="24">
        <f>ROUND(G6809*L6809,P4)</f>
        <v>0</v>
      </c>
      <c r="N6809" s="25" t="s">
        <v>69</v>
      </c>
      <c r="O6809" s="32">
        <f>M6809*AA6809</f>
        <v>0</v>
      </c>
      <c r="P6809" s="1">
        <v>3</v>
      </c>
      <c r="AA6809" s="1">
        <f>IF(P6809=1,$O$3,IF(P6809=2,$O$4,$O$5))</f>
        <v>0</v>
      </c>
    </row>
    <row r="6810">
      <c r="A6810" s="1" t="s">
        <v>73</v>
      </c>
      <c r="E6810" s="27" t="s">
        <v>69</v>
      </c>
    </row>
    <row r="6811" ht="13">
      <c r="A6811" s="1" t="s">
        <v>74</v>
      </c>
      <c r="E6811" s="33" t="s">
        <v>4115</v>
      </c>
    </row>
    <row r="6812">
      <c r="A6812" s="1" t="s">
        <v>76</v>
      </c>
      <c r="E6812" s="27" t="s">
        <v>69</v>
      </c>
    </row>
    <row r="6813" ht="13">
      <c r="A6813" s="1" t="s">
        <v>64</v>
      </c>
      <c r="C6813" s="22" t="s">
        <v>3902</v>
      </c>
      <c r="E6813" s="23" t="s">
        <v>3929</v>
      </c>
      <c r="L6813" s="24">
        <f>SUMIFS(L6814:L6861,A6814:A6861,"P")</f>
        <v>0</v>
      </c>
      <c r="M6813" s="24">
        <f>SUMIFS(M6814:M6861,A6814:A6861,"P")</f>
        <v>0</v>
      </c>
      <c r="N6813" s="25"/>
    </row>
    <row r="6814">
      <c r="A6814" s="1" t="s">
        <v>67</v>
      </c>
      <c r="B6814" s="1">
        <v>11</v>
      </c>
      <c r="C6814" s="26" t="s">
        <v>4116</v>
      </c>
      <c r="D6814" t="s">
        <v>69</v>
      </c>
      <c r="E6814" s="27" t="s">
        <v>4117</v>
      </c>
      <c r="F6814" s="28" t="s">
        <v>139</v>
      </c>
      <c r="G6814" s="29">
        <v>24</v>
      </c>
      <c r="H6814" s="28">
        <v>0</v>
      </c>
      <c r="I6814" s="30">
        <f>ROUND(G6814*H6814,P4)</f>
        <v>0</v>
      </c>
      <c r="L6814" s="31">
        <v>0</v>
      </c>
      <c r="M6814" s="24">
        <f>ROUND(G6814*L6814,P4)</f>
        <v>0</v>
      </c>
      <c r="N6814" s="25" t="s">
        <v>69</v>
      </c>
      <c r="O6814" s="32">
        <f>M6814*AA6814</f>
        <v>0</v>
      </c>
      <c r="P6814" s="1">
        <v>3</v>
      </c>
      <c r="AA6814" s="1">
        <f>IF(P6814=1,$O$3,IF(P6814=2,$O$4,$O$5))</f>
        <v>0</v>
      </c>
    </row>
    <row r="6815">
      <c r="A6815" s="1" t="s">
        <v>73</v>
      </c>
      <c r="E6815" s="27" t="s">
        <v>69</v>
      </c>
    </row>
    <row r="6816" ht="13">
      <c r="A6816" s="1" t="s">
        <v>74</v>
      </c>
      <c r="E6816" s="33" t="s">
        <v>2395</v>
      </c>
    </row>
    <row r="6817">
      <c r="A6817" s="1" t="s">
        <v>76</v>
      </c>
      <c r="E6817" s="27" t="s">
        <v>69</v>
      </c>
    </row>
    <row r="6818">
      <c r="A6818" s="1" t="s">
        <v>67</v>
      </c>
      <c r="B6818" s="1">
        <v>12</v>
      </c>
      <c r="C6818" s="26" t="s">
        <v>4118</v>
      </c>
      <c r="D6818" t="s">
        <v>69</v>
      </c>
      <c r="E6818" s="27" t="s">
        <v>4119</v>
      </c>
      <c r="F6818" s="28" t="s">
        <v>139</v>
      </c>
      <c r="G6818" s="29">
        <v>36</v>
      </c>
      <c r="H6818" s="28">
        <v>0</v>
      </c>
      <c r="I6818" s="30">
        <f>ROUND(G6818*H6818,P4)</f>
        <v>0</v>
      </c>
      <c r="L6818" s="31">
        <v>0</v>
      </c>
      <c r="M6818" s="24">
        <f>ROUND(G6818*L6818,P4)</f>
        <v>0</v>
      </c>
      <c r="N6818" s="25" t="s">
        <v>69</v>
      </c>
      <c r="O6818" s="32">
        <f>M6818*AA6818</f>
        <v>0</v>
      </c>
      <c r="P6818" s="1">
        <v>3</v>
      </c>
      <c r="AA6818" s="1">
        <f>IF(P6818=1,$O$3,IF(P6818=2,$O$4,$O$5))</f>
        <v>0</v>
      </c>
    </row>
    <row r="6819">
      <c r="A6819" s="1" t="s">
        <v>73</v>
      </c>
      <c r="E6819" s="27" t="s">
        <v>69</v>
      </c>
    </row>
    <row r="6820" ht="13">
      <c r="A6820" s="1" t="s">
        <v>74</v>
      </c>
      <c r="E6820" s="33" t="s">
        <v>3886</v>
      </c>
    </row>
    <row r="6821">
      <c r="A6821" s="1" t="s">
        <v>76</v>
      </c>
      <c r="E6821" s="27" t="s">
        <v>69</v>
      </c>
    </row>
    <row r="6822">
      <c r="A6822" s="1" t="s">
        <v>67</v>
      </c>
      <c r="B6822" s="1">
        <v>13</v>
      </c>
      <c r="C6822" s="26" t="s">
        <v>4120</v>
      </c>
      <c r="D6822" t="s">
        <v>69</v>
      </c>
      <c r="E6822" s="27" t="s">
        <v>4121</v>
      </c>
      <c r="F6822" s="28" t="s">
        <v>139</v>
      </c>
      <c r="G6822" s="29">
        <v>10</v>
      </c>
      <c r="H6822" s="28">
        <v>0</v>
      </c>
      <c r="I6822" s="30">
        <f>ROUND(G6822*H6822,P4)</f>
        <v>0</v>
      </c>
      <c r="L6822" s="31">
        <v>0</v>
      </c>
      <c r="M6822" s="24">
        <f>ROUND(G6822*L6822,P4)</f>
        <v>0</v>
      </c>
      <c r="N6822" s="25" t="s">
        <v>69</v>
      </c>
      <c r="O6822" s="32">
        <f>M6822*AA6822</f>
        <v>0</v>
      </c>
      <c r="P6822" s="1">
        <v>3</v>
      </c>
      <c r="AA6822" s="1">
        <f>IF(P6822=1,$O$3,IF(P6822=2,$O$4,$O$5))</f>
        <v>0</v>
      </c>
    </row>
    <row r="6823">
      <c r="A6823" s="1" t="s">
        <v>73</v>
      </c>
      <c r="E6823" s="27" t="s">
        <v>69</v>
      </c>
    </row>
    <row r="6824" ht="13">
      <c r="A6824" s="1" t="s">
        <v>74</v>
      </c>
      <c r="E6824" s="33" t="s">
        <v>1475</v>
      </c>
    </row>
    <row r="6825">
      <c r="A6825" s="1" t="s">
        <v>76</v>
      </c>
      <c r="E6825" s="27" t="s">
        <v>69</v>
      </c>
    </row>
    <row r="6826">
      <c r="A6826" s="1" t="s">
        <v>67</v>
      </c>
      <c r="B6826" s="1">
        <v>14</v>
      </c>
      <c r="C6826" s="26" t="s">
        <v>4122</v>
      </c>
      <c r="D6826" t="s">
        <v>69</v>
      </c>
      <c r="E6826" s="27" t="s">
        <v>4123</v>
      </c>
      <c r="F6826" s="28" t="s">
        <v>139</v>
      </c>
      <c r="G6826" s="29">
        <v>30</v>
      </c>
      <c r="H6826" s="28">
        <v>0</v>
      </c>
      <c r="I6826" s="30">
        <f>ROUND(G6826*H6826,P4)</f>
        <v>0</v>
      </c>
      <c r="L6826" s="31">
        <v>0</v>
      </c>
      <c r="M6826" s="24">
        <f>ROUND(G6826*L6826,P4)</f>
        <v>0</v>
      </c>
      <c r="N6826" s="25" t="s">
        <v>69</v>
      </c>
      <c r="O6826" s="32">
        <f>M6826*AA6826</f>
        <v>0</v>
      </c>
      <c r="P6826" s="1">
        <v>3</v>
      </c>
      <c r="AA6826" s="1">
        <f>IF(P6826=1,$O$3,IF(P6826=2,$O$4,$O$5))</f>
        <v>0</v>
      </c>
    </row>
    <row r="6827">
      <c r="A6827" s="1" t="s">
        <v>73</v>
      </c>
      <c r="E6827" s="27" t="s">
        <v>69</v>
      </c>
    </row>
    <row r="6828" ht="13">
      <c r="A6828" s="1" t="s">
        <v>74</v>
      </c>
      <c r="E6828" s="33" t="s">
        <v>2175</v>
      </c>
    </row>
    <row r="6829">
      <c r="A6829" s="1" t="s">
        <v>76</v>
      </c>
      <c r="E6829" s="27" t="s">
        <v>69</v>
      </c>
    </row>
    <row r="6830">
      <c r="A6830" s="1" t="s">
        <v>67</v>
      </c>
      <c r="B6830" s="1">
        <v>15</v>
      </c>
      <c r="C6830" s="26" t="s">
        <v>4124</v>
      </c>
      <c r="D6830" t="s">
        <v>69</v>
      </c>
      <c r="E6830" s="27" t="s">
        <v>4125</v>
      </c>
      <c r="F6830" s="28" t="s">
        <v>139</v>
      </c>
      <c r="G6830" s="29">
        <v>60</v>
      </c>
      <c r="H6830" s="28">
        <v>0</v>
      </c>
      <c r="I6830" s="30">
        <f>ROUND(G6830*H6830,P4)</f>
        <v>0</v>
      </c>
      <c r="L6830" s="31">
        <v>0</v>
      </c>
      <c r="M6830" s="24">
        <f>ROUND(G6830*L6830,P4)</f>
        <v>0</v>
      </c>
      <c r="N6830" s="25" t="s">
        <v>69</v>
      </c>
      <c r="O6830" s="32">
        <f>M6830*AA6830</f>
        <v>0</v>
      </c>
      <c r="P6830" s="1">
        <v>3</v>
      </c>
      <c r="AA6830" s="1">
        <f>IF(P6830=1,$O$3,IF(P6830=2,$O$4,$O$5))</f>
        <v>0</v>
      </c>
    </row>
    <row r="6831">
      <c r="A6831" s="1" t="s">
        <v>73</v>
      </c>
      <c r="E6831" s="27" t="s">
        <v>69</v>
      </c>
    </row>
    <row r="6832" ht="13">
      <c r="A6832" s="1" t="s">
        <v>74</v>
      </c>
      <c r="E6832" s="33" t="s">
        <v>1797</v>
      </c>
    </row>
    <row r="6833">
      <c r="A6833" s="1" t="s">
        <v>76</v>
      </c>
      <c r="E6833" s="27" t="s">
        <v>69</v>
      </c>
    </row>
    <row r="6834">
      <c r="A6834" s="1" t="s">
        <v>67</v>
      </c>
      <c r="B6834" s="1">
        <v>16</v>
      </c>
      <c r="C6834" s="26" t="s">
        <v>4126</v>
      </c>
      <c r="D6834" t="s">
        <v>69</v>
      </c>
      <c r="E6834" s="27" t="s">
        <v>4127</v>
      </c>
      <c r="F6834" s="28" t="s">
        <v>71</v>
      </c>
      <c r="G6834" s="29">
        <v>10</v>
      </c>
      <c r="H6834" s="28">
        <v>0</v>
      </c>
      <c r="I6834" s="30">
        <f>ROUND(G6834*H6834,P4)</f>
        <v>0</v>
      </c>
      <c r="L6834" s="31">
        <v>0</v>
      </c>
      <c r="M6834" s="24">
        <f>ROUND(G6834*L6834,P4)</f>
        <v>0</v>
      </c>
      <c r="N6834" s="25" t="s">
        <v>69</v>
      </c>
      <c r="O6834" s="32">
        <f>M6834*AA6834</f>
        <v>0</v>
      </c>
      <c r="P6834" s="1">
        <v>3</v>
      </c>
      <c r="AA6834" s="1">
        <f>IF(P6834=1,$O$3,IF(P6834=2,$O$4,$O$5))</f>
        <v>0</v>
      </c>
    </row>
    <row r="6835">
      <c r="A6835" s="1" t="s">
        <v>73</v>
      </c>
      <c r="E6835" s="27" t="s">
        <v>69</v>
      </c>
    </row>
    <row r="6836" ht="13">
      <c r="A6836" s="1" t="s">
        <v>74</v>
      </c>
      <c r="E6836" s="33" t="s">
        <v>1475</v>
      </c>
    </row>
    <row r="6837">
      <c r="A6837" s="1" t="s">
        <v>76</v>
      </c>
      <c r="E6837" s="27" t="s">
        <v>69</v>
      </c>
    </row>
    <row r="6838">
      <c r="A6838" s="1" t="s">
        <v>67</v>
      </c>
      <c r="B6838" s="1">
        <v>17</v>
      </c>
      <c r="C6838" s="26" t="s">
        <v>4128</v>
      </c>
      <c r="D6838" t="s">
        <v>69</v>
      </c>
      <c r="E6838" s="27" t="s">
        <v>4129</v>
      </c>
      <c r="F6838" s="28" t="s">
        <v>71</v>
      </c>
      <c r="G6838" s="29">
        <v>2</v>
      </c>
      <c r="H6838" s="28">
        <v>0</v>
      </c>
      <c r="I6838" s="30">
        <f>ROUND(G6838*H6838,P4)</f>
        <v>0</v>
      </c>
      <c r="L6838" s="31">
        <v>0</v>
      </c>
      <c r="M6838" s="24">
        <f>ROUND(G6838*L6838,P4)</f>
        <v>0</v>
      </c>
      <c r="N6838" s="25" t="s">
        <v>69</v>
      </c>
      <c r="O6838" s="32">
        <f>M6838*AA6838</f>
        <v>0</v>
      </c>
      <c r="P6838" s="1">
        <v>3</v>
      </c>
      <c r="AA6838" s="1">
        <f>IF(P6838=1,$O$3,IF(P6838=2,$O$4,$O$5))</f>
        <v>0</v>
      </c>
    </row>
    <row r="6839">
      <c r="A6839" s="1" t="s">
        <v>73</v>
      </c>
      <c r="E6839" s="27" t="s">
        <v>69</v>
      </c>
    </row>
    <row r="6840" ht="13">
      <c r="A6840" s="1" t="s">
        <v>74</v>
      </c>
      <c r="E6840" s="33" t="s">
        <v>75</v>
      </c>
    </row>
    <row r="6841">
      <c r="A6841" s="1" t="s">
        <v>76</v>
      </c>
      <c r="E6841" s="27" t="s">
        <v>69</v>
      </c>
    </row>
    <row r="6842">
      <c r="A6842" s="1" t="s">
        <v>67</v>
      </c>
      <c r="B6842" s="1">
        <v>18</v>
      </c>
      <c r="C6842" s="26" t="s">
        <v>3940</v>
      </c>
      <c r="D6842" t="s">
        <v>69</v>
      </c>
      <c r="E6842" s="27" t="s">
        <v>3941</v>
      </c>
      <c r="F6842" s="28" t="s">
        <v>139</v>
      </c>
      <c r="G6842" s="29">
        <v>160</v>
      </c>
      <c r="H6842" s="28">
        <v>0</v>
      </c>
      <c r="I6842" s="30">
        <f>ROUND(G6842*H6842,P4)</f>
        <v>0</v>
      </c>
      <c r="L6842" s="31">
        <v>0</v>
      </c>
      <c r="M6842" s="24">
        <f>ROUND(G6842*L6842,P4)</f>
        <v>0</v>
      </c>
      <c r="N6842" s="25" t="s">
        <v>69</v>
      </c>
      <c r="O6842" s="32">
        <f>M6842*AA6842</f>
        <v>0</v>
      </c>
      <c r="P6842" s="1">
        <v>3</v>
      </c>
      <c r="AA6842" s="1">
        <f>IF(P6842=1,$O$3,IF(P6842=2,$O$4,$O$5))</f>
        <v>0</v>
      </c>
    </row>
    <row r="6843">
      <c r="A6843" s="1" t="s">
        <v>73</v>
      </c>
      <c r="E6843" s="27" t="s">
        <v>69</v>
      </c>
    </row>
    <row r="6844" ht="13">
      <c r="A6844" s="1" t="s">
        <v>74</v>
      </c>
      <c r="E6844" s="33" t="s">
        <v>311</v>
      </c>
    </row>
    <row r="6845">
      <c r="A6845" s="1" t="s">
        <v>76</v>
      </c>
      <c r="E6845" s="27" t="s">
        <v>69</v>
      </c>
    </row>
    <row r="6846">
      <c r="A6846" s="1" t="s">
        <v>67</v>
      </c>
      <c r="B6846" s="1">
        <v>19</v>
      </c>
      <c r="C6846" s="26" t="s">
        <v>4054</v>
      </c>
      <c r="D6846" t="s">
        <v>69</v>
      </c>
      <c r="E6846" s="27" t="s">
        <v>4055</v>
      </c>
      <c r="F6846" s="28" t="s">
        <v>71</v>
      </c>
      <c r="G6846" s="29">
        <v>4</v>
      </c>
      <c r="H6846" s="28">
        <v>0</v>
      </c>
      <c r="I6846" s="30">
        <f>ROUND(G6846*H6846,P4)</f>
        <v>0</v>
      </c>
      <c r="L6846" s="31">
        <v>0</v>
      </c>
      <c r="M6846" s="24">
        <f>ROUND(G6846*L6846,P4)</f>
        <v>0</v>
      </c>
      <c r="N6846" s="25" t="s">
        <v>69</v>
      </c>
      <c r="O6846" s="32">
        <f>M6846*AA6846</f>
        <v>0</v>
      </c>
      <c r="P6846" s="1">
        <v>3</v>
      </c>
      <c r="AA6846" s="1">
        <f>IF(P6846=1,$O$3,IF(P6846=2,$O$4,$O$5))</f>
        <v>0</v>
      </c>
    </row>
    <row r="6847">
      <c r="A6847" s="1" t="s">
        <v>73</v>
      </c>
      <c r="E6847" s="27" t="s">
        <v>69</v>
      </c>
    </row>
    <row r="6848" ht="13">
      <c r="A6848" s="1" t="s">
        <v>74</v>
      </c>
      <c r="E6848" s="33" t="s">
        <v>545</v>
      </c>
    </row>
    <row r="6849">
      <c r="A6849" s="1" t="s">
        <v>76</v>
      </c>
      <c r="E6849" s="27" t="s">
        <v>69</v>
      </c>
    </row>
    <row r="6850">
      <c r="A6850" s="1" t="s">
        <v>67</v>
      </c>
      <c r="B6850" s="1">
        <v>20</v>
      </c>
      <c r="C6850" s="26" t="s">
        <v>4130</v>
      </c>
      <c r="D6850" t="s">
        <v>69</v>
      </c>
      <c r="E6850" s="27" t="s">
        <v>4131</v>
      </c>
      <c r="F6850" s="28" t="s">
        <v>71</v>
      </c>
      <c r="G6850" s="29">
        <v>4</v>
      </c>
      <c r="H6850" s="28">
        <v>0</v>
      </c>
      <c r="I6850" s="30">
        <f>ROUND(G6850*H6850,P4)</f>
        <v>0</v>
      </c>
      <c r="L6850" s="31">
        <v>0</v>
      </c>
      <c r="M6850" s="24">
        <f>ROUND(G6850*L6850,P4)</f>
        <v>0</v>
      </c>
      <c r="N6850" s="25" t="s">
        <v>69</v>
      </c>
      <c r="O6850" s="32">
        <f>M6850*AA6850</f>
        <v>0</v>
      </c>
      <c r="P6850" s="1">
        <v>3</v>
      </c>
      <c r="AA6850" s="1">
        <f>IF(P6850=1,$O$3,IF(P6850=2,$O$4,$O$5))</f>
        <v>0</v>
      </c>
    </row>
    <row r="6851">
      <c r="A6851" s="1" t="s">
        <v>73</v>
      </c>
      <c r="E6851" s="27" t="s">
        <v>69</v>
      </c>
    </row>
    <row r="6852" ht="13">
      <c r="A6852" s="1" t="s">
        <v>74</v>
      </c>
      <c r="E6852" s="33" t="s">
        <v>545</v>
      </c>
    </row>
    <row r="6853">
      <c r="A6853" s="1" t="s">
        <v>76</v>
      </c>
      <c r="E6853" s="27" t="s">
        <v>69</v>
      </c>
    </row>
    <row r="6854">
      <c r="A6854" s="1" t="s">
        <v>67</v>
      </c>
      <c r="B6854" s="1">
        <v>21</v>
      </c>
      <c r="C6854" s="26" t="s">
        <v>4132</v>
      </c>
      <c r="D6854" t="s">
        <v>69</v>
      </c>
      <c r="E6854" s="27" t="s">
        <v>4133</v>
      </c>
      <c r="F6854" s="28" t="s">
        <v>71</v>
      </c>
      <c r="G6854" s="29">
        <v>4</v>
      </c>
      <c r="H6854" s="28">
        <v>0</v>
      </c>
      <c r="I6854" s="30">
        <f>ROUND(G6854*H6854,P4)</f>
        <v>0</v>
      </c>
      <c r="L6854" s="31">
        <v>0</v>
      </c>
      <c r="M6854" s="24">
        <f>ROUND(G6854*L6854,P4)</f>
        <v>0</v>
      </c>
      <c r="N6854" s="25" t="s">
        <v>69</v>
      </c>
      <c r="O6854" s="32">
        <f>M6854*AA6854</f>
        <v>0</v>
      </c>
      <c r="P6854" s="1">
        <v>3</v>
      </c>
      <c r="AA6854" s="1">
        <f>IF(P6854=1,$O$3,IF(P6854=2,$O$4,$O$5))</f>
        <v>0</v>
      </c>
    </row>
    <row r="6855">
      <c r="A6855" s="1" t="s">
        <v>73</v>
      </c>
      <c r="E6855" s="27" t="s">
        <v>69</v>
      </c>
    </row>
    <row r="6856" ht="13">
      <c r="A6856" s="1" t="s">
        <v>74</v>
      </c>
      <c r="E6856" s="33" t="s">
        <v>545</v>
      </c>
    </row>
    <row r="6857">
      <c r="A6857" s="1" t="s">
        <v>76</v>
      </c>
      <c r="E6857" s="27" t="s">
        <v>69</v>
      </c>
    </row>
    <row r="6858">
      <c r="A6858" s="1" t="s">
        <v>67</v>
      </c>
      <c r="B6858" s="1">
        <v>22</v>
      </c>
      <c r="C6858" s="26" t="s">
        <v>3948</v>
      </c>
      <c r="D6858" t="s">
        <v>69</v>
      </c>
      <c r="E6858" s="27" t="s">
        <v>3949</v>
      </c>
      <c r="F6858" s="28" t="s">
        <v>3900</v>
      </c>
      <c r="G6858" s="29">
        <v>950.17999999999995</v>
      </c>
      <c r="H6858" s="28">
        <v>0</v>
      </c>
      <c r="I6858" s="30">
        <f>ROUND(G6858*H6858,P4)</f>
        <v>0</v>
      </c>
      <c r="L6858" s="31">
        <v>0</v>
      </c>
      <c r="M6858" s="24">
        <f>ROUND(G6858*L6858,P4)</f>
        <v>0</v>
      </c>
      <c r="N6858" s="25" t="s">
        <v>69</v>
      </c>
      <c r="O6858" s="32">
        <f>M6858*AA6858</f>
        <v>0</v>
      </c>
      <c r="P6858" s="1">
        <v>3</v>
      </c>
      <c r="AA6858" s="1">
        <f>IF(P6858=1,$O$3,IF(P6858=2,$O$4,$O$5))</f>
        <v>0</v>
      </c>
    </row>
    <row r="6859">
      <c r="A6859" s="1" t="s">
        <v>73</v>
      </c>
      <c r="E6859" s="27" t="s">
        <v>69</v>
      </c>
    </row>
    <row r="6860" ht="13">
      <c r="A6860" s="1" t="s">
        <v>74</v>
      </c>
      <c r="E6860" s="33" t="s">
        <v>4134</v>
      </c>
    </row>
    <row r="6861">
      <c r="A6861" s="1" t="s">
        <v>76</v>
      </c>
      <c r="E6861" s="27" t="s">
        <v>69</v>
      </c>
    </row>
    <row r="6862" ht="13">
      <c r="A6862" s="1" t="s">
        <v>64</v>
      </c>
      <c r="C6862" s="22" t="s">
        <v>3928</v>
      </c>
      <c r="E6862" s="23" t="s">
        <v>3952</v>
      </c>
      <c r="L6862" s="24">
        <f>SUMIFS(L6863:L6934,A6863:A6934,"P")</f>
        <v>0</v>
      </c>
      <c r="M6862" s="24">
        <f>SUMIFS(M6863:M6934,A6863:A6934,"P")</f>
        <v>0</v>
      </c>
      <c r="N6862" s="25"/>
    </row>
    <row r="6863">
      <c r="A6863" s="1" t="s">
        <v>67</v>
      </c>
      <c r="B6863" s="1">
        <v>28</v>
      </c>
      <c r="C6863" s="26" t="s">
        <v>2896</v>
      </c>
      <c r="D6863" t="s">
        <v>69</v>
      </c>
      <c r="E6863" s="27" t="s">
        <v>3965</v>
      </c>
      <c r="F6863" s="28" t="s">
        <v>1397</v>
      </c>
      <c r="G6863" s="29">
        <v>13</v>
      </c>
      <c r="H6863" s="28">
        <v>0</v>
      </c>
      <c r="I6863" s="30">
        <f>ROUND(G6863*H6863,P4)</f>
        <v>0</v>
      </c>
      <c r="L6863" s="31">
        <v>0</v>
      </c>
      <c r="M6863" s="24">
        <f>ROUND(G6863*L6863,P4)</f>
        <v>0</v>
      </c>
      <c r="N6863" s="25" t="s">
        <v>69</v>
      </c>
      <c r="O6863" s="32">
        <f>M6863*AA6863</f>
        <v>0</v>
      </c>
      <c r="P6863" s="1">
        <v>3</v>
      </c>
      <c r="AA6863" s="1">
        <f>IF(P6863=1,$O$3,IF(P6863=2,$O$4,$O$5))</f>
        <v>0</v>
      </c>
    </row>
    <row r="6864">
      <c r="A6864" s="1" t="s">
        <v>73</v>
      </c>
      <c r="E6864" s="27" t="s">
        <v>69</v>
      </c>
    </row>
    <row r="6865" ht="13">
      <c r="A6865" s="1" t="s">
        <v>74</v>
      </c>
      <c r="E6865" s="33" t="s">
        <v>2439</v>
      </c>
    </row>
    <row r="6866">
      <c r="A6866" s="1" t="s">
        <v>76</v>
      </c>
      <c r="E6866" s="27" t="s">
        <v>69</v>
      </c>
    </row>
    <row r="6867">
      <c r="A6867" s="1" t="s">
        <v>67</v>
      </c>
      <c r="B6867" s="1">
        <v>29</v>
      </c>
      <c r="C6867" s="26" t="s">
        <v>2923</v>
      </c>
      <c r="D6867" t="s">
        <v>69</v>
      </c>
      <c r="E6867" s="27" t="s">
        <v>3966</v>
      </c>
      <c r="F6867" s="28" t="s">
        <v>1397</v>
      </c>
      <c r="G6867" s="29">
        <v>2</v>
      </c>
      <c r="H6867" s="28">
        <v>0</v>
      </c>
      <c r="I6867" s="30">
        <f>ROUND(G6867*H6867,P4)</f>
        <v>0</v>
      </c>
      <c r="L6867" s="31">
        <v>0</v>
      </c>
      <c r="M6867" s="24">
        <f>ROUND(G6867*L6867,P4)</f>
        <v>0</v>
      </c>
      <c r="N6867" s="25" t="s">
        <v>69</v>
      </c>
      <c r="O6867" s="32">
        <f>M6867*AA6867</f>
        <v>0</v>
      </c>
      <c r="P6867" s="1">
        <v>3</v>
      </c>
      <c r="AA6867" s="1">
        <f>IF(P6867=1,$O$3,IF(P6867=2,$O$4,$O$5))</f>
        <v>0</v>
      </c>
    </row>
    <row r="6868">
      <c r="A6868" s="1" t="s">
        <v>73</v>
      </c>
      <c r="E6868" s="27" t="s">
        <v>69</v>
      </c>
    </row>
    <row r="6869" ht="13">
      <c r="A6869" s="1" t="s">
        <v>74</v>
      </c>
      <c r="E6869" s="33" t="s">
        <v>75</v>
      </c>
    </row>
    <row r="6870">
      <c r="A6870" s="1" t="s">
        <v>76</v>
      </c>
      <c r="E6870" s="27" t="s">
        <v>69</v>
      </c>
    </row>
    <row r="6871">
      <c r="A6871" s="1" t="s">
        <v>67</v>
      </c>
      <c r="B6871" s="1">
        <v>30</v>
      </c>
      <c r="C6871" s="26" t="s">
        <v>2981</v>
      </c>
      <c r="D6871" t="s">
        <v>69</v>
      </c>
      <c r="E6871" s="27" t="s">
        <v>3967</v>
      </c>
      <c r="F6871" s="28" t="s">
        <v>1397</v>
      </c>
      <c r="G6871" s="29">
        <v>2</v>
      </c>
      <c r="H6871" s="28">
        <v>0</v>
      </c>
      <c r="I6871" s="30">
        <f>ROUND(G6871*H6871,P4)</f>
        <v>0</v>
      </c>
      <c r="L6871" s="31">
        <v>0</v>
      </c>
      <c r="M6871" s="24">
        <f>ROUND(G6871*L6871,P4)</f>
        <v>0</v>
      </c>
      <c r="N6871" s="25" t="s">
        <v>69</v>
      </c>
      <c r="O6871" s="32">
        <f>M6871*AA6871</f>
        <v>0</v>
      </c>
      <c r="P6871" s="1">
        <v>3</v>
      </c>
      <c r="AA6871" s="1">
        <f>IF(P6871=1,$O$3,IF(P6871=2,$O$4,$O$5))</f>
        <v>0</v>
      </c>
    </row>
    <row r="6872">
      <c r="A6872" s="1" t="s">
        <v>73</v>
      </c>
      <c r="E6872" s="27" t="s">
        <v>69</v>
      </c>
    </row>
    <row r="6873" ht="13">
      <c r="A6873" s="1" t="s">
        <v>74</v>
      </c>
      <c r="E6873" s="33" t="s">
        <v>75</v>
      </c>
    </row>
    <row r="6874">
      <c r="A6874" s="1" t="s">
        <v>76</v>
      </c>
      <c r="E6874" s="27" t="s">
        <v>69</v>
      </c>
    </row>
    <row r="6875">
      <c r="A6875" s="1" t="s">
        <v>67</v>
      </c>
      <c r="B6875" s="1">
        <v>31</v>
      </c>
      <c r="C6875" s="26" t="s">
        <v>3038</v>
      </c>
      <c r="D6875" t="s">
        <v>69</v>
      </c>
      <c r="E6875" s="27" t="s">
        <v>4103</v>
      </c>
      <c r="F6875" s="28" t="s">
        <v>1397</v>
      </c>
      <c r="G6875" s="29">
        <v>2</v>
      </c>
      <c r="H6875" s="28">
        <v>0</v>
      </c>
      <c r="I6875" s="30">
        <f>ROUND(G6875*H6875,P4)</f>
        <v>0</v>
      </c>
      <c r="L6875" s="31">
        <v>0</v>
      </c>
      <c r="M6875" s="24">
        <f>ROUND(G6875*L6875,P4)</f>
        <v>0</v>
      </c>
      <c r="N6875" s="25" t="s">
        <v>69</v>
      </c>
      <c r="O6875" s="32">
        <f>M6875*AA6875</f>
        <v>0</v>
      </c>
      <c r="P6875" s="1">
        <v>3</v>
      </c>
      <c r="AA6875" s="1">
        <f>IF(P6875=1,$O$3,IF(P6875=2,$O$4,$O$5))</f>
        <v>0</v>
      </c>
    </row>
    <row r="6876">
      <c r="A6876" s="1" t="s">
        <v>73</v>
      </c>
      <c r="E6876" s="27" t="s">
        <v>69</v>
      </c>
    </row>
    <row r="6877" ht="13">
      <c r="A6877" s="1" t="s">
        <v>74</v>
      </c>
      <c r="E6877" s="33" t="s">
        <v>75</v>
      </c>
    </row>
    <row r="6878">
      <c r="A6878" s="1" t="s">
        <v>76</v>
      </c>
      <c r="E6878" s="27" t="s">
        <v>69</v>
      </c>
    </row>
    <row r="6879">
      <c r="A6879" s="1" t="s">
        <v>67</v>
      </c>
      <c r="B6879" s="1">
        <v>32</v>
      </c>
      <c r="C6879" s="26" t="s">
        <v>3050</v>
      </c>
      <c r="D6879" t="s">
        <v>69</v>
      </c>
      <c r="E6879" s="27" t="s">
        <v>4135</v>
      </c>
      <c r="F6879" s="28" t="s">
        <v>1397</v>
      </c>
      <c r="G6879" s="29">
        <v>4</v>
      </c>
      <c r="H6879" s="28">
        <v>0</v>
      </c>
      <c r="I6879" s="30">
        <f>ROUND(G6879*H6879,P4)</f>
        <v>0</v>
      </c>
      <c r="L6879" s="31">
        <v>0</v>
      </c>
      <c r="M6879" s="24">
        <f>ROUND(G6879*L6879,P4)</f>
        <v>0</v>
      </c>
      <c r="N6879" s="25" t="s">
        <v>69</v>
      </c>
      <c r="O6879" s="32">
        <f>M6879*AA6879</f>
        <v>0</v>
      </c>
      <c r="P6879" s="1">
        <v>3</v>
      </c>
      <c r="AA6879" s="1">
        <f>IF(P6879=1,$O$3,IF(P6879=2,$O$4,$O$5))</f>
        <v>0</v>
      </c>
    </row>
    <row r="6880">
      <c r="A6880" s="1" t="s">
        <v>73</v>
      </c>
      <c r="E6880" s="27" t="s">
        <v>69</v>
      </c>
    </row>
    <row r="6881" ht="13">
      <c r="A6881" s="1" t="s">
        <v>74</v>
      </c>
      <c r="E6881" s="33" t="s">
        <v>545</v>
      </c>
    </row>
    <row r="6882">
      <c r="A6882" s="1" t="s">
        <v>76</v>
      </c>
      <c r="E6882" s="27" t="s">
        <v>69</v>
      </c>
    </row>
    <row r="6883">
      <c r="A6883" s="1" t="s">
        <v>67</v>
      </c>
      <c r="B6883" s="1">
        <v>33</v>
      </c>
      <c r="C6883" s="26" t="s">
        <v>3087</v>
      </c>
      <c r="D6883" t="s">
        <v>69</v>
      </c>
      <c r="E6883" s="27" t="s">
        <v>4136</v>
      </c>
      <c r="F6883" s="28" t="s">
        <v>1397</v>
      </c>
      <c r="G6883" s="29">
        <v>1</v>
      </c>
      <c r="H6883" s="28">
        <v>0</v>
      </c>
      <c r="I6883" s="30">
        <f>ROUND(G6883*H6883,P4)</f>
        <v>0</v>
      </c>
      <c r="L6883" s="31">
        <v>0</v>
      </c>
      <c r="M6883" s="24">
        <f>ROUND(G6883*L6883,P4)</f>
        <v>0</v>
      </c>
      <c r="N6883" s="25" t="s">
        <v>69</v>
      </c>
      <c r="O6883" s="32">
        <f>M6883*AA6883</f>
        <v>0</v>
      </c>
      <c r="P6883" s="1">
        <v>3</v>
      </c>
      <c r="AA6883" s="1">
        <f>IF(P6883=1,$O$3,IF(P6883=2,$O$4,$O$5))</f>
        <v>0</v>
      </c>
    </row>
    <row r="6884">
      <c r="A6884" s="1" t="s">
        <v>73</v>
      </c>
      <c r="E6884" s="27" t="s">
        <v>69</v>
      </c>
    </row>
    <row r="6885" ht="13">
      <c r="A6885" s="1" t="s">
        <v>74</v>
      </c>
      <c r="E6885" s="33" t="s">
        <v>229</v>
      </c>
    </row>
    <row r="6886">
      <c r="A6886" s="1" t="s">
        <v>76</v>
      </c>
      <c r="E6886" s="27" t="s">
        <v>69</v>
      </c>
    </row>
    <row r="6887">
      <c r="A6887" s="1" t="s">
        <v>67</v>
      </c>
      <c r="B6887" s="1">
        <v>34</v>
      </c>
      <c r="C6887" s="26" t="s">
        <v>3099</v>
      </c>
      <c r="D6887" t="s">
        <v>69</v>
      </c>
      <c r="E6887" s="27" t="s">
        <v>4084</v>
      </c>
      <c r="F6887" s="28" t="s">
        <v>1397</v>
      </c>
      <c r="G6887" s="29">
        <v>1</v>
      </c>
      <c r="H6887" s="28">
        <v>0</v>
      </c>
      <c r="I6887" s="30">
        <f>ROUND(G6887*H6887,P4)</f>
        <v>0</v>
      </c>
      <c r="L6887" s="31">
        <v>0</v>
      </c>
      <c r="M6887" s="24">
        <f>ROUND(G6887*L6887,P4)</f>
        <v>0</v>
      </c>
      <c r="N6887" s="25" t="s">
        <v>69</v>
      </c>
      <c r="O6887" s="32">
        <f>M6887*AA6887</f>
        <v>0</v>
      </c>
      <c r="P6887" s="1">
        <v>3</v>
      </c>
      <c r="AA6887" s="1">
        <f>IF(P6887=1,$O$3,IF(P6887=2,$O$4,$O$5))</f>
        <v>0</v>
      </c>
    </row>
    <row r="6888">
      <c r="A6888" s="1" t="s">
        <v>73</v>
      </c>
      <c r="E6888" s="27" t="s">
        <v>69</v>
      </c>
    </row>
    <row r="6889" ht="13">
      <c r="A6889" s="1" t="s">
        <v>74</v>
      </c>
      <c r="E6889" s="33" t="s">
        <v>229</v>
      </c>
    </row>
    <row r="6890">
      <c r="A6890" s="1" t="s">
        <v>76</v>
      </c>
      <c r="E6890" s="27" t="s">
        <v>69</v>
      </c>
    </row>
    <row r="6891">
      <c r="A6891" s="1" t="s">
        <v>67</v>
      </c>
      <c r="B6891" s="1">
        <v>35</v>
      </c>
      <c r="C6891" s="26" t="s">
        <v>4137</v>
      </c>
      <c r="D6891" t="s">
        <v>69</v>
      </c>
      <c r="E6891" s="27" t="s">
        <v>3971</v>
      </c>
      <c r="F6891" s="28" t="s">
        <v>1397</v>
      </c>
      <c r="G6891" s="29">
        <v>14</v>
      </c>
      <c r="H6891" s="28">
        <v>0</v>
      </c>
      <c r="I6891" s="30">
        <f>ROUND(G6891*H6891,P4)</f>
        <v>0</v>
      </c>
      <c r="L6891" s="31">
        <v>0</v>
      </c>
      <c r="M6891" s="24">
        <f>ROUND(G6891*L6891,P4)</f>
        <v>0</v>
      </c>
      <c r="N6891" s="25" t="s">
        <v>69</v>
      </c>
      <c r="O6891" s="32">
        <f>M6891*AA6891</f>
        <v>0</v>
      </c>
      <c r="P6891" s="1">
        <v>3</v>
      </c>
      <c r="AA6891" s="1">
        <f>IF(P6891=1,$O$3,IF(P6891=2,$O$4,$O$5))</f>
        <v>0</v>
      </c>
    </row>
    <row r="6892">
      <c r="A6892" s="1" t="s">
        <v>73</v>
      </c>
      <c r="E6892" s="27" t="s">
        <v>69</v>
      </c>
    </row>
    <row r="6893" ht="13">
      <c r="A6893" s="1" t="s">
        <v>74</v>
      </c>
      <c r="E6893" s="33" t="s">
        <v>542</v>
      </c>
    </row>
    <row r="6894">
      <c r="A6894" s="1" t="s">
        <v>76</v>
      </c>
      <c r="E6894" s="27" t="s">
        <v>69</v>
      </c>
    </row>
    <row r="6895">
      <c r="A6895" s="1" t="s">
        <v>67</v>
      </c>
      <c r="B6895" s="1">
        <v>36</v>
      </c>
      <c r="C6895" s="26" t="s">
        <v>3972</v>
      </c>
      <c r="D6895" t="s">
        <v>69</v>
      </c>
      <c r="E6895" s="27" t="s">
        <v>4138</v>
      </c>
      <c r="F6895" s="28" t="s">
        <v>1397</v>
      </c>
      <c r="G6895" s="29">
        <v>10</v>
      </c>
      <c r="H6895" s="28">
        <v>0</v>
      </c>
      <c r="I6895" s="30">
        <f>ROUND(G6895*H6895,P4)</f>
        <v>0</v>
      </c>
      <c r="L6895" s="31">
        <v>0</v>
      </c>
      <c r="M6895" s="24">
        <f>ROUND(G6895*L6895,P4)</f>
        <v>0</v>
      </c>
      <c r="N6895" s="25" t="s">
        <v>69</v>
      </c>
      <c r="O6895" s="32">
        <f>M6895*AA6895</f>
        <v>0</v>
      </c>
      <c r="P6895" s="1">
        <v>3</v>
      </c>
      <c r="AA6895" s="1">
        <f>IF(P6895=1,$O$3,IF(P6895=2,$O$4,$O$5))</f>
        <v>0</v>
      </c>
    </row>
    <row r="6896">
      <c r="A6896" s="1" t="s">
        <v>73</v>
      </c>
      <c r="E6896" s="27" t="s">
        <v>69</v>
      </c>
    </row>
    <row r="6897" ht="13">
      <c r="A6897" s="1" t="s">
        <v>74</v>
      </c>
      <c r="E6897" s="33" t="s">
        <v>1475</v>
      </c>
    </row>
    <row r="6898">
      <c r="A6898" s="1" t="s">
        <v>76</v>
      </c>
      <c r="E6898" s="27" t="s">
        <v>69</v>
      </c>
    </row>
    <row r="6899">
      <c r="A6899" s="1" t="s">
        <v>67</v>
      </c>
      <c r="B6899" s="1">
        <v>37</v>
      </c>
      <c r="C6899" s="26" t="s">
        <v>3974</v>
      </c>
      <c r="D6899" t="s">
        <v>69</v>
      </c>
      <c r="E6899" s="27" t="s">
        <v>4086</v>
      </c>
      <c r="F6899" s="28" t="s">
        <v>1397</v>
      </c>
      <c r="G6899" s="29">
        <v>2</v>
      </c>
      <c r="H6899" s="28">
        <v>0</v>
      </c>
      <c r="I6899" s="30">
        <f>ROUND(G6899*H6899,P4)</f>
        <v>0</v>
      </c>
      <c r="L6899" s="31">
        <v>0</v>
      </c>
      <c r="M6899" s="24">
        <f>ROUND(G6899*L6899,P4)</f>
        <v>0</v>
      </c>
      <c r="N6899" s="25" t="s">
        <v>69</v>
      </c>
      <c r="O6899" s="32">
        <f>M6899*AA6899</f>
        <v>0</v>
      </c>
      <c r="P6899" s="1">
        <v>3</v>
      </c>
      <c r="AA6899" s="1">
        <f>IF(P6899=1,$O$3,IF(P6899=2,$O$4,$O$5))</f>
        <v>0</v>
      </c>
    </row>
    <row r="6900">
      <c r="A6900" s="1" t="s">
        <v>73</v>
      </c>
      <c r="E6900" s="27" t="s">
        <v>69</v>
      </c>
    </row>
    <row r="6901" ht="13">
      <c r="A6901" s="1" t="s">
        <v>74</v>
      </c>
      <c r="E6901" s="33" t="s">
        <v>75</v>
      </c>
    </row>
    <row r="6902">
      <c r="A6902" s="1" t="s">
        <v>76</v>
      </c>
      <c r="E6902" s="27" t="s">
        <v>69</v>
      </c>
    </row>
    <row r="6903">
      <c r="A6903" s="1" t="s">
        <v>67</v>
      </c>
      <c r="B6903" s="1">
        <v>38</v>
      </c>
      <c r="C6903" s="26" t="s">
        <v>3978</v>
      </c>
      <c r="D6903" t="s">
        <v>69</v>
      </c>
      <c r="E6903" s="27" t="s">
        <v>4087</v>
      </c>
      <c r="F6903" s="28" t="s">
        <v>71</v>
      </c>
      <c r="G6903" s="29">
        <v>5</v>
      </c>
      <c r="H6903" s="28">
        <v>0</v>
      </c>
      <c r="I6903" s="30">
        <f>ROUND(G6903*H6903,P4)</f>
        <v>0</v>
      </c>
      <c r="L6903" s="31">
        <v>0</v>
      </c>
      <c r="M6903" s="24">
        <f>ROUND(G6903*L6903,P4)</f>
        <v>0</v>
      </c>
      <c r="N6903" s="25" t="s">
        <v>69</v>
      </c>
      <c r="O6903" s="32">
        <f>M6903*AA6903</f>
        <v>0</v>
      </c>
      <c r="P6903" s="1">
        <v>3</v>
      </c>
      <c r="AA6903" s="1">
        <f>IF(P6903=1,$O$3,IF(P6903=2,$O$4,$O$5))</f>
        <v>0</v>
      </c>
    </row>
    <row r="6904">
      <c r="A6904" s="1" t="s">
        <v>73</v>
      </c>
      <c r="E6904" s="27" t="s">
        <v>69</v>
      </c>
    </row>
    <row r="6905" ht="13">
      <c r="A6905" s="1" t="s">
        <v>74</v>
      </c>
      <c r="E6905" s="33" t="s">
        <v>663</v>
      </c>
    </row>
    <row r="6906">
      <c r="A6906" s="1" t="s">
        <v>76</v>
      </c>
      <c r="E6906" s="27" t="s">
        <v>69</v>
      </c>
    </row>
    <row r="6907">
      <c r="A6907" s="1" t="s">
        <v>67</v>
      </c>
      <c r="B6907" s="1">
        <v>39</v>
      </c>
      <c r="C6907" s="26" t="s">
        <v>3980</v>
      </c>
      <c r="D6907" t="s">
        <v>69</v>
      </c>
      <c r="E6907" s="27" t="s">
        <v>3981</v>
      </c>
      <c r="F6907" s="28" t="s">
        <v>1397</v>
      </c>
      <c r="G6907" s="29">
        <v>2</v>
      </c>
      <c r="H6907" s="28">
        <v>0</v>
      </c>
      <c r="I6907" s="30">
        <f>ROUND(G6907*H6907,P4)</f>
        <v>0</v>
      </c>
      <c r="L6907" s="31">
        <v>0</v>
      </c>
      <c r="M6907" s="24">
        <f>ROUND(G6907*L6907,P4)</f>
        <v>0</v>
      </c>
      <c r="N6907" s="25" t="s">
        <v>69</v>
      </c>
      <c r="O6907" s="32">
        <f>M6907*AA6907</f>
        <v>0</v>
      </c>
      <c r="P6907" s="1">
        <v>3</v>
      </c>
      <c r="AA6907" s="1">
        <f>IF(P6907=1,$O$3,IF(P6907=2,$O$4,$O$5))</f>
        <v>0</v>
      </c>
    </row>
    <row r="6908">
      <c r="A6908" s="1" t="s">
        <v>73</v>
      </c>
      <c r="E6908" s="27" t="s">
        <v>69</v>
      </c>
    </row>
    <row r="6909" ht="13">
      <c r="A6909" s="1" t="s">
        <v>74</v>
      </c>
      <c r="E6909" s="33" t="s">
        <v>75</v>
      </c>
    </row>
    <row r="6910">
      <c r="A6910" s="1" t="s">
        <v>76</v>
      </c>
      <c r="E6910" s="27" t="s">
        <v>69</v>
      </c>
    </row>
    <row r="6911">
      <c r="A6911" s="1" t="s">
        <v>67</v>
      </c>
      <c r="B6911" s="1">
        <v>23</v>
      </c>
      <c r="C6911" s="26" t="s">
        <v>3990</v>
      </c>
      <c r="D6911" t="s">
        <v>69</v>
      </c>
      <c r="E6911" s="27" t="s">
        <v>3991</v>
      </c>
      <c r="F6911" s="28" t="s">
        <v>71</v>
      </c>
      <c r="G6911" s="29">
        <v>14</v>
      </c>
      <c r="H6911" s="28">
        <v>0</v>
      </c>
      <c r="I6911" s="30">
        <f>ROUND(G6911*H6911,P4)</f>
        <v>0</v>
      </c>
      <c r="L6911" s="31">
        <v>0</v>
      </c>
      <c r="M6911" s="24">
        <f>ROUND(G6911*L6911,P4)</f>
        <v>0</v>
      </c>
      <c r="N6911" s="25" t="s">
        <v>69</v>
      </c>
      <c r="O6911" s="32">
        <f>M6911*AA6911</f>
        <v>0</v>
      </c>
      <c r="P6911" s="1">
        <v>3</v>
      </c>
      <c r="AA6911" s="1">
        <f>IF(P6911=1,$O$3,IF(P6911=2,$O$4,$O$5))</f>
        <v>0</v>
      </c>
    </row>
    <row r="6912">
      <c r="A6912" s="1" t="s">
        <v>73</v>
      </c>
      <c r="E6912" s="27" t="s">
        <v>69</v>
      </c>
    </row>
    <row r="6913" ht="13">
      <c r="A6913" s="1" t="s">
        <v>74</v>
      </c>
      <c r="E6913" s="33" t="s">
        <v>542</v>
      </c>
    </row>
    <row r="6914">
      <c r="A6914" s="1" t="s">
        <v>76</v>
      </c>
      <c r="E6914" s="27" t="s">
        <v>69</v>
      </c>
    </row>
    <row r="6915">
      <c r="A6915" s="1" t="s">
        <v>67</v>
      </c>
      <c r="B6915" s="1">
        <v>24</v>
      </c>
      <c r="C6915" s="26" t="s">
        <v>3992</v>
      </c>
      <c r="D6915" t="s">
        <v>69</v>
      </c>
      <c r="E6915" s="27" t="s">
        <v>3993</v>
      </c>
      <c r="F6915" s="28" t="s">
        <v>71</v>
      </c>
      <c r="G6915" s="29">
        <v>22</v>
      </c>
      <c r="H6915" s="28">
        <v>0</v>
      </c>
      <c r="I6915" s="30">
        <f>ROUND(G6915*H6915,P4)</f>
        <v>0</v>
      </c>
      <c r="L6915" s="31">
        <v>0</v>
      </c>
      <c r="M6915" s="24">
        <f>ROUND(G6915*L6915,P4)</f>
        <v>0</v>
      </c>
      <c r="N6915" s="25" t="s">
        <v>69</v>
      </c>
      <c r="O6915" s="32">
        <f>M6915*AA6915</f>
        <v>0</v>
      </c>
      <c r="P6915" s="1">
        <v>3</v>
      </c>
      <c r="AA6915" s="1">
        <f>IF(P6915=1,$O$3,IF(P6915=2,$O$4,$O$5))</f>
        <v>0</v>
      </c>
    </row>
    <row r="6916">
      <c r="A6916" s="1" t="s">
        <v>73</v>
      </c>
      <c r="E6916" s="27" t="s">
        <v>69</v>
      </c>
    </row>
    <row r="6917" ht="13">
      <c r="A6917" s="1" t="s">
        <v>74</v>
      </c>
      <c r="E6917" s="33" t="s">
        <v>1289</v>
      </c>
    </row>
    <row r="6918">
      <c r="A6918" s="1" t="s">
        <v>76</v>
      </c>
      <c r="E6918" s="27" t="s">
        <v>69</v>
      </c>
    </row>
    <row r="6919">
      <c r="A6919" s="1" t="s">
        <v>67</v>
      </c>
      <c r="B6919" s="1">
        <v>25</v>
      </c>
      <c r="C6919" s="26" t="s">
        <v>3994</v>
      </c>
      <c r="D6919" t="s">
        <v>69</v>
      </c>
      <c r="E6919" s="27" t="s">
        <v>3995</v>
      </c>
      <c r="F6919" s="28" t="s">
        <v>71</v>
      </c>
      <c r="G6919" s="29">
        <v>11</v>
      </c>
      <c r="H6919" s="28">
        <v>0</v>
      </c>
      <c r="I6919" s="30">
        <f>ROUND(G6919*H6919,P4)</f>
        <v>0</v>
      </c>
      <c r="L6919" s="31">
        <v>0</v>
      </c>
      <c r="M6919" s="24">
        <f>ROUND(G6919*L6919,P4)</f>
        <v>0</v>
      </c>
      <c r="N6919" s="25" t="s">
        <v>69</v>
      </c>
      <c r="O6919" s="32">
        <f>M6919*AA6919</f>
        <v>0</v>
      </c>
      <c r="P6919" s="1">
        <v>3</v>
      </c>
      <c r="AA6919" s="1">
        <f>IF(P6919=1,$O$3,IF(P6919=2,$O$4,$O$5))</f>
        <v>0</v>
      </c>
    </row>
    <row r="6920">
      <c r="A6920" s="1" t="s">
        <v>73</v>
      </c>
      <c r="E6920" s="27" t="s">
        <v>69</v>
      </c>
    </row>
    <row r="6921" ht="13">
      <c r="A6921" s="1" t="s">
        <v>74</v>
      </c>
      <c r="E6921" s="33" t="s">
        <v>2719</v>
      </c>
    </row>
    <row r="6922">
      <c r="A6922" s="1" t="s">
        <v>76</v>
      </c>
      <c r="E6922" s="27" t="s">
        <v>69</v>
      </c>
    </row>
    <row r="6923">
      <c r="A6923" s="1" t="s">
        <v>67</v>
      </c>
      <c r="B6923" s="1">
        <v>26</v>
      </c>
      <c r="C6923" s="26" t="s">
        <v>3996</v>
      </c>
      <c r="D6923" t="s">
        <v>69</v>
      </c>
      <c r="E6923" s="27" t="s">
        <v>3997</v>
      </c>
      <c r="F6923" s="28" t="s">
        <v>71</v>
      </c>
      <c r="G6923" s="29">
        <v>6</v>
      </c>
      <c r="H6923" s="28">
        <v>0</v>
      </c>
      <c r="I6923" s="30">
        <f>ROUND(G6923*H6923,P4)</f>
        <v>0</v>
      </c>
      <c r="L6923" s="31">
        <v>0</v>
      </c>
      <c r="M6923" s="24">
        <f>ROUND(G6923*L6923,P4)</f>
        <v>0</v>
      </c>
      <c r="N6923" s="25" t="s">
        <v>69</v>
      </c>
      <c r="O6923" s="32">
        <f>M6923*AA6923</f>
        <v>0</v>
      </c>
      <c r="P6923" s="1">
        <v>3</v>
      </c>
      <c r="AA6923" s="1">
        <f>IF(P6923=1,$O$3,IF(P6923=2,$O$4,$O$5))</f>
        <v>0</v>
      </c>
    </row>
    <row r="6924">
      <c r="A6924" s="1" t="s">
        <v>73</v>
      </c>
      <c r="E6924" s="27" t="s">
        <v>69</v>
      </c>
    </row>
    <row r="6925" ht="13">
      <c r="A6925" s="1" t="s">
        <v>74</v>
      </c>
      <c r="E6925" s="33" t="s">
        <v>1465</v>
      </c>
    </row>
    <row r="6926">
      <c r="A6926" s="1" t="s">
        <v>76</v>
      </c>
      <c r="E6926" s="27" t="s">
        <v>69</v>
      </c>
    </row>
    <row r="6927">
      <c r="A6927" s="1" t="s">
        <v>67</v>
      </c>
      <c r="B6927" s="1">
        <v>27</v>
      </c>
      <c r="C6927" s="26" t="s">
        <v>4108</v>
      </c>
      <c r="D6927" t="s">
        <v>69</v>
      </c>
      <c r="E6927" s="27" t="s">
        <v>4109</v>
      </c>
      <c r="F6927" s="28" t="s">
        <v>71</v>
      </c>
      <c r="G6927" s="29">
        <v>2</v>
      </c>
      <c r="H6927" s="28">
        <v>0</v>
      </c>
      <c r="I6927" s="30">
        <f>ROUND(G6927*H6927,P4)</f>
        <v>0</v>
      </c>
      <c r="L6927" s="31">
        <v>0</v>
      </c>
      <c r="M6927" s="24">
        <f>ROUND(G6927*L6927,P4)</f>
        <v>0</v>
      </c>
      <c r="N6927" s="25" t="s">
        <v>69</v>
      </c>
      <c r="O6927" s="32">
        <f>M6927*AA6927</f>
        <v>0</v>
      </c>
      <c r="P6927" s="1">
        <v>3</v>
      </c>
      <c r="AA6927" s="1">
        <f>IF(P6927=1,$O$3,IF(P6927=2,$O$4,$O$5))</f>
        <v>0</v>
      </c>
    </row>
    <row r="6928">
      <c r="A6928" s="1" t="s">
        <v>73</v>
      </c>
      <c r="E6928" s="27" t="s">
        <v>69</v>
      </c>
    </row>
    <row r="6929" ht="13">
      <c r="A6929" s="1" t="s">
        <v>74</v>
      </c>
      <c r="E6929" s="33" t="s">
        <v>75</v>
      </c>
    </row>
    <row r="6930">
      <c r="A6930" s="1" t="s">
        <v>76</v>
      </c>
      <c r="E6930" s="27" t="s">
        <v>69</v>
      </c>
    </row>
    <row r="6931">
      <c r="A6931" s="1" t="s">
        <v>67</v>
      </c>
      <c r="B6931" s="1">
        <v>40</v>
      </c>
      <c r="C6931" s="26" t="s">
        <v>4002</v>
      </c>
      <c r="D6931" t="s">
        <v>69</v>
      </c>
      <c r="E6931" s="27" t="s">
        <v>4003</v>
      </c>
      <c r="F6931" s="28" t="s">
        <v>3900</v>
      </c>
      <c r="G6931" s="29">
        <v>313.18000000000001</v>
      </c>
      <c r="H6931" s="28">
        <v>0</v>
      </c>
      <c r="I6931" s="30">
        <f>ROUND(G6931*H6931,P4)</f>
        <v>0</v>
      </c>
      <c r="L6931" s="31">
        <v>0</v>
      </c>
      <c r="M6931" s="24">
        <f>ROUND(G6931*L6931,P4)</f>
        <v>0</v>
      </c>
      <c r="N6931" s="25" t="s">
        <v>69</v>
      </c>
      <c r="O6931" s="32">
        <f>M6931*AA6931</f>
        <v>0</v>
      </c>
      <c r="P6931" s="1">
        <v>3</v>
      </c>
      <c r="AA6931" s="1">
        <f>IF(P6931=1,$O$3,IF(P6931=2,$O$4,$O$5))</f>
        <v>0</v>
      </c>
    </row>
    <row r="6932">
      <c r="A6932" s="1" t="s">
        <v>73</v>
      </c>
      <c r="E6932" s="27" t="s">
        <v>69</v>
      </c>
    </row>
    <row r="6933" ht="13">
      <c r="A6933" s="1" t="s">
        <v>74</v>
      </c>
      <c r="E6933" s="33" t="s">
        <v>4139</v>
      </c>
    </row>
    <row r="6934">
      <c r="A6934" s="1" t="s">
        <v>76</v>
      </c>
      <c r="E6934" s="27" t="s">
        <v>69</v>
      </c>
    </row>
    <row r="6935" ht="13">
      <c r="A6935" s="1" t="s">
        <v>64</v>
      </c>
      <c r="C6935" s="22" t="s">
        <v>3951</v>
      </c>
      <c r="E6935" s="23" t="s">
        <v>4006</v>
      </c>
      <c r="L6935" s="24">
        <f>SUMIFS(L6936:L6955,A6936:A6955,"P")</f>
        <v>0</v>
      </c>
      <c r="M6935" s="24">
        <f>SUMIFS(M6936:M6955,A6936:A6955,"P")</f>
        <v>0</v>
      </c>
      <c r="N6935" s="25"/>
    </row>
    <row r="6936">
      <c r="A6936" s="1" t="s">
        <v>67</v>
      </c>
      <c r="B6936" s="1">
        <v>41</v>
      </c>
      <c r="C6936" s="26" t="s">
        <v>3904</v>
      </c>
      <c r="D6936" t="s">
        <v>69</v>
      </c>
      <c r="E6936" s="27" t="s">
        <v>4008</v>
      </c>
      <c r="F6936" s="28" t="s">
        <v>1385</v>
      </c>
      <c r="G6936" s="29">
        <v>110</v>
      </c>
      <c r="H6936" s="28">
        <v>0</v>
      </c>
      <c r="I6936" s="30">
        <f>ROUND(G6936*H6936,P4)</f>
        <v>0</v>
      </c>
      <c r="L6936" s="31">
        <v>0</v>
      </c>
      <c r="M6936" s="24">
        <f>ROUND(G6936*L6936,P4)</f>
        <v>0</v>
      </c>
      <c r="N6936" s="25" t="s">
        <v>69</v>
      </c>
      <c r="O6936" s="32">
        <f>M6936*AA6936</f>
        <v>0</v>
      </c>
      <c r="P6936" s="1">
        <v>3</v>
      </c>
      <c r="AA6936" s="1">
        <f>IF(P6936=1,$O$3,IF(P6936=2,$O$4,$O$5))</f>
        <v>0</v>
      </c>
    </row>
    <row r="6937">
      <c r="A6937" s="1" t="s">
        <v>73</v>
      </c>
      <c r="E6937" s="27" t="s">
        <v>69</v>
      </c>
    </row>
    <row r="6938" ht="13">
      <c r="A6938" s="1" t="s">
        <v>74</v>
      </c>
      <c r="E6938" s="33" t="s">
        <v>3652</v>
      </c>
    </row>
    <row r="6939">
      <c r="A6939" s="1" t="s">
        <v>76</v>
      </c>
      <c r="E6939" s="27" t="s">
        <v>69</v>
      </c>
    </row>
    <row r="6940">
      <c r="A6940" s="1" t="s">
        <v>67</v>
      </c>
      <c r="B6940" s="1">
        <v>42</v>
      </c>
      <c r="C6940" s="26" t="s">
        <v>3910</v>
      </c>
      <c r="D6940" t="s">
        <v>69</v>
      </c>
      <c r="E6940" s="27" t="s">
        <v>4140</v>
      </c>
      <c r="F6940" s="28" t="s">
        <v>1397</v>
      </c>
      <c r="G6940" s="29">
        <v>4</v>
      </c>
      <c r="H6940" s="28">
        <v>0</v>
      </c>
      <c r="I6940" s="30">
        <f>ROUND(G6940*H6940,P4)</f>
        <v>0</v>
      </c>
      <c r="L6940" s="31">
        <v>0</v>
      </c>
      <c r="M6940" s="24">
        <f>ROUND(G6940*L6940,P4)</f>
        <v>0</v>
      </c>
      <c r="N6940" s="25" t="s">
        <v>69</v>
      </c>
      <c r="O6940" s="32">
        <f>M6940*AA6940</f>
        <v>0</v>
      </c>
      <c r="P6940" s="1">
        <v>3</v>
      </c>
      <c r="AA6940" s="1">
        <f>IF(P6940=1,$O$3,IF(P6940=2,$O$4,$O$5))</f>
        <v>0</v>
      </c>
    </row>
    <row r="6941">
      <c r="A6941" s="1" t="s">
        <v>73</v>
      </c>
      <c r="E6941" s="27" t="s">
        <v>69</v>
      </c>
    </row>
    <row r="6942" ht="13">
      <c r="A6942" s="1" t="s">
        <v>74</v>
      </c>
      <c r="E6942" s="33" t="s">
        <v>545</v>
      </c>
    </row>
    <row r="6943">
      <c r="A6943" s="1" t="s">
        <v>76</v>
      </c>
      <c r="E6943" s="27" t="s">
        <v>69</v>
      </c>
    </row>
    <row r="6944">
      <c r="A6944" s="1" t="s">
        <v>67</v>
      </c>
      <c r="B6944" s="1">
        <v>43</v>
      </c>
      <c r="C6944" s="26" t="s">
        <v>4009</v>
      </c>
      <c r="D6944" t="s">
        <v>69</v>
      </c>
      <c r="E6944" s="27" t="s">
        <v>4010</v>
      </c>
      <c r="F6944" s="28" t="s">
        <v>1385</v>
      </c>
      <c r="G6944" s="29">
        <v>80</v>
      </c>
      <c r="H6944" s="28">
        <v>0</v>
      </c>
      <c r="I6944" s="30">
        <f>ROUND(G6944*H6944,P4)</f>
        <v>0</v>
      </c>
      <c r="L6944" s="31">
        <v>0</v>
      </c>
      <c r="M6944" s="24">
        <f>ROUND(G6944*L6944,P4)</f>
        <v>0</v>
      </c>
      <c r="N6944" s="25" t="s">
        <v>69</v>
      </c>
      <c r="O6944" s="32">
        <f>M6944*AA6944</f>
        <v>0</v>
      </c>
      <c r="P6944" s="1">
        <v>3</v>
      </c>
      <c r="AA6944" s="1">
        <f>IF(P6944=1,$O$3,IF(P6944=2,$O$4,$O$5))</f>
        <v>0</v>
      </c>
    </row>
    <row r="6945">
      <c r="A6945" s="1" t="s">
        <v>73</v>
      </c>
      <c r="E6945" s="27" t="s">
        <v>69</v>
      </c>
    </row>
    <row r="6946" ht="13">
      <c r="A6946" s="1" t="s">
        <v>74</v>
      </c>
      <c r="E6946" s="33" t="s">
        <v>3276</v>
      </c>
    </row>
    <row r="6947">
      <c r="A6947" s="1" t="s">
        <v>76</v>
      </c>
      <c r="E6947" s="27" t="s">
        <v>69</v>
      </c>
    </row>
    <row r="6948">
      <c r="A6948" s="1" t="s">
        <v>67</v>
      </c>
      <c r="B6948" s="1">
        <v>44</v>
      </c>
      <c r="C6948" s="26" t="s">
        <v>4011</v>
      </c>
      <c r="D6948" t="s">
        <v>69</v>
      </c>
      <c r="E6948" s="27" t="s">
        <v>4012</v>
      </c>
      <c r="F6948" s="28" t="s">
        <v>1385</v>
      </c>
      <c r="G6948" s="29">
        <v>30</v>
      </c>
      <c r="H6948" s="28">
        <v>0</v>
      </c>
      <c r="I6948" s="30">
        <f>ROUND(G6948*H6948,P4)</f>
        <v>0</v>
      </c>
      <c r="L6948" s="31">
        <v>0</v>
      </c>
      <c r="M6948" s="24">
        <f>ROUND(G6948*L6948,P4)</f>
        <v>0</v>
      </c>
      <c r="N6948" s="25" t="s">
        <v>69</v>
      </c>
      <c r="O6948" s="32">
        <f>M6948*AA6948</f>
        <v>0</v>
      </c>
      <c r="P6948" s="1">
        <v>3</v>
      </c>
      <c r="AA6948" s="1">
        <f>IF(P6948=1,$O$3,IF(P6948=2,$O$4,$O$5))</f>
        <v>0</v>
      </c>
    </row>
    <row r="6949">
      <c r="A6949" s="1" t="s">
        <v>73</v>
      </c>
      <c r="E6949" s="27" t="s">
        <v>69</v>
      </c>
    </row>
    <row r="6950" ht="13">
      <c r="A6950" s="1" t="s">
        <v>74</v>
      </c>
      <c r="E6950" s="33" t="s">
        <v>2175</v>
      </c>
    </row>
    <row r="6951">
      <c r="A6951" s="1" t="s">
        <v>76</v>
      </c>
      <c r="E6951" s="27" t="s">
        <v>69</v>
      </c>
    </row>
    <row r="6952">
      <c r="A6952" s="1" t="s">
        <v>67</v>
      </c>
      <c r="B6952" s="1">
        <v>45</v>
      </c>
      <c r="C6952" s="26" t="s">
        <v>4015</v>
      </c>
      <c r="D6952" t="s">
        <v>69</v>
      </c>
      <c r="E6952" s="27" t="s">
        <v>4016</v>
      </c>
      <c r="F6952" s="28" t="s">
        <v>3900</v>
      </c>
      <c r="G6952" s="29">
        <v>297.5</v>
      </c>
      <c r="H6952" s="28">
        <v>0</v>
      </c>
      <c r="I6952" s="30">
        <f>ROUND(G6952*H6952,P4)</f>
        <v>0</v>
      </c>
      <c r="L6952" s="31">
        <v>0</v>
      </c>
      <c r="M6952" s="24">
        <f>ROUND(G6952*L6952,P4)</f>
        <v>0</v>
      </c>
      <c r="N6952" s="25" t="s">
        <v>69</v>
      </c>
      <c r="O6952" s="32">
        <f>M6952*AA6952</f>
        <v>0</v>
      </c>
      <c r="P6952" s="1">
        <v>3</v>
      </c>
      <c r="AA6952" s="1">
        <f>IF(P6952=1,$O$3,IF(P6952=2,$O$4,$O$5))</f>
        <v>0</v>
      </c>
    </row>
    <row r="6953">
      <c r="A6953" s="1" t="s">
        <v>73</v>
      </c>
      <c r="E6953" s="27" t="s">
        <v>69</v>
      </c>
    </row>
    <row r="6954" ht="13">
      <c r="A6954" s="1" t="s">
        <v>74</v>
      </c>
      <c r="E6954" s="33" t="s">
        <v>4141</v>
      </c>
    </row>
    <row r="6955">
      <c r="A6955" s="1" t="s">
        <v>76</v>
      </c>
      <c r="E6955" s="27" t="s">
        <v>69</v>
      </c>
    </row>
    <row r="6956" ht="13">
      <c r="A6956" s="1" t="s">
        <v>64</v>
      </c>
      <c r="C6956" s="22" t="s">
        <v>4005</v>
      </c>
      <c r="E6956" s="23" t="s">
        <v>4019</v>
      </c>
      <c r="L6956" s="24">
        <f>SUMIFS(L6957:L6984,A6957:A6984,"P")</f>
        <v>0</v>
      </c>
      <c r="M6956" s="24">
        <f>SUMIFS(M6957:M6984,A6957:A6984,"P")</f>
        <v>0</v>
      </c>
      <c r="N6956" s="25"/>
    </row>
    <row r="6957">
      <c r="A6957" s="1" t="s">
        <v>67</v>
      </c>
      <c r="B6957" s="1">
        <v>47</v>
      </c>
      <c r="C6957" s="26" t="s">
        <v>3953</v>
      </c>
      <c r="D6957" t="s">
        <v>69</v>
      </c>
      <c r="E6957" s="27" t="s">
        <v>4021</v>
      </c>
      <c r="F6957" s="28" t="s">
        <v>1397</v>
      </c>
      <c r="G6957" s="29">
        <v>6</v>
      </c>
      <c r="H6957" s="28">
        <v>0</v>
      </c>
      <c r="I6957" s="30">
        <f>ROUND(G6957*H6957,P4)</f>
        <v>0</v>
      </c>
      <c r="L6957" s="31">
        <v>0</v>
      </c>
      <c r="M6957" s="24">
        <f>ROUND(G6957*L6957,P4)</f>
        <v>0</v>
      </c>
      <c r="N6957" s="25" t="s">
        <v>69</v>
      </c>
      <c r="O6957" s="32">
        <f>M6957*AA6957</f>
        <v>0</v>
      </c>
      <c r="P6957" s="1">
        <v>3</v>
      </c>
      <c r="AA6957" s="1">
        <f>IF(P6957=1,$O$3,IF(P6957=2,$O$4,$O$5))</f>
        <v>0</v>
      </c>
    </row>
    <row r="6958">
      <c r="A6958" s="1" t="s">
        <v>73</v>
      </c>
      <c r="E6958" s="27" t="s">
        <v>69</v>
      </c>
    </row>
    <row r="6959" ht="13">
      <c r="A6959" s="1" t="s">
        <v>74</v>
      </c>
      <c r="E6959" s="33" t="s">
        <v>1465</v>
      </c>
    </row>
    <row r="6960">
      <c r="A6960" s="1" t="s">
        <v>76</v>
      </c>
      <c r="E6960" s="27" t="s">
        <v>69</v>
      </c>
    </row>
    <row r="6961">
      <c r="A6961" s="1" t="s">
        <v>67</v>
      </c>
      <c r="B6961" s="1">
        <v>46</v>
      </c>
      <c r="C6961" s="26" t="s">
        <v>4022</v>
      </c>
      <c r="D6961" t="s">
        <v>69</v>
      </c>
      <c r="E6961" s="27" t="s">
        <v>4023</v>
      </c>
      <c r="F6961" s="28" t="s">
        <v>710</v>
      </c>
      <c r="G6961" s="29">
        <v>6</v>
      </c>
      <c r="H6961" s="28">
        <v>0</v>
      </c>
      <c r="I6961" s="30">
        <f>ROUND(G6961*H6961,P4)</f>
        <v>0</v>
      </c>
      <c r="L6961" s="31">
        <v>0</v>
      </c>
      <c r="M6961" s="24">
        <f>ROUND(G6961*L6961,P4)</f>
        <v>0</v>
      </c>
      <c r="N6961" s="25" t="s">
        <v>69</v>
      </c>
      <c r="O6961" s="32">
        <f>M6961*AA6961</f>
        <v>0</v>
      </c>
      <c r="P6961" s="1">
        <v>3</v>
      </c>
      <c r="AA6961" s="1">
        <f>IF(P6961=1,$O$3,IF(P6961=2,$O$4,$O$5))</f>
        <v>0</v>
      </c>
    </row>
    <row r="6962">
      <c r="A6962" s="1" t="s">
        <v>73</v>
      </c>
      <c r="E6962" s="27" t="s">
        <v>69</v>
      </c>
    </row>
    <row r="6963" ht="13">
      <c r="A6963" s="1" t="s">
        <v>74</v>
      </c>
      <c r="E6963" s="33" t="s">
        <v>1465</v>
      </c>
    </row>
    <row r="6964">
      <c r="A6964" s="1" t="s">
        <v>76</v>
      </c>
      <c r="E6964" s="27" t="s">
        <v>69</v>
      </c>
    </row>
    <row r="6965">
      <c r="A6965" s="1" t="s">
        <v>67</v>
      </c>
      <c r="B6965" s="1">
        <v>48</v>
      </c>
      <c r="C6965" s="26" t="s">
        <v>4024</v>
      </c>
      <c r="D6965" t="s">
        <v>69</v>
      </c>
      <c r="E6965" s="27" t="s">
        <v>4025</v>
      </c>
      <c r="F6965" s="28" t="s">
        <v>81</v>
      </c>
      <c r="G6965" s="29">
        <v>6</v>
      </c>
      <c r="H6965" s="28">
        <v>0</v>
      </c>
      <c r="I6965" s="30">
        <f>ROUND(G6965*H6965,P4)</f>
        <v>0</v>
      </c>
      <c r="L6965" s="31">
        <v>0</v>
      </c>
      <c r="M6965" s="24">
        <f>ROUND(G6965*L6965,P4)</f>
        <v>0</v>
      </c>
      <c r="N6965" s="25" t="s">
        <v>69</v>
      </c>
      <c r="O6965" s="32">
        <f>M6965*AA6965</f>
        <v>0</v>
      </c>
      <c r="P6965" s="1">
        <v>3</v>
      </c>
      <c r="AA6965" s="1">
        <f>IF(P6965=1,$O$3,IF(P6965=2,$O$4,$O$5))</f>
        <v>0</v>
      </c>
    </row>
    <row r="6966">
      <c r="A6966" s="1" t="s">
        <v>73</v>
      </c>
      <c r="E6966" s="27" t="s">
        <v>69</v>
      </c>
    </row>
    <row r="6967" ht="13">
      <c r="A6967" s="1" t="s">
        <v>74</v>
      </c>
      <c r="E6967" s="33" t="s">
        <v>1465</v>
      </c>
    </row>
    <row r="6968">
      <c r="A6968" s="1" t="s">
        <v>76</v>
      </c>
      <c r="E6968" s="27" t="s">
        <v>69</v>
      </c>
    </row>
    <row r="6969">
      <c r="A6969" s="1" t="s">
        <v>67</v>
      </c>
      <c r="B6969" s="1">
        <v>49</v>
      </c>
      <c r="C6969" s="26" t="s">
        <v>4026</v>
      </c>
      <c r="D6969" t="s">
        <v>69</v>
      </c>
      <c r="E6969" s="27" t="s">
        <v>4065</v>
      </c>
      <c r="F6969" s="28" t="s">
        <v>81</v>
      </c>
      <c r="G6969" s="29">
        <v>6</v>
      </c>
      <c r="H6969" s="28">
        <v>0</v>
      </c>
      <c r="I6969" s="30">
        <f>ROUND(G6969*H6969,P4)</f>
        <v>0</v>
      </c>
      <c r="L6969" s="31">
        <v>0</v>
      </c>
      <c r="M6969" s="24">
        <f>ROUND(G6969*L6969,P4)</f>
        <v>0</v>
      </c>
      <c r="N6969" s="25" t="s">
        <v>69</v>
      </c>
      <c r="O6969" s="32">
        <f>M6969*AA6969</f>
        <v>0</v>
      </c>
      <c r="P6969" s="1">
        <v>3</v>
      </c>
      <c r="AA6969" s="1">
        <f>IF(P6969=1,$O$3,IF(P6969=2,$O$4,$O$5))</f>
        <v>0</v>
      </c>
    </row>
    <row r="6970">
      <c r="A6970" s="1" t="s">
        <v>73</v>
      </c>
      <c r="E6970" s="27" t="s">
        <v>69</v>
      </c>
    </row>
    <row r="6971" ht="13">
      <c r="A6971" s="1" t="s">
        <v>74</v>
      </c>
      <c r="E6971" s="33" t="s">
        <v>1465</v>
      </c>
    </row>
    <row r="6972">
      <c r="A6972" s="1" t="s">
        <v>76</v>
      </c>
      <c r="E6972" s="27" t="s">
        <v>4066</v>
      </c>
    </row>
    <row r="6973">
      <c r="A6973" s="1" t="s">
        <v>67</v>
      </c>
      <c r="B6973" s="1">
        <v>50</v>
      </c>
      <c r="C6973" s="26" t="s">
        <v>4028</v>
      </c>
      <c r="D6973" t="s">
        <v>69</v>
      </c>
      <c r="E6973" s="27" t="s">
        <v>4029</v>
      </c>
      <c r="F6973" s="28" t="s">
        <v>81</v>
      </c>
      <c r="G6973" s="29">
        <v>6</v>
      </c>
      <c r="H6973" s="28">
        <v>0</v>
      </c>
      <c r="I6973" s="30">
        <f>ROUND(G6973*H6973,P4)</f>
        <v>0</v>
      </c>
      <c r="L6973" s="31">
        <v>0</v>
      </c>
      <c r="M6973" s="24">
        <f>ROUND(G6973*L6973,P4)</f>
        <v>0</v>
      </c>
      <c r="N6973" s="25" t="s">
        <v>69</v>
      </c>
      <c r="O6973" s="32">
        <f>M6973*AA6973</f>
        <v>0</v>
      </c>
      <c r="P6973" s="1">
        <v>3</v>
      </c>
      <c r="AA6973" s="1">
        <f>IF(P6973=1,$O$3,IF(P6973=2,$O$4,$O$5))</f>
        <v>0</v>
      </c>
    </row>
    <row r="6974">
      <c r="A6974" s="1" t="s">
        <v>73</v>
      </c>
      <c r="E6974" s="27" t="s">
        <v>69</v>
      </c>
    </row>
    <row r="6975" ht="13">
      <c r="A6975" s="1" t="s">
        <v>74</v>
      </c>
      <c r="E6975" s="33" t="s">
        <v>1465</v>
      </c>
    </row>
    <row r="6976">
      <c r="A6976" s="1" t="s">
        <v>76</v>
      </c>
      <c r="E6976" s="27" t="s">
        <v>69</v>
      </c>
    </row>
    <row r="6977">
      <c r="A6977" s="1" t="s">
        <v>67</v>
      </c>
      <c r="B6977" s="1">
        <v>51</v>
      </c>
      <c r="C6977" s="26" t="s">
        <v>4030</v>
      </c>
      <c r="D6977" t="s">
        <v>69</v>
      </c>
      <c r="E6977" s="27" t="s">
        <v>4067</v>
      </c>
      <c r="F6977" s="28" t="s">
        <v>139</v>
      </c>
      <c r="G6977" s="29">
        <v>160</v>
      </c>
      <c r="H6977" s="28">
        <v>0</v>
      </c>
      <c r="I6977" s="30">
        <f>ROUND(G6977*H6977,P4)</f>
        <v>0</v>
      </c>
      <c r="L6977" s="31">
        <v>0</v>
      </c>
      <c r="M6977" s="24">
        <f>ROUND(G6977*L6977,P4)</f>
        <v>0</v>
      </c>
      <c r="N6977" s="25" t="s">
        <v>69</v>
      </c>
      <c r="O6977" s="32">
        <f>M6977*AA6977</f>
        <v>0</v>
      </c>
      <c r="P6977" s="1">
        <v>3</v>
      </c>
      <c r="AA6977" s="1">
        <f>IF(P6977=1,$O$3,IF(P6977=2,$O$4,$O$5))</f>
        <v>0</v>
      </c>
    </row>
    <row r="6978">
      <c r="A6978" s="1" t="s">
        <v>73</v>
      </c>
      <c r="E6978" s="27" t="s">
        <v>69</v>
      </c>
    </row>
    <row r="6979" ht="13">
      <c r="A6979" s="1" t="s">
        <v>74</v>
      </c>
      <c r="E6979" s="33" t="s">
        <v>311</v>
      </c>
    </row>
    <row r="6980">
      <c r="A6980" s="1" t="s">
        <v>76</v>
      </c>
      <c r="E6980" s="27" t="s">
        <v>69</v>
      </c>
    </row>
    <row r="6981">
      <c r="A6981" s="1" t="s">
        <v>67</v>
      </c>
      <c r="B6981" s="1">
        <v>52</v>
      </c>
      <c r="C6981" s="26" t="s">
        <v>4034</v>
      </c>
      <c r="D6981" t="s">
        <v>69</v>
      </c>
      <c r="E6981" s="27" t="s">
        <v>4070</v>
      </c>
      <c r="F6981" s="28" t="s">
        <v>139</v>
      </c>
      <c r="G6981" s="29">
        <v>160</v>
      </c>
      <c r="H6981" s="28">
        <v>0</v>
      </c>
      <c r="I6981" s="30">
        <f>ROUND(G6981*H6981,P4)</f>
        <v>0</v>
      </c>
      <c r="L6981" s="31">
        <v>0</v>
      </c>
      <c r="M6981" s="24">
        <f>ROUND(G6981*L6981,P4)</f>
        <v>0</v>
      </c>
      <c r="N6981" s="25" t="s">
        <v>69</v>
      </c>
      <c r="O6981" s="32">
        <f>M6981*AA6981</f>
        <v>0</v>
      </c>
      <c r="P6981" s="1">
        <v>3</v>
      </c>
      <c r="AA6981" s="1">
        <f>IF(P6981=1,$O$3,IF(P6981=2,$O$4,$O$5))</f>
        <v>0</v>
      </c>
    </row>
    <row r="6982">
      <c r="A6982" s="1" t="s">
        <v>73</v>
      </c>
      <c r="E6982" s="27" t="s">
        <v>69</v>
      </c>
    </row>
    <row r="6983" ht="13">
      <c r="A6983" s="1" t="s">
        <v>74</v>
      </c>
      <c r="E6983" s="33" t="s">
        <v>311</v>
      </c>
    </row>
    <row r="6984">
      <c r="A6984" s="1" t="s">
        <v>76</v>
      </c>
      <c r="E6984" s="27" t="s">
        <v>4066</v>
      </c>
    </row>
    <row r="6985" ht="13">
      <c r="A6985" s="1" t="s">
        <v>64</v>
      </c>
      <c r="C6985" s="22" t="s">
        <v>4018</v>
      </c>
      <c r="E6985" s="23" t="s">
        <v>3866</v>
      </c>
      <c r="L6985" s="24">
        <f>SUMIFS(L6986:L6989,A6986:A6989,"P")</f>
        <v>0</v>
      </c>
      <c r="M6985" s="24">
        <f>SUMIFS(M6986:M6989,A6986:A6989,"P")</f>
        <v>0</v>
      </c>
      <c r="N6985" s="25"/>
    </row>
    <row r="6986">
      <c r="A6986" s="1" t="s">
        <v>67</v>
      </c>
      <c r="B6986" s="1">
        <v>53</v>
      </c>
      <c r="C6986" s="26" t="s">
        <v>3961</v>
      </c>
      <c r="D6986" t="s">
        <v>69</v>
      </c>
      <c r="E6986" s="27" t="s">
        <v>4040</v>
      </c>
      <c r="F6986" s="28" t="s">
        <v>85</v>
      </c>
      <c r="G6986" s="29">
        <v>8</v>
      </c>
      <c r="H6986" s="28">
        <v>0</v>
      </c>
      <c r="I6986" s="30">
        <f>ROUND(G6986*H6986,P4)</f>
        <v>0</v>
      </c>
      <c r="L6986" s="31">
        <v>0</v>
      </c>
      <c r="M6986" s="24">
        <f>ROUND(G6986*L6986,P4)</f>
        <v>0</v>
      </c>
      <c r="N6986" s="25" t="s">
        <v>69</v>
      </c>
      <c r="O6986" s="32">
        <f>M6986*AA6986</f>
        <v>0</v>
      </c>
      <c r="P6986" s="1">
        <v>3</v>
      </c>
      <c r="AA6986" s="1">
        <f>IF(P6986=1,$O$3,IF(P6986=2,$O$4,$O$5))</f>
        <v>0</v>
      </c>
    </row>
    <row r="6987">
      <c r="A6987" s="1" t="s">
        <v>73</v>
      </c>
      <c r="E6987" s="27" t="s">
        <v>69</v>
      </c>
    </row>
    <row r="6988" ht="13">
      <c r="A6988" s="1" t="s">
        <v>74</v>
      </c>
      <c r="E6988" s="33" t="s">
        <v>167</v>
      </c>
    </row>
    <row r="6989">
      <c r="A6989" s="1" t="s">
        <v>76</v>
      </c>
      <c r="E6989" s="27" t="s">
        <v>69</v>
      </c>
    </row>
    <row r="6990" ht="13">
      <c r="A6990" s="1" t="s">
        <v>3876</v>
      </c>
      <c r="C6990" s="22" t="s">
        <v>2896</v>
      </c>
      <c r="E6990" s="23" t="s">
        <v>4142</v>
      </c>
      <c r="L6990" s="24">
        <f>L6991+L7016+L7057+L7094+L7207+L7224+L7265</f>
        <v>0</v>
      </c>
      <c r="M6990" s="24">
        <f>M6991+M7016+M7057+M7094+M7207+M7224+M7265</f>
        <v>0</v>
      </c>
      <c r="N6990" s="25"/>
    </row>
    <row r="6991" ht="13">
      <c r="A6991" s="1" t="s">
        <v>64</v>
      </c>
      <c r="C6991" s="22" t="s">
        <v>3879</v>
      </c>
      <c r="E6991" s="23" t="s">
        <v>3880</v>
      </c>
      <c r="L6991" s="24">
        <f>SUMIFS(L6992:L7015,A6992:A7015,"P")</f>
        <v>0</v>
      </c>
      <c r="M6991" s="24">
        <f>SUMIFS(M6992:M7015,A6992:A7015,"P")</f>
        <v>0</v>
      </c>
      <c r="N6991" s="25"/>
    </row>
    <row r="6992">
      <c r="A6992" s="1" t="s">
        <v>67</v>
      </c>
      <c r="B6992" s="1">
        <v>1</v>
      </c>
      <c r="C6992" s="26" t="s">
        <v>3877</v>
      </c>
      <c r="D6992" t="s">
        <v>69</v>
      </c>
      <c r="E6992" s="27" t="s">
        <v>4143</v>
      </c>
      <c r="F6992" s="28" t="s">
        <v>139</v>
      </c>
      <c r="G6992" s="29">
        <v>16</v>
      </c>
      <c r="H6992" s="28">
        <v>0</v>
      </c>
      <c r="I6992" s="30">
        <f>ROUND(G6992*H6992,P4)</f>
        <v>0</v>
      </c>
      <c r="L6992" s="31">
        <v>0</v>
      </c>
      <c r="M6992" s="24">
        <f>ROUND(G6992*L6992,P4)</f>
        <v>0</v>
      </c>
      <c r="N6992" s="25" t="s">
        <v>69</v>
      </c>
      <c r="O6992" s="32">
        <f>M6992*AA6992</f>
        <v>0</v>
      </c>
      <c r="P6992" s="1">
        <v>3</v>
      </c>
      <c r="AA6992" s="1">
        <f>IF(P6992=1,$O$3,IF(P6992=2,$O$4,$O$5))</f>
        <v>0</v>
      </c>
    </row>
    <row r="6993">
      <c r="A6993" s="1" t="s">
        <v>73</v>
      </c>
      <c r="E6993" s="27" t="s">
        <v>69</v>
      </c>
    </row>
    <row r="6994" ht="13">
      <c r="A6994" s="1" t="s">
        <v>74</v>
      </c>
      <c r="E6994" s="33" t="s">
        <v>2844</v>
      </c>
    </row>
    <row r="6995">
      <c r="A6995" s="1" t="s">
        <v>76</v>
      </c>
      <c r="E6995" s="27" t="s">
        <v>69</v>
      </c>
    </row>
    <row r="6996">
      <c r="A6996" s="1" t="s">
        <v>67</v>
      </c>
      <c r="B6996" s="1">
        <v>2</v>
      </c>
      <c r="C6996" s="26" t="s">
        <v>3479</v>
      </c>
      <c r="D6996" t="s">
        <v>69</v>
      </c>
      <c r="E6996" s="27" t="s">
        <v>4144</v>
      </c>
      <c r="F6996" s="28" t="s">
        <v>139</v>
      </c>
      <c r="G6996" s="29">
        <v>36</v>
      </c>
      <c r="H6996" s="28">
        <v>0</v>
      </c>
      <c r="I6996" s="30">
        <f>ROUND(G6996*H6996,P4)</f>
        <v>0</v>
      </c>
      <c r="L6996" s="31">
        <v>0</v>
      </c>
      <c r="M6996" s="24">
        <f>ROUND(G6996*L6996,P4)</f>
        <v>0</v>
      </c>
      <c r="N6996" s="25" t="s">
        <v>69</v>
      </c>
      <c r="O6996" s="32">
        <f>M6996*AA6996</f>
        <v>0</v>
      </c>
      <c r="P6996" s="1">
        <v>3</v>
      </c>
      <c r="AA6996" s="1">
        <f>IF(P6996=1,$O$3,IF(P6996=2,$O$4,$O$5))</f>
        <v>0</v>
      </c>
    </row>
    <row r="6997">
      <c r="A6997" s="1" t="s">
        <v>73</v>
      </c>
      <c r="E6997" s="27" t="s">
        <v>69</v>
      </c>
    </row>
    <row r="6998" ht="13">
      <c r="A6998" s="1" t="s">
        <v>74</v>
      </c>
      <c r="E6998" s="33" t="s">
        <v>3886</v>
      </c>
    </row>
    <row r="6999">
      <c r="A6999" s="1" t="s">
        <v>76</v>
      </c>
      <c r="E6999" s="27" t="s">
        <v>69</v>
      </c>
    </row>
    <row r="7000">
      <c r="A7000" s="1" t="s">
        <v>67</v>
      </c>
      <c r="B7000" s="1">
        <v>3</v>
      </c>
      <c r="C7000" s="26" t="s">
        <v>3884</v>
      </c>
      <c r="D7000" t="s">
        <v>69</v>
      </c>
      <c r="E7000" s="27" t="s">
        <v>4145</v>
      </c>
      <c r="F7000" s="28" t="s">
        <v>139</v>
      </c>
      <c r="G7000" s="29">
        <v>6</v>
      </c>
      <c r="H7000" s="28">
        <v>0</v>
      </c>
      <c r="I7000" s="30">
        <f>ROUND(G7000*H7000,P4)</f>
        <v>0</v>
      </c>
      <c r="L7000" s="31">
        <v>0</v>
      </c>
      <c r="M7000" s="24">
        <f>ROUND(G7000*L7000,P4)</f>
        <v>0</v>
      </c>
      <c r="N7000" s="25" t="s">
        <v>69</v>
      </c>
      <c r="O7000" s="32">
        <f>M7000*AA7000</f>
        <v>0</v>
      </c>
      <c r="P7000" s="1">
        <v>3</v>
      </c>
      <c r="AA7000" s="1">
        <f>IF(P7000=1,$O$3,IF(P7000=2,$O$4,$O$5))</f>
        <v>0</v>
      </c>
    </row>
    <row r="7001">
      <c r="A7001" s="1" t="s">
        <v>73</v>
      </c>
      <c r="E7001" s="27" t="s">
        <v>69</v>
      </c>
    </row>
    <row r="7002" ht="13">
      <c r="A7002" s="1" t="s">
        <v>74</v>
      </c>
      <c r="E7002" s="33" t="s">
        <v>1465</v>
      </c>
    </row>
    <row r="7003">
      <c r="A7003" s="1" t="s">
        <v>76</v>
      </c>
      <c r="E7003" s="27" t="s">
        <v>69</v>
      </c>
    </row>
    <row r="7004">
      <c r="A7004" s="1" t="s">
        <v>67</v>
      </c>
      <c r="B7004" s="1">
        <v>4</v>
      </c>
      <c r="C7004" s="26" t="s">
        <v>4146</v>
      </c>
      <c r="D7004" t="s">
        <v>69</v>
      </c>
      <c r="E7004" s="27" t="s">
        <v>4147</v>
      </c>
      <c r="F7004" s="28" t="s">
        <v>139</v>
      </c>
      <c r="G7004" s="29">
        <v>34</v>
      </c>
      <c r="H7004" s="28">
        <v>0</v>
      </c>
      <c r="I7004" s="30">
        <f>ROUND(G7004*H7004,P4)</f>
        <v>0</v>
      </c>
      <c r="L7004" s="31">
        <v>0</v>
      </c>
      <c r="M7004" s="24">
        <f>ROUND(G7004*L7004,P4)</f>
        <v>0</v>
      </c>
      <c r="N7004" s="25" t="s">
        <v>69</v>
      </c>
      <c r="O7004" s="32">
        <f>M7004*AA7004</f>
        <v>0</v>
      </c>
      <c r="P7004" s="1">
        <v>3</v>
      </c>
      <c r="AA7004" s="1">
        <f>IF(P7004=1,$O$3,IF(P7004=2,$O$4,$O$5))</f>
        <v>0</v>
      </c>
    </row>
    <row r="7005">
      <c r="A7005" s="1" t="s">
        <v>73</v>
      </c>
      <c r="E7005" s="27" t="s">
        <v>69</v>
      </c>
    </row>
    <row r="7006" ht="13">
      <c r="A7006" s="1" t="s">
        <v>74</v>
      </c>
      <c r="E7006" s="33" t="s">
        <v>2475</v>
      </c>
    </row>
    <row r="7007">
      <c r="A7007" s="1" t="s">
        <v>76</v>
      </c>
      <c r="E7007" s="27" t="s">
        <v>69</v>
      </c>
    </row>
    <row r="7008">
      <c r="A7008" s="1" t="s">
        <v>67</v>
      </c>
      <c r="B7008" s="1">
        <v>5</v>
      </c>
      <c r="C7008" s="26" t="s">
        <v>4148</v>
      </c>
      <c r="D7008" t="s">
        <v>69</v>
      </c>
      <c r="E7008" s="27" t="s">
        <v>4149</v>
      </c>
      <c r="F7008" s="28" t="s">
        <v>139</v>
      </c>
      <c r="G7008" s="29">
        <v>24</v>
      </c>
      <c r="H7008" s="28">
        <v>0</v>
      </c>
      <c r="I7008" s="30">
        <f>ROUND(G7008*H7008,P4)</f>
        <v>0</v>
      </c>
      <c r="L7008" s="31">
        <v>0</v>
      </c>
      <c r="M7008" s="24">
        <f>ROUND(G7008*L7008,P4)</f>
        <v>0</v>
      </c>
      <c r="N7008" s="25" t="s">
        <v>69</v>
      </c>
      <c r="O7008" s="32">
        <f>M7008*AA7008</f>
        <v>0</v>
      </c>
      <c r="P7008" s="1">
        <v>3</v>
      </c>
      <c r="AA7008" s="1">
        <f>IF(P7008=1,$O$3,IF(P7008=2,$O$4,$O$5))</f>
        <v>0</v>
      </c>
    </row>
    <row r="7009">
      <c r="A7009" s="1" t="s">
        <v>73</v>
      </c>
      <c r="E7009" s="27" t="s">
        <v>69</v>
      </c>
    </row>
    <row r="7010" ht="13">
      <c r="A7010" s="1" t="s">
        <v>74</v>
      </c>
      <c r="E7010" s="33" t="s">
        <v>2395</v>
      </c>
    </row>
    <row r="7011">
      <c r="A7011" s="1" t="s">
        <v>76</v>
      </c>
      <c r="E7011" s="27" t="s">
        <v>69</v>
      </c>
    </row>
    <row r="7012">
      <c r="A7012" s="1" t="s">
        <v>67</v>
      </c>
      <c r="B7012" s="1">
        <v>6</v>
      </c>
      <c r="C7012" s="26" t="s">
        <v>3898</v>
      </c>
      <c r="D7012" t="s">
        <v>69</v>
      </c>
      <c r="E7012" s="27" t="s">
        <v>3899</v>
      </c>
      <c r="F7012" s="28" t="s">
        <v>3900</v>
      </c>
      <c r="G7012" s="29">
        <v>20.32</v>
      </c>
      <c r="H7012" s="28">
        <v>0</v>
      </c>
      <c r="I7012" s="30">
        <f>ROUND(G7012*H7012,P4)</f>
        <v>0</v>
      </c>
      <c r="L7012" s="31">
        <v>0</v>
      </c>
      <c r="M7012" s="24">
        <f>ROUND(G7012*L7012,P4)</f>
        <v>0</v>
      </c>
      <c r="N7012" s="25" t="s">
        <v>69</v>
      </c>
      <c r="O7012" s="32">
        <f>M7012*AA7012</f>
        <v>0</v>
      </c>
      <c r="P7012" s="1">
        <v>3</v>
      </c>
      <c r="AA7012" s="1">
        <f>IF(P7012=1,$O$3,IF(P7012=2,$O$4,$O$5))</f>
        <v>0</v>
      </c>
    </row>
    <row r="7013">
      <c r="A7013" s="1" t="s">
        <v>73</v>
      </c>
      <c r="E7013" s="27" t="s">
        <v>69</v>
      </c>
    </row>
    <row r="7014" ht="13">
      <c r="A7014" s="1" t="s">
        <v>74</v>
      </c>
      <c r="E7014" s="33" t="s">
        <v>4150</v>
      </c>
    </row>
    <row r="7015">
      <c r="A7015" s="1" t="s">
        <v>76</v>
      </c>
      <c r="E7015" s="27" t="s">
        <v>69</v>
      </c>
    </row>
    <row r="7016" ht="13">
      <c r="A7016" s="1" t="s">
        <v>64</v>
      </c>
      <c r="C7016" s="22" t="s">
        <v>3902</v>
      </c>
      <c r="E7016" s="23" t="s">
        <v>3903</v>
      </c>
      <c r="L7016" s="24">
        <f>SUMIFS(L7017:L7056,A7017:A7056,"P")</f>
        <v>0</v>
      </c>
      <c r="M7016" s="24">
        <f>SUMIFS(M7017:M7056,A7017:A7056,"P")</f>
        <v>0</v>
      </c>
      <c r="N7016" s="25"/>
    </row>
    <row r="7017">
      <c r="A7017" s="1" t="s">
        <v>67</v>
      </c>
      <c r="B7017" s="1">
        <v>7</v>
      </c>
      <c r="C7017" s="26" t="s">
        <v>3904</v>
      </c>
      <c r="D7017" t="s">
        <v>69</v>
      </c>
      <c r="E7017" s="27" t="s">
        <v>3905</v>
      </c>
      <c r="F7017" s="28" t="s">
        <v>1397</v>
      </c>
      <c r="G7017" s="29">
        <v>1</v>
      </c>
      <c r="H7017" s="28">
        <v>0</v>
      </c>
      <c r="I7017" s="30">
        <f>ROUND(G7017*H7017,P4)</f>
        <v>0</v>
      </c>
      <c r="L7017" s="31">
        <v>0</v>
      </c>
      <c r="M7017" s="24">
        <f>ROUND(G7017*L7017,P4)</f>
        <v>0</v>
      </c>
      <c r="N7017" s="25" t="s">
        <v>69</v>
      </c>
      <c r="O7017" s="32">
        <f>M7017*AA7017</f>
        <v>0</v>
      </c>
      <c r="P7017" s="1">
        <v>3</v>
      </c>
      <c r="AA7017" s="1">
        <f>IF(P7017=1,$O$3,IF(P7017=2,$O$4,$O$5))</f>
        <v>0</v>
      </c>
    </row>
    <row r="7018">
      <c r="A7018" s="1" t="s">
        <v>73</v>
      </c>
      <c r="E7018" s="27" t="s">
        <v>69</v>
      </c>
    </row>
    <row r="7019" ht="13">
      <c r="A7019" s="1" t="s">
        <v>74</v>
      </c>
      <c r="E7019" s="33" t="s">
        <v>229</v>
      </c>
    </row>
    <row r="7020">
      <c r="A7020" s="1" t="s">
        <v>76</v>
      </c>
      <c r="E7020" s="27" t="s">
        <v>69</v>
      </c>
    </row>
    <row r="7021">
      <c r="A7021" s="1" t="s">
        <v>67</v>
      </c>
      <c r="B7021" s="1">
        <v>8</v>
      </c>
      <c r="C7021" s="26" t="s">
        <v>3906</v>
      </c>
      <c r="D7021" t="s">
        <v>69</v>
      </c>
      <c r="E7021" s="27" t="s">
        <v>3907</v>
      </c>
      <c r="F7021" s="28" t="s">
        <v>1397</v>
      </c>
      <c r="G7021" s="29">
        <v>1</v>
      </c>
      <c r="H7021" s="28">
        <v>0</v>
      </c>
      <c r="I7021" s="30">
        <f>ROUND(G7021*H7021,P4)</f>
        <v>0</v>
      </c>
      <c r="L7021" s="31">
        <v>0</v>
      </c>
      <c r="M7021" s="24">
        <f>ROUND(G7021*L7021,P4)</f>
        <v>0</v>
      </c>
      <c r="N7021" s="25" t="s">
        <v>69</v>
      </c>
      <c r="O7021" s="32">
        <f>M7021*AA7021</f>
        <v>0</v>
      </c>
      <c r="P7021" s="1">
        <v>3</v>
      </c>
      <c r="AA7021" s="1">
        <f>IF(P7021=1,$O$3,IF(P7021=2,$O$4,$O$5))</f>
        <v>0</v>
      </c>
    </row>
    <row r="7022">
      <c r="A7022" s="1" t="s">
        <v>73</v>
      </c>
      <c r="E7022" s="27" t="s">
        <v>69</v>
      </c>
    </row>
    <row r="7023" ht="13">
      <c r="A7023" s="1" t="s">
        <v>74</v>
      </c>
      <c r="E7023" s="33" t="s">
        <v>229</v>
      </c>
    </row>
    <row r="7024">
      <c r="A7024" s="1" t="s">
        <v>76</v>
      </c>
      <c r="E7024" s="27" t="s">
        <v>69</v>
      </c>
    </row>
    <row r="7025">
      <c r="A7025" s="1" t="s">
        <v>67</v>
      </c>
      <c r="B7025" s="1">
        <v>9</v>
      </c>
      <c r="C7025" s="26" t="s">
        <v>3908</v>
      </c>
      <c r="D7025" t="s">
        <v>69</v>
      </c>
      <c r="E7025" s="27" t="s">
        <v>3909</v>
      </c>
      <c r="F7025" s="28" t="s">
        <v>1397</v>
      </c>
      <c r="G7025" s="29">
        <v>1</v>
      </c>
      <c r="H7025" s="28">
        <v>0</v>
      </c>
      <c r="I7025" s="30">
        <f>ROUND(G7025*H7025,P4)</f>
        <v>0</v>
      </c>
      <c r="L7025" s="31">
        <v>0</v>
      </c>
      <c r="M7025" s="24">
        <f>ROUND(G7025*L7025,P4)</f>
        <v>0</v>
      </c>
      <c r="N7025" s="25" t="s">
        <v>69</v>
      </c>
      <c r="O7025" s="32">
        <f>M7025*AA7025</f>
        <v>0</v>
      </c>
      <c r="P7025" s="1">
        <v>3</v>
      </c>
      <c r="AA7025" s="1">
        <f>IF(P7025=1,$O$3,IF(P7025=2,$O$4,$O$5))</f>
        <v>0</v>
      </c>
    </row>
    <row r="7026">
      <c r="A7026" s="1" t="s">
        <v>73</v>
      </c>
      <c r="E7026" s="27" t="s">
        <v>69</v>
      </c>
    </row>
    <row r="7027" ht="13">
      <c r="A7027" s="1" t="s">
        <v>74</v>
      </c>
      <c r="E7027" s="33" t="s">
        <v>229</v>
      </c>
    </row>
    <row r="7028">
      <c r="A7028" s="1" t="s">
        <v>76</v>
      </c>
      <c r="E7028" s="27" t="s">
        <v>69</v>
      </c>
    </row>
    <row r="7029">
      <c r="A7029" s="1" t="s">
        <v>67</v>
      </c>
      <c r="B7029" s="1">
        <v>10</v>
      </c>
      <c r="C7029" s="26" t="s">
        <v>3910</v>
      </c>
      <c r="D7029" t="s">
        <v>69</v>
      </c>
      <c r="E7029" s="27" t="s">
        <v>4151</v>
      </c>
      <c r="F7029" s="28" t="s">
        <v>1397</v>
      </c>
      <c r="G7029" s="29">
        <v>1</v>
      </c>
      <c r="H7029" s="28">
        <v>0</v>
      </c>
      <c r="I7029" s="30">
        <f>ROUND(G7029*H7029,P4)</f>
        <v>0</v>
      </c>
      <c r="L7029" s="31">
        <v>0</v>
      </c>
      <c r="M7029" s="24">
        <f>ROUND(G7029*L7029,P4)</f>
        <v>0</v>
      </c>
      <c r="N7029" s="25" t="s">
        <v>69</v>
      </c>
      <c r="O7029" s="32">
        <f>M7029*AA7029</f>
        <v>0</v>
      </c>
      <c r="P7029" s="1">
        <v>3</v>
      </c>
      <c r="AA7029" s="1">
        <f>IF(P7029=1,$O$3,IF(P7029=2,$O$4,$O$5))</f>
        <v>0</v>
      </c>
    </row>
    <row r="7030">
      <c r="A7030" s="1" t="s">
        <v>73</v>
      </c>
      <c r="E7030" s="27" t="s">
        <v>69</v>
      </c>
    </row>
    <row r="7031" ht="13">
      <c r="A7031" s="1" t="s">
        <v>74</v>
      </c>
      <c r="E7031" s="33" t="s">
        <v>229</v>
      </c>
    </row>
    <row r="7032">
      <c r="A7032" s="1" t="s">
        <v>76</v>
      </c>
      <c r="E7032" s="27" t="s">
        <v>69</v>
      </c>
    </row>
    <row r="7033">
      <c r="A7033" s="1" t="s">
        <v>67</v>
      </c>
      <c r="B7033" s="1">
        <v>11</v>
      </c>
      <c r="C7033" s="26" t="s">
        <v>3912</v>
      </c>
      <c r="D7033" t="s">
        <v>69</v>
      </c>
      <c r="E7033" s="27" t="s">
        <v>4152</v>
      </c>
      <c r="F7033" s="28" t="s">
        <v>1397</v>
      </c>
      <c r="G7033" s="29">
        <v>1</v>
      </c>
      <c r="H7033" s="28">
        <v>0</v>
      </c>
      <c r="I7033" s="30">
        <f>ROUND(G7033*H7033,P4)</f>
        <v>0</v>
      </c>
      <c r="L7033" s="31">
        <v>0</v>
      </c>
      <c r="M7033" s="24">
        <f>ROUND(G7033*L7033,P4)</f>
        <v>0</v>
      </c>
      <c r="N7033" s="25" t="s">
        <v>69</v>
      </c>
      <c r="O7033" s="32">
        <f>M7033*AA7033</f>
        <v>0</v>
      </c>
      <c r="P7033" s="1">
        <v>3</v>
      </c>
      <c r="AA7033" s="1">
        <f>IF(P7033=1,$O$3,IF(P7033=2,$O$4,$O$5))</f>
        <v>0</v>
      </c>
    </row>
    <row r="7034">
      <c r="A7034" s="1" t="s">
        <v>73</v>
      </c>
      <c r="E7034" s="27" t="s">
        <v>69</v>
      </c>
    </row>
    <row r="7035" ht="13">
      <c r="A7035" s="1" t="s">
        <v>74</v>
      </c>
      <c r="E7035" s="33" t="s">
        <v>229</v>
      </c>
    </row>
    <row r="7036">
      <c r="A7036" s="1" t="s">
        <v>76</v>
      </c>
      <c r="E7036" s="27" t="s">
        <v>69</v>
      </c>
    </row>
    <row r="7037">
      <c r="A7037" s="1" t="s">
        <v>67</v>
      </c>
      <c r="B7037" s="1">
        <v>12</v>
      </c>
      <c r="C7037" s="26" t="s">
        <v>3914</v>
      </c>
      <c r="D7037" t="s">
        <v>69</v>
      </c>
      <c r="E7037" s="27" t="s">
        <v>4153</v>
      </c>
      <c r="F7037" s="28" t="s">
        <v>1397</v>
      </c>
      <c r="G7037" s="29">
        <v>2</v>
      </c>
      <c r="H7037" s="28">
        <v>0</v>
      </c>
      <c r="I7037" s="30">
        <f>ROUND(G7037*H7037,P4)</f>
        <v>0</v>
      </c>
      <c r="L7037" s="31">
        <v>0</v>
      </c>
      <c r="M7037" s="24">
        <f>ROUND(G7037*L7037,P4)</f>
        <v>0</v>
      </c>
      <c r="N7037" s="25" t="s">
        <v>69</v>
      </c>
      <c r="O7037" s="32">
        <f>M7037*AA7037</f>
        <v>0</v>
      </c>
      <c r="P7037" s="1">
        <v>3</v>
      </c>
      <c r="AA7037" s="1">
        <f>IF(P7037=1,$O$3,IF(P7037=2,$O$4,$O$5))</f>
        <v>0</v>
      </c>
    </row>
    <row r="7038">
      <c r="A7038" s="1" t="s">
        <v>73</v>
      </c>
      <c r="E7038" s="27" t="s">
        <v>69</v>
      </c>
    </row>
    <row r="7039" ht="13">
      <c r="A7039" s="1" t="s">
        <v>74</v>
      </c>
      <c r="E7039" s="33" t="s">
        <v>75</v>
      </c>
    </row>
    <row r="7040">
      <c r="A7040" s="1" t="s">
        <v>76</v>
      </c>
      <c r="E7040" s="27" t="s">
        <v>69</v>
      </c>
    </row>
    <row r="7041">
      <c r="A7041" s="1" t="s">
        <v>67</v>
      </c>
      <c r="B7041" s="1">
        <v>13</v>
      </c>
      <c r="C7041" s="26" t="s">
        <v>3916</v>
      </c>
      <c r="D7041" t="s">
        <v>69</v>
      </c>
      <c r="E7041" s="27" t="s">
        <v>4154</v>
      </c>
      <c r="F7041" s="28" t="s">
        <v>1397</v>
      </c>
      <c r="G7041" s="29">
        <v>1</v>
      </c>
      <c r="H7041" s="28">
        <v>0</v>
      </c>
      <c r="I7041" s="30">
        <f>ROUND(G7041*H7041,P4)</f>
        <v>0</v>
      </c>
      <c r="L7041" s="31">
        <v>0</v>
      </c>
      <c r="M7041" s="24">
        <f>ROUND(G7041*L7041,P4)</f>
        <v>0</v>
      </c>
      <c r="N7041" s="25" t="s">
        <v>69</v>
      </c>
      <c r="O7041" s="32">
        <f>M7041*AA7041</f>
        <v>0</v>
      </c>
      <c r="P7041" s="1">
        <v>3</v>
      </c>
      <c r="AA7041" s="1">
        <f>IF(P7041=1,$O$3,IF(P7041=2,$O$4,$O$5))</f>
        <v>0</v>
      </c>
    </row>
    <row r="7042">
      <c r="A7042" s="1" t="s">
        <v>73</v>
      </c>
      <c r="E7042" s="27" t="s">
        <v>69</v>
      </c>
    </row>
    <row r="7043" ht="13">
      <c r="A7043" s="1" t="s">
        <v>74</v>
      </c>
      <c r="E7043" s="33" t="s">
        <v>229</v>
      </c>
    </row>
    <row r="7044">
      <c r="A7044" s="1" t="s">
        <v>76</v>
      </c>
      <c r="E7044" s="27" t="s">
        <v>69</v>
      </c>
    </row>
    <row r="7045">
      <c r="A7045" s="1" t="s">
        <v>67</v>
      </c>
      <c r="B7045" s="1">
        <v>14</v>
      </c>
      <c r="C7045" s="26" t="s">
        <v>4155</v>
      </c>
      <c r="D7045" t="s">
        <v>69</v>
      </c>
      <c r="E7045" s="27" t="s">
        <v>4156</v>
      </c>
      <c r="F7045" s="28" t="s">
        <v>710</v>
      </c>
      <c r="G7045" s="29">
        <v>2</v>
      </c>
      <c r="H7045" s="28">
        <v>0</v>
      </c>
      <c r="I7045" s="30">
        <f>ROUND(G7045*H7045,P4)</f>
        <v>0</v>
      </c>
      <c r="L7045" s="31">
        <v>0</v>
      </c>
      <c r="M7045" s="24">
        <f>ROUND(G7045*L7045,P4)</f>
        <v>0</v>
      </c>
      <c r="N7045" s="25" t="s">
        <v>69</v>
      </c>
      <c r="O7045" s="32">
        <f>M7045*AA7045</f>
        <v>0</v>
      </c>
      <c r="P7045" s="1">
        <v>3</v>
      </c>
      <c r="AA7045" s="1">
        <f>IF(P7045=1,$O$3,IF(P7045=2,$O$4,$O$5))</f>
        <v>0</v>
      </c>
    </row>
    <row r="7046">
      <c r="A7046" s="1" t="s">
        <v>73</v>
      </c>
      <c r="E7046" s="27" t="s">
        <v>69</v>
      </c>
    </row>
    <row r="7047" ht="13">
      <c r="A7047" s="1" t="s">
        <v>74</v>
      </c>
      <c r="E7047" s="33" t="s">
        <v>75</v>
      </c>
    </row>
    <row r="7048">
      <c r="A7048" s="1" t="s">
        <v>76</v>
      </c>
      <c r="E7048" s="27" t="s">
        <v>69</v>
      </c>
    </row>
    <row r="7049">
      <c r="A7049" s="1" t="s">
        <v>67</v>
      </c>
      <c r="B7049" s="1">
        <v>15</v>
      </c>
      <c r="C7049" s="26" t="s">
        <v>4157</v>
      </c>
      <c r="D7049" t="s">
        <v>69</v>
      </c>
      <c r="E7049" s="27" t="s">
        <v>4158</v>
      </c>
      <c r="F7049" s="28" t="s">
        <v>710</v>
      </c>
      <c r="G7049" s="29">
        <v>1</v>
      </c>
      <c r="H7049" s="28">
        <v>0</v>
      </c>
      <c r="I7049" s="30">
        <f>ROUND(G7049*H7049,P4)</f>
        <v>0</v>
      </c>
      <c r="L7049" s="31">
        <v>0</v>
      </c>
      <c r="M7049" s="24">
        <f>ROUND(G7049*L7049,P4)</f>
        <v>0</v>
      </c>
      <c r="N7049" s="25" t="s">
        <v>69</v>
      </c>
      <c r="O7049" s="32">
        <f>M7049*AA7049</f>
        <v>0</v>
      </c>
      <c r="P7049" s="1">
        <v>3</v>
      </c>
      <c r="AA7049" s="1">
        <f>IF(P7049=1,$O$3,IF(P7049=2,$O$4,$O$5))</f>
        <v>0</v>
      </c>
    </row>
    <row r="7050">
      <c r="A7050" s="1" t="s">
        <v>73</v>
      </c>
      <c r="E7050" s="27" t="s">
        <v>69</v>
      </c>
    </row>
    <row r="7051" ht="13">
      <c r="A7051" s="1" t="s">
        <v>74</v>
      </c>
      <c r="E7051" s="33" t="s">
        <v>229</v>
      </c>
    </row>
    <row r="7052">
      <c r="A7052" s="1" t="s">
        <v>76</v>
      </c>
      <c r="E7052" s="27" t="s">
        <v>69</v>
      </c>
    </row>
    <row r="7053">
      <c r="A7053" s="1" t="s">
        <v>67</v>
      </c>
      <c r="B7053" s="1">
        <v>16</v>
      </c>
      <c r="C7053" s="26" t="s">
        <v>3925</v>
      </c>
      <c r="D7053" t="s">
        <v>69</v>
      </c>
      <c r="E7053" s="27" t="s">
        <v>3926</v>
      </c>
      <c r="F7053" s="28" t="s">
        <v>3900</v>
      </c>
      <c r="G7053" s="29">
        <v>4129.1000000000004</v>
      </c>
      <c r="H7053" s="28">
        <v>0</v>
      </c>
      <c r="I7053" s="30">
        <f>ROUND(G7053*H7053,P4)</f>
        <v>0</v>
      </c>
      <c r="L7053" s="31">
        <v>0</v>
      </c>
      <c r="M7053" s="24">
        <f>ROUND(G7053*L7053,P4)</f>
        <v>0</v>
      </c>
      <c r="N7053" s="25" t="s">
        <v>69</v>
      </c>
      <c r="O7053" s="32">
        <f>M7053*AA7053</f>
        <v>0</v>
      </c>
      <c r="P7053" s="1">
        <v>3</v>
      </c>
      <c r="AA7053" s="1">
        <f>IF(P7053=1,$O$3,IF(P7053=2,$O$4,$O$5))</f>
        <v>0</v>
      </c>
    </row>
    <row r="7054">
      <c r="A7054" s="1" t="s">
        <v>73</v>
      </c>
      <c r="E7054" s="27" t="s">
        <v>69</v>
      </c>
    </row>
    <row r="7055" ht="13">
      <c r="A7055" s="1" t="s">
        <v>74</v>
      </c>
      <c r="E7055" s="33" t="s">
        <v>4159</v>
      </c>
    </row>
    <row r="7056">
      <c r="A7056" s="1" t="s">
        <v>76</v>
      </c>
      <c r="E7056" s="27" t="s">
        <v>69</v>
      </c>
    </row>
    <row r="7057" ht="13">
      <c r="A7057" s="1" t="s">
        <v>64</v>
      </c>
      <c r="C7057" s="22" t="s">
        <v>3928</v>
      </c>
      <c r="E7057" s="23" t="s">
        <v>3929</v>
      </c>
      <c r="L7057" s="24">
        <f>SUMIFS(L7058:L7093,A7058:A7093,"P")</f>
        <v>0</v>
      </c>
      <c r="M7057" s="24">
        <f>SUMIFS(M7058:M7093,A7058:A7093,"P")</f>
        <v>0</v>
      </c>
      <c r="N7057" s="25"/>
    </row>
    <row r="7058">
      <c r="A7058" s="1" t="s">
        <v>67</v>
      </c>
      <c r="B7058" s="1">
        <v>17</v>
      </c>
      <c r="C7058" s="26" t="s">
        <v>3934</v>
      </c>
      <c r="D7058" t="s">
        <v>69</v>
      </c>
      <c r="E7058" s="27" t="s">
        <v>3935</v>
      </c>
      <c r="F7058" s="28" t="s">
        <v>139</v>
      </c>
      <c r="G7058" s="29">
        <v>12</v>
      </c>
      <c r="H7058" s="28">
        <v>0</v>
      </c>
      <c r="I7058" s="30">
        <f>ROUND(G7058*H7058,P4)</f>
        <v>0</v>
      </c>
      <c r="L7058" s="31">
        <v>0</v>
      </c>
      <c r="M7058" s="24">
        <f>ROUND(G7058*L7058,P4)</f>
        <v>0</v>
      </c>
      <c r="N7058" s="25" t="s">
        <v>69</v>
      </c>
      <c r="O7058" s="32">
        <f>M7058*AA7058</f>
        <v>0</v>
      </c>
      <c r="P7058" s="1">
        <v>3</v>
      </c>
      <c r="AA7058" s="1">
        <f>IF(P7058=1,$O$3,IF(P7058=2,$O$4,$O$5))</f>
        <v>0</v>
      </c>
    </row>
    <row r="7059">
      <c r="A7059" s="1" t="s">
        <v>73</v>
      </c>
      <c r="E7059" s="27" t="s">
        <v>69</v>
      </c>
    </row>
    <row r="7060" ht="13">
      <c r="A7060" s="1" t="s">
        <v>74</v>
      </c>
      <c r="E7060" s="33" t="s">
        <v>1299</v>
      </c>
    </row>
    <row r="7061">
      <c r="A7061" s="1" t="s">
        <v>76</v>
      </c>
      <c r="E7061" s="27" t="s">
        <v>69</v>
      </c>
    </row>
    <row r="7062">
      <c r="A7062" s="1" t="s">
        <v>67</v>
      </c>
      <c r="B7062" s="1">
        <v>18</v>
      </c>
      <c r="C7062" s="26" t="s">
        <v>3936</v>
      </c>
      <c r="D7062" t="s">
        <v>69</v>
      </c>
      <c r="E7062" s="27" t="s">
        <v>3937</v>
      </c>
      <c r="F7062" s="28" t="s">
        <v>139</v>
      </c>
      <c r="G7062" s="29">
        <v>18</v>
      </c>
      <c r="H7062" s="28">
        <v>0</v>
      </c>
      <c r="I7062" s="30">
        <f>ROUND(G7062*H7062,P4)</f>
        <v>0</v>
      </c>
      <c r="L7062" s="31">
        <v>0</v>
      </c>
      <c r="M7062" s="24">
        <f>ROUND(G7062*L7062,P4)</f>
        <v>0</v>
      </c>
      <c r="N7062" s="25" t="s">
        <v>69</v>
      </c>
      <c r="O7062" s="32">
        <f>M7062*AA7062</f>
        <v>0</v>
      </c>
      <c r="P7062" s="1">
        <v>3</v>
      </c>
      <c r="AA7062" s="1">
        <f>IF(P7062=1,$O$3,IF(P7062=2,$O$4,$O$5))</f>
        <v>0</v>
      </c>
    </row>
    <row r="7063">
      <c r="A7063" s="1" t="s">
        <v>73</v>
      </c>
      <c r="E7063" s="27" t="s">
        <v>69</v>
      </c>
    </row>
    <row r="7064" ht="13">
      <c r="A7064" s="1" t="s">
        <v>74</v>
      </c>
      <c r="E7064" s="33" t="s">
        <v>561</v>
      </c>
    </row>
    <row r="7065">
      <c r="A7065" s="1" t="s">
        <v>76</v>
      </c>
      <c r="E7065" s="27" t="s">
        <v>69</v>
      </c>
    </row>
    <row r="7066">
      <c r="A7066" s="1" t="s">
        <v>67</v>
      </c>
      <c r="B7066" s="1">
        <v>19</v>
      </c>
      <c r="C7066" s="26" t="s">
        <v>4096</v>
      </c>
      <c r="D7066" t="s">
        <v>69</v>
      </c>
      <c r="E7066" s="27" t="s">
        <v>4097</v>
      </c>
      <c r="F7066" s="28" t="s">
        <v>139</v>
      </c>
      <c r="G7066" s="29">
        <v>36</v>
      </c>
      <c r="H7066" s="28">
        <v>0</v>
      </c>
      <c r="I7066" s="30">
        <f>ROUND(G7066*H7066,P4)</f>
        <v>0</v>
      </c>
      <c r="L7066" s="31">
        <v>0</v>
      </c>
      <c r="M7066" s="24">
        <f>ROUND(G7066*L7066,P4)</f>
        <v>0</v>
      </c>
      <c r="N7066" s="25" t="s">
        <v>69</v>
      </c>
      <c r="O7066" s="32">
        <f>M7066*AA7066</f>
        <v>0</v>
      </c>
      <c r="P7066" s="1">
        <v>3</v>
      </c>
      <c r="AA7066" s="1">
        <f>IF(P7066=1,$O$3,IF(P7066=2,$O$4,$O$5))</f>
        <v>0</v>
      </c>
    </row>
    <row r="7067">
      <c r="A7067" s="1" t="s">
        <v>73</v>
      </c>
      <c r="E7067" s="27" t="s">
        <v>69</v>
      </c>
    </row>
    <row r="7068" ht="13">
      <c r="A7068" s="1" t="s">
        <v>74</v>
      </c>
      <c r="E7068" s="33" t="s">
        <v>3886</v>
      </c>
    </row>
    <row r="7069">
      <c r="A7069" s="1" t="s">
        <v>76</v>
      </c>
      <c r="E7069" s="27" t="s">
        <v>69</v>
      </c>
    </row>
    <row r="7070">
      <c r="A7070" s="1" t="s">
        <v>67</v>
      </c>
      <c r="B7070" s="1">
        <v>20</v>
      </c>
      <c r="C7070" s="26" t="s">
        <v>4049</v>
      </c>
      <c r="D7070" t="s">
        <v>69</v>
      </c>
      <c r="E7070" s="27" t="s">
        <v>4050</v>
      </c>
      <c r="F7070" s="28" t="s">
        <v>139</v>
      </c>
      <c r="G7070" s="29">
        <v>6</v>
      </c>
      <c r="H7070" s="28">
        <v>0</v>
      </c>
      <c r="I7070" s="30">
        <f>ROUND(G7070*H7070,P4)</f>
        <v>0</v>
      </c>
      <c r="L7070" s="31">
        <v>0</v>
      </c>
      <c r="M7070" s="24">
        <f>ROUND(G7070*L7070,P4)</f>
        <v>0</v>
      </c>
      <c r="N7070" s="25" t="s">
        <v>69</v>
      </c>
      <c r="O7070" s="32">
        <f>M7070*AA7070</f>
        <v>0</v>
      </c>
      <c r="P7070" s="1">
        <v>3</v>
      </c>
      <c r="AA7070" s="1">
        <f>IF(P7070=1,$O$3,IF(P7070=2,$O$4,$O$5))</f>
        <v>0</v>
      </c>
    </row>
    <row r="7071">
      <c r="A7071" s="1" t="s">
        <v>73</v>
      </c>
      <c r="E7071" s="27" t="s">
        <v>69</v>
      </c>
    </row>
    <row r="7072" ht="13">
      <c r="A7072" s="1" t="s">
        <v>74</v>
      </c>
      <c r="E7072" s="33" t="s">
        <v>1465</v>
      </c>
    </row>
    <row r="7073">
      <c r="A7073" s="1" t="s">
        <v>76</v>
      </c>
      <c r="E7073" s="27" t="s">
        <v>69</v>
      </c>
    </row>
    <row r="7074">
      <c r="A7074" s="1" t="s">
        <v>67</v>
      </c>
      <c r="B7074" s="1">
        <v>21</v>
      </c>
      <c r="C7074" s="26" t="s">
        <v>3940</v>
      </c>
      <c r="D7074" t="s">
        <v>69</v>
      </c>
      <c r="E7074" s="27" t="s">
        <v>3941</v>
      </c>
      <c r="F7074" s="28" t="s">
        <v>139</v>
      </c>
      <c r="G7074" s="29">
        <v>66</v>
      </c>
      <c r="H7074" s="28">
        <v>0</v>
      </c>
      <c r="I7074" s="30">
        <f>ROUND(G7074*H7074,P4)</f>
        <v>0</v>
      </c>
      <c r="L7074" s="31">
        <v>0</v>
      </c>
      <c r="M7074" s="24">
        <f>ROUND(G7074*L7074,P4)</f>
        <v>0</v>
      </c>
      <c r="N7074" s="25" t="s">
        <v>69</v>
      </c>
      <c r="O7074" s="32">
        <f>M7074*AA7074</f>
        <v>0</v>
      </c>
      <c r="P7074" s="1">
        <v>3</v>
      </c>
      <c r="AA7074" s="1">
        <f>IF(P7074=1,$O$3,IF(P7074=2,$O$4,$O$5))</f>
        <v>0</v>
      </c>
    </row>
    <row r="7075">
      <c r="A7075" s="1" t="s">
        <v>73</v>
      </c>
      <c r="E7075" s="27" t="s">
        <v>69</v>
      </c>
    </row>
    <row r="7076" ht="13">
      <c r="A7076" s="1" t="s">
        <v>74</v>
      </c>
      <c r="E7076" s="33" t="s">
        <v>224</v>
      </c>
    </row>
    <row r="7077">
      <c r="A7077" s="1" t="s">
        <v>76</v>
      </c>
      <c r="E7077" s="27" t="s">
        <v>69</v>
      </c>
    </row>
    <row r="7078">
      <c r="A7078" s="1" t="s">
        <v>67</v>
      </c>
      <c r="B7078" s="1">
        <v>22</v>
      </c>
      <c r="C7078" s="26" t="s">
        <v>3942</v>
      </c>
      <c r="D7078" t="s">
        <v>69</v>
      </c>
      <c r="E7078" s="27" t="s">
        <v>3943</v>
      </c>
      <c r="F7078" s="28" t="s">
        <v>139</v>
      </c>
      <c r="G7078" s="29">
        <v>6</v>
      </c>
      <c r="H7078" s="28">
        <v>0</v>
      </c>
      <c r="I7078" s="30">
        <f>ROUND(G7078*H7078,P4)</f>
        <v>0</v>
      </c>
      <c r="L7078" s="31">
        <v>0</v>
      </c>
      <c r="M7078" s="24">
        <f>ROUND(G7078*L7078,P4)</f>
        <v>0</v>
      </c>
      <c r="N7078" s="25" t="s">
        <v>69</v>
      </c>
      <c r="O7078" s="32">
        <f>M7078*AA7078</f>
        <v>0</v>
      </c>
      <c r="P7078" s="1">
        <v>3</v>
      </c>
      <c r="AA7078" s="1">
        <f>IF(P7078=1,$O$3,IF(P7078=2,$O$4,$O$5))</f>
        <v>0</v>
      </c>
    </row>
    <row r="7079">
      <c r="A7079" s="1" t="s">
        <v>73</v>
      </c>
      <c r="E7079" s="27" t="s">
        <v>69</v>
      </c>
    </row>
    <row r="7080" ht="13">
      <c r="A7080" s="1" t="s">
        <v>74</v>
      </c>
      <c r="E7080" s="33" t="s">
        <v>1465</v>
      </c>
    </row>
    <row r="7081">
      <c r="A7081" s="1" t="s">
        <v>76</v>
      </c>
      <c r="E7081" s="27" t="s">
        <v>69</v>
      </c>
    </row>
    <row r="7082">
      <c r="A7082" s="1" t="s">
        <v>67</v>
      </c>
      <c r="B7082" s="1">
        <v>23</v>
      </c>
      <c r="C7082" s="26" t="s">
        <v>4160</v>
      </c>
      <c r="D7082" t="s">
        <v>69</v>
      </c>
      <c r="E7082" s="27" t="s">
        <v>4161</v>
      </c>
      <c r="F7082" s="28" t="s">
        <v>71</v>
      </c>
      <c r="G7082" s="29">
        <v>4</v>
      </c>
      <c r="H7082" s="28">
        <v>0</v>
      </c>
      <c r="I7082" s="30">
        <f>ROUND(G7082*H7082,P4)</f>
        <v>0</v>
      </c>
      <c r="L7082" s="31">
        <v>0</v>
      </c>
      <c r="M7082" s="24">
        <f>ROUND(G7082*L7082,P4)</f>
        <v>0</v>
      </c>
      <c r="N7082" s="25" t="s">
        <v>69</v>
      </c>
      <c r="O7082" s="32">
        <f>M7082*AA7082</f>
        <v>0</v>
      </c>
      <c r="P7082" s="1">
        <v>3</v>
      </c>
      <c r="AA7082" s="1">
        <f>IF(P7082=1,$O$3,IF(P7082=2,$O$4,$O$5))</f>
        <v>0</v>
      </c>
    </row>
    <row r="7083">
      <c r="A7083" s="1" t="s">
        <v>73</v>
      </c>
      <c r="E7083" s="27" t="s">
        <v>69</v>
      </c>
    </row>
    <row r="7084" ht="13">
      <c r="A7084" s="1" t="s">
        <v>74</v>
      </c>
      <c r="E7084" s="33" t="s">
        <v>545</v>
      </c>
    </row>
    <row r="7085">
      <c r="A7085" s="1" t="s">
        <v>76</v>
      </c>
      <c r="E7085" s="27" t="s">
        <v>69</v>
      </c>
    </row>
    <row r="7086">
      <c r="A7086" s="1" t="s">
        <v>67</v>
      </c>
      <c r="B7086" s="1">
        <v>24</v>
      </c>
      <c r="C7086" s="26" t="s">
        <v>4162</v>
      </c>
      <c r="D7086" t="s">
        <v>69</v>
      </c>
      <c r="E7086" s="27" t="s">
        <v>4163</v>
      </c>
      <c r="F7086" s="28" t="s">
        <v>710</v>
      </c>
      <c r="G7086" s="29">
        <v>2</v>
      </c>
      <c r="H7086" s="28">
        <v>0</v>
      </c>
      <c r="I7086" s="30">
        <f>ROUND(G7086*H7086,P4)</f>
        <v>0</v>
      </c>
      <c r="L7086" s="31">
        <v>0</v>
      </c>
      <c r="M7086" s="24">
        <f>ROUND(G7086*L7086,P4)</f>
        <v>0</v>
      </c>
      <c r="N7086" s="25" t="s">
        <v>69</v>
      </c>
      <c r="O7086" s="32">
        <f>M7086*AA7086</f>
        <v>0</v>
      </c>
      <c r="P7086" s="1">
        <v>3</v>
      </c>
      <c r="AA7086" s="1">
        <f>IF(P7086=1,$O$3,IF(P7086=2,$O$4,$O$5))</f>
        <v>0</v>
      </c>
    </row>
    <row r="7087">
      <c r="A7087" s="1" t="s">
        <v>73</v>
      </c>
      <c r="E7087" s="27" t="s">
        <v>69</v>
      </c>
    </row>
    <row r="7088" ht="13">
      <c r="A7088" s="1" t="s">
        <v>74</v>
      </c>
      <c r="E7088" s="33" t="s">
        <v>75</v>
      </c>
    </row>
    <row r="7089">
      <c r="A7089" s="1" t="s">
        <v>76</v>
      </c>
      <c r="E7089" s="27" t="s">
        <v>69</v>
      </c>
    </row>
    <row r="7090">
      <c r="A7090" s="1" t="s">
        <v>67</v>
      </c>
      <c r="B7090" s="1">
        <v>25</v>
      </c>
      <c r="C7090" s="26" t="s">
        <v>3948</v>
      </c>
      <c r="D7090" t="s">
        <v>69</v>
      </c>
      <c r="E7090" s="27" t="s">
        <v>3949</v>
      </c>
      <c r="F7090" s="28" t="s">
        <v>3900</v>
      </c>
      <c r="G7090" s="29">
        <v>615.19000000000005</v>
      </c>
      <c r="H7090" s="28">
        <v>0</v>
      </c>
      <c r="I7090" s="30">
        <f>ROUND(G7090*H7090,P4)</f>
        <v>0</v>
      </c>
      <c r="L7090" s="31">
        <v>0</v>
      </c>
      <c r="M7090" s="24">
        <f>ROUND(G7090*L7090,P4)</f>
        <v>0</v>
      </c>
      <c r="N7090" s="25" t="s">
        <v>69</v>
      </c>
      <c r="O7090" s="32">
        <f>M7090*AA7090</f>
        <v>0</v>
      </c>
      <c r="P7090" s="1">
        <v>3</v>
      </c>
      <c r="AA7090" s="1">
        <f>IF(P7090=1,$O$3,IF(P7090=2,$O$4,$O$5))</f>
        <v>0</v>
      </c>
    </row>
    <row r="7091">
      <c r="A7091" s="1" t="s">
        <v>73</v>
      </c>
      <c r="E7091" s="27" t="s">
        <v>69</v>
      </c>
    </row>
    <row r="7092" ht="13">
      <c r="A7092" s="1" t="s">
        <v>74</v>
      </c>
      <c r="E7092" s="33" t="s">
        <v>4164</v>
      </c>
    </row>
    <row r="7093">
      <c r="A7093" s="1" t="s">
        <v>76</v>
      </c>
      <c r="E7093" s="27" t="s">
        <v>69</v>
      </c>
    </row>
    <row r="7094" ht="13">
      <c r="A7094" s="1" t="s">
        <v>64</v>
      </c>
      <c r="C7094" s="22" t="s">
        <v>3951</v>
      </c>
      <c r="E7094" s="23" t="s">
        <v>3952</v>
      </c>
      <c r="L7094" s="24">
        <f>SUMIFS(L7095:L7206,A7095:A7206,"P")</f>
        <v>0</v>
      </c>
      <c r="M7094" s="24">
        <f>SUMIFS(M7095:M7206,A7095:A7206,"P")</f>
        <v>0</v>
      </c>
      <c r="N7094" s="25"/>
    </row>
    <row r="7095">
      <c r="A7095" s="1" t="s">
        <v>67</v>
      </c>
      <c r="B7095" s="1">
        <v>34</v>
      </c>
      <c r="C7095" s="26" t="s">
        <v>3953</v>
      </c>
      <c r="D7095" t="s">
        <v>69</v>
      </c>
      <c r="E7095" s="27" t="s">
        <v>4165</v>
      </c>
      <c r="F7095" s="28" t="s">
        <v>1397</v>
      </c>
      <c r="G7095" s="29">
        <v>8</v>
      </c>
      <c r="H7095" s="28">
        <v>0</v>
      </c>
      <c r="I7095" s="30">
        <f>ROUND(G7095*H7095,P4)</f>
        <v>0</v>
      </c>
      <c r="L7095" s="31">
        <v>0</v>
      </c>
      <c r="M7095" s="24">
        <f>ROUND(G7095*L7095,P4)</f>
        <v>0</v>
      </c>
      <c r="N7095" s="25" t="s">
        <v>69</v>
      </c>
      <c r="O7095" s="32">
        <f>M7095*AA7095</f>
        <v>0</v>
      </c>
      <c r="P7095" s="1">
        <v>3</v>
      </c>
      <c r="AA7095" s="1">
        <f>IF(P7095=1,$O$3,IF(P7095=2,$O$4,$O$5))</f>
        <v>0</v>
      </c>
    </row>
    <row r="7096">
      <c r="A7096" s="1" t="s">
        <v>73</v>
      </c>
      <c r="E7096" s="27" t="s">
        <v>69</v>
      </c>
    </row>
    <row r="7097" ht="13">
      <c r="A7097" s="1" t="s">
        <v>74</v>
      </c>
      <c r="E7097" s="33" t="s">
        <v>167</v>
      </c>
    </row>
    <row r="7098">
      <c r="A7098" s="1" t="s">
        <v>76</v>
      </c>
      <c r="E7098" s="27" t="s">
        <v>69</v>
      </c>
    </row>
    <row r="7099">
      <c r="A7099" s="1" t="s">
        <v>67</v>
      </c>
      <c r="B7099" s="1">
        <v>35</v>
      </c>
      <c r="C7099" s="26" t="s">
        <v>3955</v>
      </c>
      <c r="D7099" t="s">
        <v>69</v>
      </c>
      <c r="E7099" s="27" t="s">
        <v>4166</v>
      </c>
      <c r="F7099" s="28" t="s">
        <v>1397</v>
      </c>
      <c r="G7099" s="29">
        <v>3</v>
      </c>
      <c r="H7099" s="28">
        <v>0</v>
      </c>
      <c r="I7099" s="30">
        <f>ROUND(G7099*H7099,P4)</f>
        <v>0</v>
      </c>
      <c r="L7099" s="31">
        <v>0</v>
      </c>
      <c r="M7099" s="24">
        <f>ROUND(G7099*L7099,P4)</f>
        <v>0</v>
      </c>
      <c r="N7099" s="25" t="s">
        <v>69</v>
      </c>
      <c r="O7099" s="32">
        <f>M7099*AA7099</f>
        <v>0</v>
      </c>
      <c r="P7099" s="1">
        <v>3</v>
      </c>
      <c r="AA7099" s="1">
        <f>IF(P7099=1,$O$3,IF(P7099=2,$O$4,$O$5))</f>
        <v>0</v>
      </c>
    </row>
    <row r="7100">
      <c r="A7100" s="1" t="s">
        <v>73</v>
      </c>
      <c r="E7100" s="27" t="s">
        <v>69</v>
      </c>
    </row>
    <row r="7101" ht="13">
      <c r="A7101" s="1" t="s">
        <v>74</v>
      </c>
      <c r="E7101" s="33" t="s">
        <v>129</v>
      </c>
    </row>
    <row r="7102">
      <c r="A7102" s="1" t="s">
        <v>76</v>
      </c>
      <c r="E7102" s="27" t="s">
        <v>69</v>
      </c>
    </row>
    <row r="7103">
      <c r="A7103" s="1" t="s">
        <v>67</v>
      </c>
      <c r="B7103" s="1">
        <v>36</v>
      </c>
      <c r="C7103" s="26" t="s">
        <v>3957</v>
      </c>
      <c r="D7103" t="s">
        <v>69</v>
      </c>
      <c r="E7103" s="27" t="s">
        <v>4167</v>
      </c>
      <c r="F7103" s="28" t="s">
        <v>1397</v>
      </c>
      <c r="G7103" s="29">
        <v>2</v>
      </c>
      <c r="H7103" s="28">
        <v>0</v>
      </c>
      <c r="I7103" s="30">
        <f>ROUND(G7103*H7103,P4)</f>
        <v>0</v>
      </c>
      <c r="L7103" s="31">
        <v>0</v>
      </c>
      <c r="M7103" s="24">
        <f>ROUND(G7103*L7103,P4)</f>
        <v>0</v>
      </c>
      <c r="N7103" s="25" t="s">
        <v>69</v>
      </c>
      <c r="O7103" s="32">
        <f>M7103*AA7103</f>
        <v>0</v>
      </c>
      <c r="P7103" s="1">
        <v>3</v>
      </c>
      <c r="AA7103" s="1">
        <f>IF(P7103=1,$O$3,IF(P7103=2,$O$4,$O$5))</f>
        <v>0</v>
      </c>
    </row>
    <row r="7104">
      <c r="A7104" s="1" t="s">
        <v>73</v>
      </c>
      <c r="E7104" s="27" t="s">
        <v>69</v>
      </c>
    </row>
    <row r="7105" ht="13">
      <c r="A7105" s="1" t="s">
        <v>74</v>
      </c>
      <c r="E7105" s="33" t="s">
        <v>75</v>
      </c>
    </row>
    <row r="7106">
      <c r="A7106" s="1" t="s">
        <v>76</v>
      </c>
      <c r="E7106" s="27" t="s">
        <v>69</v>
      </c>
    </row>
    <row r="7107">
      <c r="A7107" s="1" t="s">
        <v>67</v>
      </c>
      <c r="B7107" s="1">
        <v>37</v>
      </c>
      <c r="C7107" s="26" t="s">
        <v>4168</v>
      </c>
      <c r="D7107" t="s">
        <v>69</v>
      </c>
      <c r="E7107" s="27" t="s">
        <v>4169</v>
      </c>
      <c r="F7107" s="28" t="s">
        <v>1397</v>
      </c>
      <c r="G7107" s="29">
        <v>1</v>
      </c>
      <c r="H7107" s="28">
        <v>0</v>
      </c>
      <c r="I7107" s="30">
        <f>ROUND(G7107*H7107,P4)</f>
        <v>0</v>
      </c>
      <c r="L7107" s="31">
        <v>0</v>
      </c>
      <c r="M7107" s="24">
        <f>ROUND(G7107*L7107,P4)</f>
        <v>0</v>
      </c>
      <c r="N7107" s="25" t="s">
        <v>69</v>
      </c>
      <c r="O7107" s="32">
        <f>M7107*AA7107</f>
        <v>0</v>
      </c>
      <c r="P7107" s="1">
        <v>3</v>
      </c>
      <c r="AA7107" s="1">
        <f>IF(P7107=1,$O$3,IF(P7107=2,$O$4,$O$5))</f>
        <v>0</v>
      </c>
    </row>
    <row r="7108">
      <c r="A7108" s="1" t="s">
        <v>73</v>
      </c>
      <c r="E7108" s="27" t="s">
        <v>69</v>
      </c>
    </row>
    <row r="7109" ht="13">
      <c r="A7109" s="1" t="s">
        <v>74</v>
      </c>
      <c r="E7109" s="33" t="s">
        <v>229</v>
      </c>
    </row>
    <row r="7110">
      <c r="A7110" s="1" t="s">
        <v>76</v>
      </c>
      <c r="E7110" s="27" t="s">
        <v>69</v>
      </c>
    </row>
    <row r="7111">
      <c r="A7111" s="1" t="s">
        <v>67</v>
      </c>
      <c r="B7111" s="1">
        <v>38</v>
      </c>
      <c r="C7111" s="26" t="s">
        <v>3959</v>
      </c>
      <c r="D7111" t="s">
        <v>69</v>
      </c>
      <c r="E7111" s="27" t="s">
        <v>4170</v>
      </c>
      <c r="F7111" s="28" t="s">
        <v>1397</v>
      </c>
      <c r="G7111" s="29">
        <v>4</v>
      </c>
      <c r="H7111" s="28">
        <v>0</v>
      </c>
      <c r="I7111" s="30">
        <f>ROUND(G7111*H7111,P4)</f>
        <v>0</v>
      </c>
      <c r="L7111" s="31">
        <v>0</v>
      </c>
      <c r="M7111" s="24">
        <f>ROUND(G7111*L7111,P4)</f>
        <v>0</v>
      </c>
      <c r="N7111" s="25" t="s">
        <v>69</v>
      </c>
      <c r="O7111" s="32">
        <f>M7111*AA7111</f>
        <v>0</v>
      </c>
      <c r="P7111" s="1">
        <v>3</v>
      </c>
      <c r="AA7111" s="1">
        <f>IF(P7111=1,$O$3,IF(P7111=2,$O$4,$O$5))</f>
        <v>0</v>
      </c>
    </row>
    <row r="7112">
      <c r="A7112" s="1" t="s">
        <v>73</v>
      </c>
      <c r="E7112" s="27" t="s">
        <v>69</v>
      </c>
    </row>
    <row r="7113" ht="13">
      <c r="A7113" s="1" t="s">
        <v>74</v>
      </c>
      <c r="E7113" s="33" t="s">
        <v>545</v>
      </c>
    </row>
    <row r="7114">
      <c r="A7114" s="1" t="s">
        <v>76</v>
      </c>
      <c r="E7114" s="27" t="s">
        <v>69</v>
      </c>
    </row>
    <row r="7115">
      <c r="A7115" s="1" t="s">
        <v>67</v>
      </c>
      <c r="B7115" s="1">
        <v>39</v>
      </c>
      <c r="C7115" s="26" t="s">
        <v>3918</v>
      </c>
      <c r="D7115" t="s">
        <v>69</v>
      </c>
      <c r="E7115" s="27" t="s">
        <v>4171</v>
      </c>
      <c r="F7115" s="28" t="s">
        <v>1397</v>
      </c>
      <c r="G7115" s="29">
        <v>1</v>
      </c>
      <c r="H7115" s="28">
        <v>0</v>
      </c>
      <c r="I7115" s="30">
        <f>ROUND(G7115*H7115,P4)</f>
        <v>0</v>
      </c>
      <c r="L7115" s="31">
        <v>0</v>
      </c>
      <c r="M7115" s="24">
        <f>ROUND(G7115*L7115,P4)</f>
        <v>0</v>
      </c>
      <c r="N7115" s="25" t="s">
        <v>69</v>
      </c>
      <c r="O7115" s="32">
        <f>M7115*AA7115</f>
        <v>0</v>
      </c>
      <c r="P7115" s="1">
        <v>3</v>
      </c>
      <c r="AA7115" s="1">
        <f>IF(P7115=1,$O$3,IF(P7115=2,$O$4,$O$5))</f>
        <v>0</v>
      </c>
    </row>
    <row r="7116">
      <c r="A7116" s="1" t="s">
        <v>73</v>
      </c>
      <c r="E7116" s="27" t="s">
        <v>69</v>
      </c>
    </row>
    <row r="7117" ht="13">
      <c r="A7117" s="1" t="s">
        <v>74</v>
      </c>
      <c r="E7117" s="33" t="s">
        <v>229</v>
      </c>
    </row>
    <row r="7118">
      <c r="A7118" s="1" t="s">
        <v>76</v>
      </c>
      <c r="E7118" s="27" t="s">
        <v>69</v>
      </c>
    </row>
    <row r="7119">
      <c r="A7119" s="1" t="s">
        <v>67</v>
      </c>
      <c r="B7119" s="1">
        <v>40</v>
      </c>
      <c r="C7119" s="26" t="s">
        <v>3887</v>
      </c>
      <c r="D7119" t="s">
        <v>69</v>
      </c>
      <c r="E7119" s="27" t="s">
        <v>4172</v>
      </c>
      <c r="F7119" s="28" t="s">
        <v>1397</v>
      </c>
      <c r="G7119" s="29">
        <v>2</v>
      </c>
      <c r="H7119" s="28">
        <v>0</v>
      </c>
      <c r="I7119" s="30">
        <f>ROUND(G7119*H7119,P4)</f>
        <v>0</v>
      </c>
      <c r="L7119" s="31">
        <v>0</v>
      </c>
      <c r="M7119" s="24">
        <f>ROUND(G7119*L7119,P4)</f>
        <v>0</v>
      </c>
      <c r="N7119" s="25" t="s">
        <v>69</v>
      </c>
      <c r="O7119" s="32">
        <f>M7119*AA7119</f>
        <v>0</v>
      </c>
      <c r="P7119" s="1">
        <v>3</v>
      </c>
      <c r="AA7119" s="1">
        <f>IF(P7119=1,$O$3,IF(P7119=2,$O$4,$O$5))</f>
        <v>0</v>
      </c>
    </row>
    <row r="7120">
      <c r="A7120" s="1" t="s">
        <v>73</v>
      </c>
      <c r="E7120" s="27" t="s">
        <v>69</v>
      </c>
    </row>
    <row r="7121" ht="13">
      <c r="A7121" s="1" t="s">
        <v>74</v>
      </c>
      <c r="E7121" s="33" t="s">
        <v>75</v>
      </c>
    </row>
    <row r="7122">
      <c r="A7122" s="1" t="s">
        <v>76</v>
      </c>
      <c r="E7122" s="27" t="s">
        <v>69</v>
      </c>
    </row>
    <row r="7123">
      <c r="A7123" s="1" t="s">
        <v>67</v>
      </c>
      <c r="B7123" s="1">
        <v>41</v>
      </c>
      <c r="C7123" s="26" t="s">
        <v>2896</v>
      </c>
      <c r="D7123" t="s">
        <v>69</v>
      </c>
      <c r="E7123" s="27" t="s">
        <v>3965</v>
      </c>
      <c r="F7123" s="28" t="s">
        <v>1397</v>
      </c>
      <c r="G7123" s="29">
        <v>8</v>
      </c>
      <c r="H7123" s="28">
        <v>0</v>
      </c>
      <c r="I7123" s="30">
        <f>ROUND(G7123*H7123,P4)</f>
        <v>0</v>
      </c>
      <c r="L7123" s="31">
        <v>0</v>
      </c>
      <c r="M7123" s="24">
        <f>ROUND(G7123*L7123,P4)</f>
        <v>0</v>
      </c>
      <c r="N7123" s="25" t="s">
        <v>69</v>
      </c>
      <c r="O7123" s="32">
        <f>M7123*AA7123</f>
        <v>0</v>
      </c>
      <c r="P7123" s="1">
        <v>3</v>
      </c>
      <c r="AA7123" s="1">
        <f>IF(P7123=1,$O$3,IF(P7123=2,$O$4,$O$5))</f>
        <v>0</v>
      </c>
    </row>
    <row r="7124">
      <c r="A7124" s="1" t="s">
        <v>73</v>
      </c>
      <c r="E7124" s="27" t="s">
        <v>69</v>
      </c>
    </row>
    <row r="7125" ht="13">
      <c r="A7125" s="1" t="s">
        <v>74</v>
      </c>
      <c r="E7125" s="33" t="s">
        <v>167</v>
      </c>
    </row>
    <row r="7126">
      <c r="A7126" s="1" t="s">
        <v>76</v>
      </c>
      <c r="E7126" s="27" t="s">
        <v>69</v>
      </c>
    </row>
    <row r="7127">
      <c r="A7127" s="1" t="s">
        <v>67</v>
      </c>
      <c r="B7127" s="1">
        <v>42</v>
      </c>
      <c r="C7127" s="26" t="s">
        <v>2923</v>
      </c>
      <c r="D7127" t="s">
        <v>69</v>
      </c>
      <c r="E7127" s="27" t="s">
        <v>3966</v>
      </c>
      <c r="F7127" s="28" t="s">
        <v>1397</v>
      </c>
      <c r="G7127" s="29">
        <v>3</v>
      </c>
      <c r="H7127" s="28">
        <v>0</v>
      </c>
      <c r="I7127" s="30">
        <f>ROUND(G7127*H7127,P4)</f>
        <v>0</v>
      </c>
      <c r="L7127" s="31">
        <v>0</v>
      </c>
      <c r="M7127" s="24">
        <f>ROUND(G7127*L7127,P4)</f>
        <v>0</v>
      </c>
      <c r="N7127" s="25" t="s">
        <v>69</v>
      </c>
      <c r="O7127" s="32">
        <f>M7127*AA7127</f>
        <v>0</v>
      </c>
      <c r="P7127" s="1">
        <v>3</v>
      </c>
      <c r="AA7127" s="1">
        <f>IF(P7127=1,$O$3,IF(P7127=2,$O$4,$O$5))</f>
        <v>0</v>
      </c>
    </row>
    <row r="7128">
      <c r="A7128" s="1" t="s">
        <v>73</v>
      </c>
      <c r="E7128" s="27" t="s">
        <v>69</v>
      </c>
    </row>
    <row r="7129" ht="13">
      <c r="A7129" s="1" t="s">
        <v>74</v>
      </c>
      <c r="E7129" s="33" t="s">
        <v>129</v>
      </c>
    </row>
    <row r="7130">
      <c r="A7130" s="1" t="s">
        <v>76</v>
      </c>
      <c r="E7130" s="27" t="s">
        <v>69</v>
      </c>
    </row>
    <row r="7131">
      <c r="A7131" s="1" t="s">
        <v>67</v>
      </c>
      <c r="B7131" s="1">
        <v>43</v>
      </c>
      <c r="C7131" s="26" t="s">
        <v>2981</v>
      </c>
      <c r="D7131" t="s">
        <v>69</v>
      </c>
      <c r="E7131" s="27" t="s">
        <v>4103</v>
      </c>
      <c r="F7131" s="28" t="s">
        <v>1397</v>
      </c>
      <c r="G7131" s="29">
        <v>2</v>
      </c>
      <c r="H7131" s="28">
        <v>0</v>
      </c>
      <c r="I7131" s="30">
        <f>ROUND(G7131*H7131,P4)</f>
        <v>0</v>
      </c>
      <c r="L7131" s="31">
        <v>0</v>
      </c>
      <c r="M7131" s="24">
        <f>ROUND(G7131*L7131,P4)</f>
        <v>0</v>
      </c>
      <c r="N7131" s="25" t="s">
        <v>69</v>
      </c>
      <c r="O7131" s="32">
        <f>M7131*AA7131</f>
        <v>0</v>
      </c>
      <c r="P7131" s="1">
        <v>3</v>
      </c>
      <c r="AA7131" s="1">
        <f>IF(P7131=1,$O$3,IF(P7131=2,$O$4,$O$5))</f>
        <v>0</v>
      </c>
    </row>
    <row r="7132">
      <c r="A7132" s="1" t="s">
        <v>73</v>
      </c>
      <c r="E7132" s="27" t="s">
        <v>69</v>
      </c>
    </row>
    <row r="7133" ht="13">
      <c r="A7133" s="1" t="s">
        <v>74</v>
      </c>
      <c r="E7133" s="33" t="s">
        <v>75</v>
      </c>
    </row>
    <row r="7134">
      <c r="A7134" s="1" t="s">
        <v>76</v>
      </c>
      <c r="E7134" s="27" t="s">
        <v>69</v>
      </c>
    </row>
    <row r="7135">
      <c r="A7135" s="1" t="s">
        <v>67</v>
      </c>
      <c r="B7135" s="1">
        <v>44</v>
      </c>
      <c r="C7135" s="26" t="s">
        <v>4173</v>
      </c>
      <c r="D7135" t="s">
        <v>69</v>
      </c>
      <c r="E7135" s="27" t="s">
        <v>4105</v>
      </c>
      <c r="F7135" s="28" t="s">
        <v>1397</v>
      </c>
      <c r="G7135" s="29">
        <v>2</v>
      </c>
      <c r="H7135" s="28">
        <v>0</v>
      </c>
      <c r="I7135" s="30">
        <f>ROUND(G7135*H7135,P4)</f>
        <v>0</v>
      </c>
      <c r="L7135" s="31">
        <v>0</v>
      </c>
      <c r="M7135" s="24">
        <f>ROUND(G7135*L7135,P4)</f>
        <v>0</v>
      </c>
      <c r="N7135" s="25" t="s">
        <v>69</v>
      </c>
      <c r="O7135" s="32">
        <f>M7135*AA7135</f>
        <v>0</v>
      </c>
      <c r="P7135" s="1">
        <v>3</v>
      </c>
      <c r="AA7135" s="1">
        <f>IF(P7135=1,$O$3,IF(P7135=2,$O$4,$O$5))</f>
        <v>0</v>
      </c>
    </row>
    <row r="7136">
      <c r="A7136" s="1" t="s">
        <v>73</v>
      </c>
      <c r="E7136" s="27" t="s">
        <v>69</v>
      </c>
    </row>
    <row r="7137" ht="13">
      <c r="A7137" s="1" t="s">
        <v>74</v>
      </c>
      <c r="E7137" s="33" t="s">
        <v>75</v>
      </c>
    </row>
    <row r="7138">
      <c r="A7138" s="1" t="s">
        <v>76</v>
      </c>
      <c r="E7138" s="27" t="s">
        <v>69</v>
      </c>
    </row>
    <row r="7139">
      <c r="A7139" s="1" t="s">
        <v>67</v>
      </c>
      <c r="B7139" s="1">
        <v>45</v>
      </c>
      <c r="C7139" s="26" t="s">
        <v>3038</v>
      </c>
      <c r="D7139" t="s">
        <v>69</v>
      </c>
      <c r="E7139" s="27" t="s">
        <v>4174</v>
      </c>
      <c r="F7139" s="28" t="s">
        <v>1397</v>
      </c>
      <c r="G7139" s="29">
        <v>2</v>
      </c>
      <c r="H7139" s="28">
        <v>0</v>
      </c>
      <c r="I7139" s="30">
        <f>ROUND(G7139*H7139,P4)</f>
        <v>0</v>
      </c>
      <c r="L7139" s="31">
        <v>0</v>
      </c>
      <c r="M7139" s="24">
        <f>ROUND(G7139*L7139,P4)</f>
        <v>0</v>
      </c>
      <c r="N7139" s="25" t="s">
        <v>69</v>
      </c>
      <c r="O7139" s="32">
        <f>M7139*AA7139</f>
        <v>0</v>
      </c>
      <c r="P7139" s="1">
        <v>3</v>
      </c>
      <c r="AA7139" s="1">
        <f>IF(P7139=1,$O$3,IF(P7139=2,$O$4,$O$5))</f>
        <v>0</v>
      </c>
    </row>
    <row r="7140">
      <c r="A7140" s="1" t="s">
        <v>73</v>
      </c>
      <c r="E7140" s="27" t="s">
        <v>69</v>
      </c>
    </row>
    <row r="7141" ht="13">
      <c r="A7141" s="1" t="s">
        <v>74</v>
      </c>
      <c r="E7141" s="33" t="s">
        <v>75</v>
      </c>
    </row>
    <row r="7142">
      <c r="A7142" s="1" t="s">
        <v>76</v>
      </c>
      <c r="E7142" s="27" t="s">
        <v>69</v>
      </c>
    </row>
    <row r="7143">
      <c r="A7143" s="1" t="s">
        <v>67</v>
      </c>
      <c r="B7143" s="1">
        <v>46</v>
      </c>
      <c r="C7143" s="26" t="s">
        <v>3050</v>
      </c>
      <c r="D7143" t="s">
        <v>69</v>
      </c>
      <c r="E7143" s="27" t="s">
        <v>4175</v>
      </c>
      <c r="F7143" s="28" t="s">
        <v>1397</v>
      </c>
      <c r="G7143" s="29">
        <v>8</v>
      </c>
      <c r="H7143" s="28">
        <v>0</v>
      </c>
      <c r="I7143" s="30">
        <f>ROUND(G7143*H7143,P4)</f>
        <v>0</v>
      </c>
      <c r="L7143" s="31">
        <v>0</v>
      </c>
      <c r="M7143" s="24">
        <f>ROUND(G7143*L7143,P4)</f>
        <v>0</v>
      </c>
      <c r="N7143" s="25" t="s">
        <v>69</v>
      </c>
      <c r="O7143" s="32">
        <f>M7143*AA7143</f>
        <v>0</v>
      </c>
      <c r="P7143" s="1">
        <v>3</v>
      </c>
      <c r="AA7143" s="1">
        <f>IF(P7143=1,$O$3,IF(P7143=2,$O$4,$O$5))</f>
        <v>0</v>
      </c>
    </row>
    <row r="7144">
      <c r="A7144" s="1" t="s">
        <v>73</v>
      </c>
      <c r="E7144" s="27" t="s">
        <v>69</v>
      </c>
    </row>
    <row r="7145" ht="13">
      <c r="A7145" s="1" t="s">
        <v>74</v>
      </c>
      <c r="E7145" s="33" t="s">
        <v>167</v>
      </c>
    </row>
    <row r="7146">
      <c r="A7146" s="1" t="s">
        <v>76</v>
      </c>
      <c r="E7146" s="27" t="s">
        <v>69</v>
      </c>
    </row>
    <row r="7147">
      <c r="A7147" s="1" t="s">
        <v>67</v>
      </c>
      <c r="B7147" s="1">
        <v>47</v>
      </c>
      <c r="C7147" s="26" t="s">
        <v>3099</v>
      </c>
      <c r="D7147" t="s">
        <v>69</v>
      </c>
      <c r="E7147" s="27" t="s">
        <v>3971</v>
      </c>
      <c r="F7147" s="28" t="s">
        <v>1397</v>
      </c>
      <c r="G7147" s="29">
        <v>13</v>
      </c>
      <c r="H7147" s="28">
        <v>0</v>
      </c>
      <c r="I7147" s="30">
        <f>ROUND(G7147*H7147,P4)</f>
        <v>0</v>
      </c>
      <c r="L7147" s="31">
        <v>0</v>
      </c>
      <c r="M7147" s="24">
        <f>ROUND(G7147*L7147,P4)</f>
        <v>0</v>
      </c>
      <c r="N7147" s="25" t="s">
        <v>69</v>
      </c>
      <c r="O7147" s="32">
        <f>M7147*AA7147</f>
        <v>0</v>
      </c>
      <c r="P7147" s="1">
        <v>3</v>
      </c>
      <c r="AA7147" s="1">
        <f>IF(P7147=1,$O$3,IF(P7147=2,$O$4,$O$5))</f>
        <v>0</v>
      </c>
    </row>
    <row r="7148">
      <c r="A7148" s="1" t="s">
        <v>73</v>
      </c>
      <c r="E7148" s="27" t="s">
        <v>69</v>
      </c>
    </row>
    <row r="7149" ht="13">
      <c r="A7149" s="1" t="s">
        <v>74</v>
      </c>
      <c r="E7149" s="33" t="s">
        <v>2439</v>
      </c>
    </row>
    <row r="7150">
      <c r="A7150" s="1" t="s">
        <v>76</v>
      </c>
      <c r="E7150" s="27" t="s">
        <v>69</v>
      </c>
    </row>
    <row r="7151">
      <c r="A7151" s="1" t="s">
        <v>67</v>
      </c>
      <c r="B7151" s="1">
        <v>48</v>
      </c>
      <c r="C7151" s="26" t="s">
        <v>3972</v>
      </c>
      <c r="D7151" t="s">
        <v>69</v>
      </c>
      <c r="E7151" s="27" t="s">
        <v>4176</v>
      </c>
      <c r="F7151" s="28" t="s">
        <v>1397</v>
      </c>
      <c r="G7151" s="29">
        <v>2</v>
      </c>
      <c r="H7151" s="28">
        <v>0</v>
      </c>
      <c r="I7151" s="30">
        <f>ROUND(G7151*H7151,P4)</f>
        <v>0</v>
      </c>
      <c r="L7151" s="31">
        <v>0</v>
      </c>
      <c r="M7151" s="24">
        <f>ROUND(G7151*L7151,P4)</f>
        <v>0</v>
      </c>
      <c r="N7151" s="25" t="s">
        <v>69</v>
      </c>
      <c r="O7151" s="32">
        <f>M7151*AA7151</f>
        <v>0</v>
      </c>
      <c r="P7151" s="1">
        <v>3</v>
      </c>
      <c r="AA7151" s="1">
        <f>IF(P7151=1,$O$3,IF(P7151=2,$O$4,$O$5))</f>
        <v>0</v>
      </c>
    </row>
    <row r="7152">
      <c r="A7152" s="1" t="s">
        <v>73</v>
      </c>
      <c r="E7152" s="27" t="s">
        <v>69</v>
      </c>
    </row>
    <row r="7153" ht="13">
      <c r="A7153" s="1" t="s">
        <v>74</v>
      </c>
      <c r="E7153" s="33" t="s">
        <v>75</v>
      </c>
    </row>
    <row r="7154">
      <c r="A7154" s="1" t="s">
        <v>76</v>
      </c>
      <c r="E7154" s="27" t="s">
        <v>69</v>
      </c>
    </row>
    <row r="7155">
      <c r="A7155" s="1" t="s">
        <v>67</v>
      </c>
      <c r="B7155" s="1">
        <v>51</v>
      </c>
      <c r="C7155" s="26" t="s">
        <v>3974</v>
      </c>
      <c r="D7155" t="s">
        <v>69</v>
      </c>
      <c r="E7155" s="27" t="s">
        <v>4177</v>
      </c>
      <c r="F7155" s="28" t="s">
        <v>1397</v>
      </c>
      <c r="G7155" s="29">
        <v>10</v>
      </c>
      <c r="H7155" s="28">
        <v>0</v>
      </c>
      <c r="I7155" s="30">
        <f>ROUND(G7155*H7155,P4)</f>
        <v>0</v>
      </c>
      <c r="L7155" s="31">
        <v>0</v>
      </c>
      <c r="M7155" s="24">
        <f>ROUND(G7155*L7155,P4)</f>
        <v>0</v>
      </c>
      <c r="N7155" s="25" t="s">
        <v>69</v>
      </c>
      <c r="O7155" s="32">
        <f>M7155*AA7155</f>
        <v>0</v>
      </c>
      <c r="P7155" s="1">
        <v>3</v>
      </c>
      <c r="AA7155" s="1">
        <f>IF(P7155=1,$O$3,IF(P7155=2,$O$4,$O$5))</f>
        <v>0</v>
      </c>
    </row>
    <row r="7156">
      <c r="A7156" s="1" t="s">
        <v>73</v>
      </c>
      <c r="E7156" s="27" t="s">
        <v>69</v>
      </c>
    </row>
    <row r="7157" ht="13">
      <c r="A7157" s="1" t="s">
        <v>74</v>
      </c>
      <c r="E7157" s="33" t="s">
        <v>1475</v>
      </c>
    </row>
    <row r="7158">
      <c r="A7158" s="1" t="s">
        <v>76</v>
      </c>
      <c r="E7158" s="27" t="s">
        <v>69</v>
      </c>
    </row>
    <row r="7159">
      <c r="A7159" s="1" t="s">
        <v>67</v>
      </c>
      <c r="B7159" s="1">
        <v>49</v>
      </c>
      <c r="C7159" s="26" t="s">
        <v>3978</v>
      </c>
      <c r="D7159" t="s">
        <v>69</v>
      </c>
      <c r="E7159" s="27" t="s">
        <v>4178</v>
      </c>
      <c r="F7159" s="28" t="s">
        <v>71</v>
      </c>
      <c r="G7159" s="29">
        <v>3</v>
      </c>
      <c r="H7159" s="28">
        <v>0</v>
      </c>
      <c r="I7159" s="30">
        <f>ROUND(G7159*H7159,P4)</f>
        <v>0</v>
      </c>
      <c r="L7159" s="31">
        <v>0</v>
      </c>
      <c r="M7159" s="24">
        <f>ROUND(G7159*L7159,P4)</f>
        <v>0</v>
      </c>
      <c r="N7159" s="25" t="s">
        <v>69</v>
      </c>
      <c r="O7159" s="32">
        <f>M7159*AA7159</f>
        <v>0</v>
      </c>
      <c r="P7159" s="1">
        <v>3</v>
      </c>
      <c r="AA7159" s="1">
        <f>IF(P7159=1,$O$3,IF(P7159=2,$O$4,$O$5))</f>
        <v>0</v>
      </c>
    </row>
    <row r="7160">
      <c r="A7160" s="1" t="s">
        <v>73</v>
      </c>
      <c r="E7160" s="27" t="s">
        <v>69</v>
      </c>
    </row>
    <row r="7161" ht="13">
      <c r="A7161" s="1" t="s">
        <v>74</v>
      </c>
      <c r="E7161" s="33" t="s">
        <v>129</v>
      </c>
    </row>
    <row r="7162">
      <c r="A7162" s="1" t="s">
        <v>76</v>
      </c>
      <c r="E7162" s="27" t="s">
        <v>69</v>
      </c>
    </row>
    <row r="7163">
      <c r="A7163" s="1" t="s">
        <v>67</v>
      </c>
      <c r="B7163" s="1">
        <v>50</v>
      </c>
      <c r="C7163" s="26" t="s">
        <v>4179</v>
      </c>
      <c r="D7163" t="s">
        <v>69</v>
      </c>
      <c r="E7163" s="27" t="s">
        <v>3979</v>
      </c>
      <c r="F7163" s="28" t="s">
        <v>71</v>
      </c>
      <c r="G7163" s="29">
        <v>3</v>
      </c>
      <c r="H7163" s="28">
        <v>0</v>
      </c>
      <c r="I7163" s="30">
        <f>ROUND(G7163*H7163,P4)</f>
        <v>0</v>
      </c>
      <c r="L7163" s="31">
        <v>0</v>
      </c>
      <c r="M7163" s="24">
        <f>ROUND(G7163*L7163,P4)</f>
        <v>0</v>
      </c>
      <c r="N7163" s="25" t="s">
        <v>69</v>
      </c>
      <c r="O7163" s="32">
        <f>M7163*AA7163</f>
        <v>0</v>
      </c>
      <c r="P7163" s="1">
        <v>3</v>
      </c>
      <c r="AA7163" s="1">
        <f>IF(P7163=1,$O$3,IF(P7163=2,$O$4,$O$5))</f>
        <v>0</v>
      </c>
    </row>
    <row r="7164">
      <c r="A7164" s="1" t="s">
        <v>73</v>
      </c>
      <c r="E7164" s="27" t="s">
        <v>69</v>
      </c>
    </row>
    <row r="7165" ht="13">
      <c r="A7165" s="1" t="s">
        <v>74</v>
      </c>
      <c r="E7165" s="33" t="s">
        <v>129</v>
      </c>
    </row>
    <row r="7166">
      <c r="A7166" s="1" t="s">
        <v>76</v>
      </c>
      <c r="E7166" s="27" t="s">
        <v>69</v>
      </c>
    </row>
    <row r="7167">
      <c r="A7167" s="1" t="s">
        <v>67</v>
      </c>
      <c r="B7167" s="1">
        <v>52</v>
      </c>
      <c r="C7167" s="26" t="s">
        <v>3980</v>
      </c>
      <c r="D7167" t="s">
        <v>69</v>
      </c>
      <c r="E7167" s="27" t="s">
        <v>4180</v>
      </c>
      <c r="F7167" s="28" t="s">
        <v>1397</v>
      </c>
      <c r="G7167" s="29">
        <v>8</v>
      </c>
      <c r="H7167" s="28">
        <v>0</v>
      </c>
      <c r="I7167" s="30">
        <f>ROUND(G7167*H7167,P4)</f>
        <v>0</v>
      </c>
      <c r="L7167" s="31">
        <v>0</v>
      </c>
      <c r="M7167" s="24">
        <f>ROUND(G7167*L7167,P4)</f>
        <v>0</v>
      </c>
      <c r="N7167" s="25" t="s">
        <v>69</v>
      </c>
      <c r="O7167" s="32">
        <f>M7167*AA7167</f>
        <v>0</v>
      </c>
      <c r="P7167" s="1">
        <v>3</v>
      </c>
      <c r="AA7167" s="1">
        <f>IF(P7167=1,$O$3,IF(P7167=2,$O$4,$O$5))</f>
        <v>0</v>
      </c>
    </row>
    <row r="7168">
      <c r="A7168" s="1" t="s">
        <v>73</v>
      </c>
      <c r="E7168" s="27" t="s">
        <v>69</v>
      </c>
    </row>
    <row r="7169" ht="13">
      <c r="A7169" s="1" t="s">
        <v>74</v>
      </c>
      <c r="E7169" s="33" t="s">
        <v>167</v>
      </c>
    </row>
    <row r="7170">
      <c r="A7170" s="1" t="s">
        <v>76</v>
      </c>
      <c r="E7170" s="27" t="s">
        <v>69</v>
      </c>
    </row>
    <row r="7171">
      <c r="A7171" s="1" t="s">
        <v>67</v>
      </c>
      <c r="B7171" s="1">
        <v>26</v>
      </c>
      <c r="C7171" s="26" t="s">
        <v>4181</v>
      </c>
      <c r="D7171" t="s">
        <v>69</v>
      </c>
      <c r="E7171" s="27" t="s">
        <v>4182</v>
      </c>
      <c r="F7171" s="28" t="s">
        <v>710</v>
      </c>
      <c r="G7171" s="29">
        <v>4</v>
      </c>
      <c r="H7171" s="28">
        <v>0</v>
      </c>
      <c r="I7171" s="30">
        <f>ROUND(G7171*H7171,P4)</f>
        <v>0</v>
      </c>
      <c r="L7171" s="31">
        <v>0</v>
      </c>
      <c r="M7171" s="24">
        <f>ROUND(G7171*L7171,P4)</f>
        <v>0</v>
      </c>
      <c r="N7171" s="25" t="s">
        <v>69</v>
      </c>
      <c r="O7171" s="32">
        <f>M7171*AA7171</f>
        <v>0</v>
      </c>
      <c r="P7171" s="1">
        <v>3</v>
      </c>
      <c r="AA7171" s="1">
        <f>IF(P7171=1,$O$3,IF(P7171=2,$O$4,$O$5))</f>
        <v>0</v>
      </c>
    </row>
    <row r="7172">
      <c r="A7172" s="1" t="s">
        <v>73</v>
      </c>
      <c r="E7172" s="27" t="s">
        <v>69</v>
      </c>
    </row>
    <row r="7173" ht="13">
      <c r="A7173" s="1" t="s">
        <v>74</v>
      </c>
      <c r="E7173" s="33" t="s">
        <v>545</v>
      </c>
    </row>
    <row r="7174">
      <c r="A7174" s="1" t="s">
        <v>76</v>
      </c>
      <c r="E7174" s="27" t="s">
        <v>69</v>
      </c>
    </row>
    <row r="7175">
      <c r="A7175" s="1" t="s">
        <v>67</v>
      </c>
      <c r="B7175" s="1">
        <v>27</v>
      </c>
      <c r="C7175" s="26" t="s">
        <v>3982</v>
      </c>
      <c r="D7175" t="s">
        <v>69</v>
      </c>
      <c r="E7175" s="27" t="s">
        <v>3983</v>
      </c>
      <c r="F7175" s="28" t="s">
        <v>710</v>
      </c>
      <c r="G7175" s="29">
        <v>12</v>
      </c>
      <c r="H7175" s="28">
        <v>0</v>
      </c>
      <c r="I7175" s="30">
        <f>ROUND(G7175*H7175,P4)</f>
        <v>0</v>
      </c>
      <c r="L7175" s="31">
        <v>0</v>
      </c>
      <c r="M7175" s="24">
        <f>ROUND(G7175*L7175,P4)</f>
        <v>0</v>
      </c>
      <c r="N7175" s="25" t="s">
        <v>69</v>
      </c>
      <c r="O7175" s="32">
        <f>M7175*AA7175</f>
        <v>0</v>
      </c>
      <c r="P7175" s="1">
        <v>3</v>
      </c>
      <c r="AA7175" s="1">
        <f>IF(P7175=1,$O$3,IF(P7175=2,$O$4,$O$5))</f>
        <v>0</v>
      </c>
    </row>
    <row r="7176">
      <c r="A7176" s="1" t="s">
        <v>73</v>
      </c>
      <c r="E7176" s="27" t="s">
        <v>69</v>
      </c>
    </row>
    <row r="7177" ht="13">
      <c r="A7177" s="1" t="s">
        <v>74</v>
      </c>
      <c r="E7177" s="33" t="s">
        <v>1299</v>
      </c>
    </row>
    <row r="7178">
      <c r="A7178" s="1" t="s">
        <v>76</v>
      </c>
      <c r="E7178" s="27" t="s">
        <v>69</v>
      </c>
    </row>
    <row r="7179">
      <c r="A7179" s="1" t="s">
        <v>67</v>
      </c>
      <c r="B7179" s="1">
        <v>28</v>
      </c>
      <c r="C7179" s="26" t="s">
        <v>3984</v>
      </c>
      <c r="D7179" t="s">
        <v>69</v>
      </c>
      <c r="E7179" s="27" t="s">
        <v>3985</v>
      </c>
      <c r="F7179" s="28" t="s">
        <v>710</v>
      </c>
      <c r="G7179" s="29">
        <v>5</v>
      </c>
      <c r="H7179" s="28">
        <v>0</v>
      </c>
      <c r="I7179" s="30">
        <f>ROUND(G7179*H7179,P4)</f>
        <v>0</v>
      </c>
      <c r="L7179" s="31">
        <v>0</v>
      </c>
      <c r="M7179" s="24">
        <f>ROUND(G7179*L7179,P4)</f>
        <v>0</v>
      </c>
      <c r="N7179" s="25" t="s">
        <v>69</v>
      </c>
      <c r="O7179" s="32">
        <f>M7179*AA7179</f>
        <v>0</v>
      </c>
      <c r="P7179" s="1">
        <v>3</v>
      </c>
      <c r="AA7179" s="1">
        <f>IF(P7179=1,$O$3,IF(P7179=2,$O$4,$O$5))</f>
        <v>0</v>
      </c>
    </row>
    <row r="7180">
      <c r="A7180" s="1" t="s">
        <v>73</v>
      </c>
      <c r="E7180" s="27" t="s">
        <v>69</v>
      </c>
    </row>
    <row r="7181" ht="13">
      <c r="A7181" s="1" t="s">
        <v>74</v>
      </c>
      <c r="E7181" s="33" t="s">
        <v>663</v>
      </c>
    </row>
    <row r="7182">
      <c r="A7182" s="1" t="s">
        <v>76</v>
      </c>
      <c r="E7182" s="27" t="s">
        <v>69</v>
      </c>
    </row>
    <row r="7183">
      <c r="A7183" s="1" t="s">
        <v>67</v>
      </c>
      <c r="B7183" s="1">
        <v>29</v>
      </c>
      <c r="C7183" s="26" t="s">
        <v>3990</v>
      </c>
      <c r="D7183" t="s">
        <v>69</v>
      </c>
      <c r="E7183" s="27" t="s">
        <v>3991</v>
      </c>
      <c r="F7183" s="28" t="s">
        <v>71</v>
      </c>
      <c r="G7183" s="29">
        <v>21</v>
      </c>
      <c r="H7183" s="28">
        <v>0</v>
      </c>
      <c r="I7183" s="30">
        <f>ROUND(G7183*H7183,P4)</f>
        <v>0</v>
      </c>
      <c r="L7183" s="31">
        <v>0</v>
      </c>
      <c r="M7183" s="24">
        <f>ROUND(G7183*L7183,P4)</f>
        <v>0</v>
      </c>
      <c r="N7183" s="25" t="s">
        <v>69</v>
      </c>
      <c r="O7183" s="32">
        <f>M7183*AA7183</f>
        <v>0</v>
      </c>
      <c r="P7183" s="1">
        <v>3</v>
      </c>
      <c r="AA7183" s="1">
        <f>IF(P7183=1,$O$3,IF(P7183=2,$O$4,$O$5))</f>
        <v>0</v>
      </c>
    </row>
    <row r="7184">
      <c r="A7184" s="1" t="s">
        <v>73</v>
      </c>
      <c r="E7184" s="27" t="s">
        <v>69</v>
      </c>
    </row>
    <row r="7185" ht="13">
      <c r="A7185" s="1" t="s">
        <v>74</v>
      </c>
      <c r="E7185" s="33" t="s">
        <v>3344</v>
      </c>
    </row>
    <row r="7186">
      <c r="A7186" s="1" t="s">
        <v>76</v>
      </c>
      <c r="E7186" s="27" t="s">
        <v>69</v>
      </c>
    </row>
    <row r="7187">
      <c r="A7187" s="1" t="s">
        <v>67</v>
      </c>
      <c r="B7187" s="1">
        <v>30</v>
      </c>
      <c r="C7187" s="26" t="s">
        <v>3992</v>
      </c>
      <c r="D7187" t="s">
        <v>69</v>
      </c>
      <c r="E7187" s="27" t="s">
        <v>3993</v>
      </c>
      <c r="F7187" s="28" t="s">
        <v>71</v>
      </c>
      <c r="G7187" s="29">
        <v>16</v>
      </c>
      <c r="H7187" s="28">
        <v>0</v>
      </c>
      <c r="I7187" s="30">
        <f>ROUND(G7187*H7187,P4)</f>
        <v>0</v>
      </c>
      <c r="L7187" s="31">
        <v>0</v>
      </c>
      <c r="M7187" s="24">
        <f>ROUND(G7187*L7187,P4)</f>
        <v>0</v>
      </c>
      <c r="N7187" s="25" t="s">
        <v>69</v>
      </c>
      <c r="O7187" s="32">
        <f>M7187*AA7187</f>
        <v>0</v>
      </c>
      <c r="P7187" s="1">
        <v>3</v>
      </c>
      <c r="AA7187" s="1">
        <f>IF(P7187=1,$O$3,IF(P7187=2,$O$4,$O$5))</f>
        <v>0</v>
      </c>
    </row>
    <row r="7188">
      <c r="A7188" s="1" t="s">
        <v>73</v>
      </c>
      <c r="E7188" s="27" t="s">
        <v>69</v>
      </c>
    </row>
    <row r="7189" ht="13">
      <c r="A7189" s="1" t="s">
        <v>74</v>
      </c>
      <c r="E7189" s="33" t="s">
        <v>2844</v>
      </c>
    </row>
    <row r="7190">
      <c r="A7190" s="1" t="s">
        <v>76</v>
      </c>
      <c r="E7190" s="27" t="s">
        <v>69</v>
      </c>
    </row>
    <row r="7191">
      <c r="A7191" s="1" t="s">
        <v>67</v>
      </c>
      <c r="B7191" s="1">
        <v>31</v>
      </c>
      <c r="C7191" s="26" t="s">
        <v>3994</v>
      </c>
      <c r="D7191" t="s">
        <v>69</v>
      </c>
      <c r="E7191" s="27" t="s">
        <v>3995</v>
      </c>
      <c r="F7191" s="28" t="s">
        <v>71</v>
      </c>
      <c r="G7191" s="29">
        <v>5</v>
      </c>
      <c r="H7191" s="28">
        <v>0</v>
      </c>
      <c r="I7191" s="30">
        <f>ROUND(G7191*H7191,P4)</f>
        <v>0</v>
      </c>
      <c r="L7191" s="31">
        <v>0</v>
      </c>
      <c r="M7191" s="24">
        <f>ROUND(G7191*L7191,P4)</f>
        <v>0</v>
      </c>
      <c r="N7191" s="25" t="s">
        <v>69</v>
      </c>
      <c r="O7191" s="32">
        <f>M7191*AA7191</f>
        <v>0</v>
      </c>
      <c r="P7191" s="1">
        <v>3</v>
      </c>
      <c r="AA7191" s="1">
        <f>IF(P7191=1,$O$3,IF(P7191=2,$O$4,$O$5))</f>
        <v>0</v>
      </c>
    </row>
    <row r="7192">
      <c r="A7192" s="1" t="s">
        <v>73</v>
      </c>
      <c r="E7192" s="27" t="s">
        <v>69</v>
      </c>
    </row>
    <row r="7193" ht="13">
      <c r="A7193" s="1" t="s">
        <v>74</v>
      </c>
      <c r="E7193" s="33" t="s">
        <v>663</v>
      </c>
    </row>
    <row r="7194">
      <c r="A7194" s="1" t="s">
        <v>76</v>
      </c>
      <c r="E7194" s="27" t="s">
        <v>69</v>
      </c>
    </row>
    <row r="7195">
      <c r="A7195" s="1" t="s">
        <v>67</v>
      </c>
      <c r="B7195" s="1">
        <v>32</v>
      </c>
      <c r="C7195" s="26" t="s">
        <v>4108</v>
      </c>
      <c r="D7195" t="s">
        <v>69</v>
      </c>
      <c r="E7195" s="27" t="s">
        <v>4109</v>
      </c>
      <c r="F7195" s="28" t="s">
        <v>71</v>
      </c>
      <c r="G7195" s="29">
        <v>6</v>
      </c>
      <c r="H7195" s="28">
        <v>0</v>
      </c>
      <c r="I7195" s="30">
        <f>ROUND(G7195*H7195,P4)</f>
        <v>0</v>
      </c>
      <c r="L7195" s="31">
        <v>0</v>
      </c>
      <c r="M7195" s="24">
        <f>ROUND(G7195*L7195,P4)</f>
        <v>0</v>
      </c>
      <c r="N7195" s="25" t="s">
        <v>69</v>
      </c>
      <c r="O7195" s="32">
        <f>M7195*AA7195</f>
        <v>0</v>
      </c>
      <c r="P7195" s="1">
        <v>3</v>
      </c>
      <c r="AA7195" s="1">
        <f>IF(P7195=1,$O$3,IF(P7195=2,$O$4,$O$5))</f>
        <v>0</v>
      </c>
    </row>
    <row r="7196">
      <c r="A7196" s="1" t="s">
        <v>73</v>
      </c>
      <c r="E7196" s="27" t="s">
        <v>69</v>
      </c>
    </row>
    <row r="7197" ht="13">
      <c r="A7197" s="1" t="s">
        <v>74</v>
      </c>
      <c r="E7197" s="33" t="s">
        <v>1465</v>
      </c>
    </row>
    <row r="7198">
      <c r="A7198" s="1" t="s">
        <v>76</v>
      </c>
      <c r="E7198" s="27" t="s">
        <v>69</v>
      </c>
    </row>
    <row r="7199">
      <c r="A7199" s="1" t="s">
        <v>67</v>
      </c>
      <c r="B7199" s="1">
        <v>33</v>
      </c>
      <c r="C7199" s="26" t="s">
        <v>3998</v>
      </c>
      <c r="D7199" t="s">
        <v>69</v>
      </c>
      <c r="E7199" s="27" t="s">
        <v>3999</v>
      </c>
      <c r="F7199" s="28" t="s">
        <v>71</v>
      </c>
      <c r="G7199" s="29">
        <v>10</v>
      </c>
      <c r="H7199" s="28">
        <v>0</v>
      </c>
      <c r="I7199" s="30">
        <f>ROUND(G7199*H7199,P4)</f>
        <v>0</v>
      </c>
      <c r="L7199" s="31">
        <v>0</v>
      </c>
      <c r="M7199" s="24">
        <f>ROUND(G7199*L7199,P4)</f>
        <v>0</v>
      </c>
      <c r="N7199" s="25" t="s">
        <v>69</v>
      </c>
      <c r="O7199" s="32">
        <f>M7199*AA7199</f>
        <v>0</v>
      </c>
      <c r="P7199" s="1">
        <v>3</v>
      </c>
      <c r="AA7199" s="1">
        <f>IF(P7199=1,$O$3,IF(P7199=2,$O$4,$O$5))</f>
        <v>0</v>
      </c>
    </row>
    <row r="7200">
      <c r="A7200" s="1" t="s">
        <v>73</v>
      </c>
      <c r="E7200" s="27" t="s">
        <v>69</v>
      </c>
    </row>
    <row r="7201" ht="13">
      <c r="A7201" s="1" t="s">
        <v>74</v>
      </c>
      <c r="E7201" s="33" t="s">
        <v>1475</v>
      </c>
    </row>
    <row r="7202">
      <c r="A7202" s="1" t="s">
        <v>76</v>
      </c>
      <c r="E7202" s="27" t="s">
        <v>69</v>
      </c>
    </row>
    <row r="7203">
      <c r="A7203" s="1" t="s">
        <v>67</v>
      </c>
      <c r="B7203" s="1">
        <v>53</v>
      </c>
      <c r="C7203" s="26" t="s">
        <v>4002</v>
      </c>
      <c r="D7203" t="s">
        <v>69</v>
      </c>
      <c r="E7203" s="27" t="s">
        <v>4003</v>
      </c>
      <c r="F7203" s="28" t="s">
        <v>3900</v>
      </c>
      <c r="G7203" s="29">
        <v>1490.55</v>
      </c>
      <c r="H7203" s="28">
        <v>0</v>
      </c>
      <c r="I7203" s="30">
        <f>ROUND(G7203*H7203,P4)</f>
        <v>0</v>
      </c>
      <c r="L7203" s="31">
        <v>0</v>
      </c>
      <c r="M7203" s="24">
        <f>ROUND(G7203*L7203,P4)</f>
        <v>0</v>
      </c>
      <c r="N7203" s="25" t="s">
        <v>69</v>
      </c>
      <c r="O7203" s="32">
        <f>M7203*AA7203</f>
        <v>0</v>
      </c>
      <c r="P7203" s="1">
        <v>3</v>
      </c>
      <c r="AA7203" s="1">
        <f>IF(P7203=1,$O$3,IF(P7203=2,$O$4,$O$5))</f>
        <v>0</v>
      </c>
    </row>
    <row r="7204">
      <c r="A7204" s="1" t="s">
        <v>73</v>
      </c>
      <c r="E7204" s="27" t="s">
        <v>69</v>
      </c>
    </row>
    <row r="7205" ht="13">
      <c r="A7205" s="1" t="s">
        <v>74</v>
      </c>
      <c r="E7205" s="33" t="s">
        <v>4183</v>
      </c>
    </row>
    <row r="7206">
      <c r="A7206" s="1" t="s">
        <v>76</v>
      </c>
      <c r="E7206" s="27" t="s">
        <v>69</v>
      </c>
    </row>
    <row r="7207" ht="13">
      <c r="A7207" s="1" t="s">
        <v>64</v>
      </c>
      <c r="C7207" s="22" t="s">
        <v>4005</v>
      </c>
      <c r="E7207" s="23" t="s">
        <v>4006</v>
      </c>
      <c r="L7207" s="24">
        <f>SUMIFS(L7208:L7223,A7208:A7223,"P")</f>
        <v>0</v>
      </c>
      <c r="M7207" s="24">
        <f>SUMIFS(M7208:M7223,A7208:A7223,"P")</f>
        <v>0</v>
      </c>
      <c r="N7207" s="25"/>
    </row>
    <row r="7208">
      <c r="A7208" s="1" t="s">
        <v>67</v>
      </c>
      <c r="B7208" s="1">
        <v>54</v>
      </c>
      <c r="C7208" s="26" t="s">
        <v>4007</v>
      </c>
      <c r="D7208" t="s">
        <v>69</v>
      </c>
      <c r="E7208" s="27" t="s">
        <v>4008</v>
      </c>
      <c r="F7208" s="28" t="s">
        <v>1385</v>
      </c>
      <c r="G7208" s="29">
        <v>80</v>
      </c>
      <c r="H7208" s="28">
        <v>0</v>
      </c>
      <c r="I7208" s="30">
        <f>ROUND(G7208*H7208,P4)</f>
        <v>0</v>
      </c>
      <c r="L7208" s="31">
        <v>0</v>
      </c>
      <c r="M7208" s="24">
        <f>ROUND(G7208*L7208,P4)</f>
        <v>0</v>
      </c>
      <c r="N7208" s="25" t="s">
        <v>69</v>
      </c>
      <c r="O7208" s="32">
        <f>M7208*AA7208</f>
        <v>0</v>
      </c>
      <c r="P7208" s="1">
        <v>3</v>
      </c>
      <c r="AA7208" s="1">
        <f>IF(P7208=1,$O$3,IF(P7208=2,$O$4,$O$5))</f>
        <v>0</v>
      </c>
    </row>
    <row r="7209">
      <c r="A7209" s="1" t="s">
        <v>73</v>
      </c>
      <c r="E7209" s="27" t="s">
        <v>69</v>
      </c>
    </row>
    <row r="7210" ht="13">
      <c r="A7210" s="1" t="s">
        <v>74</v>
      </c>
      <c r="E7210" s="33" t="s">
        <v>3276</v>
      </c>
    </row>
    <row r="7211">
      <c r="A7211" s="1" t="s">
        <v>76</v>
      </c>
      <c r="E7211" s="27" t="s">
        <v>69</v>
      </c>
    </row>
    <row r="7212">
      <c r="A7212" s="1" t="s">
        <v>67</v>
      </c>
      <c r="B7212" s="1">
        <v>55</v>
      </c>
      <c r="C7212" s="26" t="s">
        <v>4009</v>
      </c>
      <c r="D7212" t="s">
        <v>69</v>
      </c>
      <c r="E7212" s="27" t="s">
        <v>4010</v>
      </c>
      <c r="F7212" s="28" t="s">
        <v>1385</v>
      </c>
      <c r="G7212" s="29">
        <v>40</v>
      </c>
      <c r="H7212" s="28">
        <v>0</v>
      </c>
      <c r="I7212" s="30">
        <f>ROUND(G7212*H7212,P4)</f>
        <v>0</v>
      </c>
      <c r="L7212" s="31">
        <v>0</v>
      </c>
      <c r="M7212" s="24">
        <f>ROUND(G7212*L7212,P4)</f>
        <v>0</v>
      </c>
      <c r="N7212" s="25" t="s">
        <v>69</v>
      </c>
      <c r="O7212" s="32">
        <f>M7212*AA7212</f>
        <v>0</v>
      </c>
      <c r="P7212" s="1">
        <v>3</v>
      </c>
      <c r="AA7212" s="1">
        <f>IF(P7212=1,$O$3,IF(P7212=2,$O$4,$O$5))</f>
        <v>0</v>
      </c>
    </row>
    <row r="7213">
      <c r="A7213" s="1" t="s">
        <v>73</v>
      </c>
      <c r="E7213" s="27" t="s">
        <v>69</v>
      </c>
    </row>
    <row r="7214" ht="13">
      <c r="A7214" s="1" t="s">
        <v>74</v>
      </c>
      <c r="E7214" s="33" t="s">
        <v>1292</v>
      </c>
    </row>
    <row r="7215">
      <c r="A7215" s="1" t="s">
        <v>76</v>
      </c>
      <c r="E7215" s="27" t="s">
        <v>69</v>
      </c>
    </row>
    <row r="7216">
      <c r="A7216" s="1" t="s">
        <v>67</v>
      </c>
      <c r="B7216" s="1">
        <v>56</v>
      </c>
      <c r="C7216" s="26" t="s">
        <v>4011</v>
      </c>
      <c r="D7216" t="s">
        <v>69</v>
      </c>
      <c r="E7216" s="27" t="s">
        <v>4012</v>
      </c>
      <c r="F7216" s="28" t="s">
        <v>1385</v>
      </c>
      <c r="G7216" s="29">
        <v>40</v>
      </c>
      <c r="H7216" s="28">
        <v>0</v>
      </c>
      <c r="I7216" s="30">
        <f>ROUND(G7216*H7216,P4)</f>
        <v>0</v>
      </c>
      <c r="L7216" s="31">
        <v>0</v>
      </c>
      <c r="M7216" s="24">
        <f>ROUND(G7216*L7216,P4)</f>
        <v>0</v>
      </c>
      <c r="N7216" s="25" t="s">
        <v>69</v>
      </c>
      <c r="O7216" s="32">
        <f>M7216*AA7216</f>
        <v>0</v>
      </c>
      <c r="P7216" s="1">
        <v>3</v>
      </c>
      <c r="AA7216" s="1">
        <f>IF(P7216=1,$O$3,IF(P7216=2,$O$4,$O$5))</f>
        <v>0</v>
      </c>
    </row>
    <row r="7217">
      <c r="A7217" s="1" t="s">
        <v>73</v>
      </c>
      <c r="E7217" s="27" t="s">
        <v>69</v>
      </c>
    </row>
    <row r="7218" ht="13">
      <c r="A7218" s="1" t="s">
        <v>74</v>
      </c>
      <c r="E7218" s="33" t="s">
        <v>1292</v>
      </c>
    </row>
    <row r="7219">
      <c r="A7219" s="1" t="s">
        <v>76</v>
      </c>
      <c r="E7219" s="27" t="s">
        <v>69</v>
      </c>
    </row>
    <row r="7220">
      <c r="A7220" s="1" t="s">
        <v>67</v>
      </c>
      <c r="B7220" s="1">
        <v>57</v>
      </c>
      <c r="C7220" s="26" t="s">
        <v>4015</v>
      </c>
      <c r="D7220" t="s">
        <v>69</v>
      </c>
      <c r="E7220" s="27" t="s">
        <v>4016</v>
      </c>
      <c r="F7220" s="28" t="s">
        <v>3900</v>
      </c>
      <c r="G7220" s="29">
        <v>172</v>
      </c>
      <c r="H7220" s="28">
        <v>0</v>
      </c>
      <c r="I7220" s="30">
        <f>ROUND(G7220*H7220,P4)</f>
        <v>0</v>
      </c>
      <c r="L7220" s="31">
        <v>0</v>
      </c>
      <c r="M7220" s="24">
        <f>ROUND(G7220*L7220,P4)</f>
        <v>0</v>
      </c>
      <c r="N7220" s="25" t="s">
        <v>69</v>
      </c>
      <c r="O7220" s="32">
        <f>M7220*AA7220</f>
        <v>0</v>
      </c>
      <c r="P7220" s="1">
        <v>3</v>
      </c>
      <c r="AA7220" s="1">
        <f>IF(P7220=1,$O$3,IF(P7220=2,$O$4,$O$5))</f>
        <v>0</v>
      </c>
    </row>
    <row r="7221">
      <c r="A7221" s="1" t="s">
        <v>73</v>
      </c>
      <c r="E7221" s="27" t="s">
        <v>69</v>
      </c>
    </row>
    <row r="7222" ht="13">
      <c r="A7222" s="1" t="s">
        <v>74</v>
      </c>
      <c r="E7222" s="33" t="s">
        <v>4184</v>
      </c>
    </row>
    <row r="7223">
      <c r="A7223" s="1" t="s">
        <v>76</v>
      </c>
      <c r="E7223" s="27" t="s">
        <v>69</v>
      </c>
    </row>
    <row r="7224" ht="13">
      <c r="A7224" s="1" t="s">
        <v>64</v>
      </c>
      <c r="C7224" s="22" t="s">
        <v>4018</v>
      </c>
      <c r="E7224" s="23" t="s">
        <v>4019</v>
      </c>
      <c r="L7224" s="24">
        <f>SUMIFS(L7225:L7264,A7225:A7264,"P")</f>
        <v>0</v>
      </c>
      <c r="M7224" s="24">
        <f>SUMIFS(M7225:M7264,A7225:A7264,"P")</f>
        <v>0</v>
      </c>
      <c r="N7224" s="25"/>
    </row>
    <row r="7225">
      <c r="A7225" s="1" t="s">
        <v>67</v>
      </c>
      <c r="B7225" s="1">
        <v>59</v>
      </c>
      <c r="C7225" s="26" t="s">
        <v>4020</v>
      </c>
      <c r="D7225" t="s">
        <v>69</v>
      </c>
      <c r="E7225" s="27" t="s">
        <v>4021</v>
      </c>
      <c r="F7225" s="28" t="s">
        <v>1397</v>
      </c>
      <c r="G7225" s="29">
        <v>13</v>
      </c>
      <c r="H7225" s="28">
        <v>0</v>
      </c>
      <c r="I7225" s="30">
        <f>ROUND(G7225*H7225,P4)</f>
        <v>0</v>
      </c>
      <c r="L7225" s="31">
        <v>0</v>
      </c>
      <c r="M7225" s="24">
        <f>ROUND(G7225*L7225,P4)</f>
        <v>0</v>
      </c>
      <c r="N7225" s="25" t="s">
        <v>69</v>
      </c>
      <c r="O7225" s="32">
        <f>M7225*AA7225</f>
        <v>0</v>
      </c>
      <c r="P7225" s="1">
        <v>3</v>
      </c>
      <c r="AA7225" s="1">
        <f>IF(P7225=1,$O$3,IF(P7225=2,$O$4,$O$5))</f>
        <v>0</v>
      </c>
    </row>
    <row r="7226">
      <c r="A7226" s="1" t="s">
        <v>73</v>
      </c>
      <c r="E7226" s="27" t="s">
        <v>69</v>
      </c>
    </row>
    <row r="7227" ht="13">
      <c r="A7227" s="1" t="s">
        <v>74</v>
      </c>
      <c r="E7227" s="33" t="s">
        <v>2439</v>
      </c>
    </row>
    <row r="7228">
      <c r="A7228" s="1" t="s">
        <v>76</v>
      </c>
      <c r="E7228" s="27" t="s">
        <v>69</v>
      </c>
    </row>
    <row r="7229">
      <c r="A7229" s="1" t="s">
        <v>67</v>
      </c>
      <c r="B7229" s="1">
        <v>58</v>
      </c>
      <c r="C7229" s="26" t="s">
        <v>4022</v>
      </c>
      <c r="D7229" t="s">
        <v>69</v>
      </c>
      <c r="E7229" s="27" t="s">
        <v>4023</v>
      </c>
      <c r="F7229" s="28" t="s">
        <v>710</v>
      </c>
      <c r="G7229" s="29">
        <v>13</v>
      </c>
      <c r="H7229" s="28">
        <v>0</v>
      </c>
      <c r="I7229" s="30">
        <f>ROUND(G7229*H7229,P4)</f>
        <v>0</v>
      </c>
      <c r="L7229" s="31">
        <v>0</v>
      </c>
      <c r="M7229" s="24">
        <f>ROUND(G7229*L7229,P4)</f>
        <v>0</v>
      </c>
      <c r="N7229" s="25" t="s">
        <v>69</v>
      </c>
      <c r="O7229" s="32">
        <f>M7229*AA7229</f>
        <v>0</v>
      </c>
      <c r="P7229" s="1">
        <v>3</v>
      </c>
      <c r="AA7229" s="1">
        <f>IF(P7229=1,$O$3,IF(P7229=2,$O$4,$O$5))</f>
        <v>0</v>
      </c>
    </row>
    <row r="7230">
      <c r="A7230" s="1" t="s">
        <v>73</v>
      </c>
      <c r="E7230" s="27" t="s">
        <v>69</v>
      </c>
    </row>
    <row r="7231" ht="13">
      <c r="A7231" s="1" t="s">
        <v>74</v>
      </c>
      <c r="E7231" s="33" t="s">
        <v>2439</v>
      </c>
    </row>
    <row r="7232">
      <c r="A7232" s="1" t="s">
        <v>76</v>
      </c>
      <c r="E7232" s="27" t="s">
        <v>69</v>
      </c>
    </row>
    <row r="7233">
      <c r="A7233" s="1" t="s">
        <v>67</v>
      </c>
      <c r="B7233" s="1">
        <v>60</v>
      </c>
      <c r="C7233" s="26" t="s">
        <v>4024</v>
      </c>
      <c r="D7233" t="s">
        <v>69</v>
      </c>
      <c r="E7233" s="27" t="s">
        <v>4025</v>
      </c>
      <c r="F7233" s="28" t="s">
        <v>81</v>
      </c>
      <c r="G7233" s="29">
        <v>4</v>
      </c>
      <c r="H7233" s="28">
        <v>0</v>
      </c>
      <c r="I7233" s="30">
        <f>ROUND(G7233*H7233,P4)</f>
        <v>0</v>
      </c>
      <c r="L7233" s="31">
        <v>0</v>
      </c>
      <c r="M7233" s="24">
        <f>ROUND(G7233*L7233,P4)</f>
        <v>0</v>
      </c>
      <c r="N7233" s="25" t="s">
        <v>69</v>
      </c>
      <c r="O7233" s="32">
        <f>M7233*AA7233</f>
        <v>0</v>
      </c>
      <c r="P7233" s="1">
        <v>3</v>
      </c>
      <c r="AA7233" s="1">
        <f>IF(P7233=1,$O$3,IF(P7233=2,$O$4,$O$5))</f>
        <v>0</v>
      </c>
    </row>
    <row r="7234">
      <c r="A7234" s="1" t="s">
        <v>73</v>
      </c>
      <c r="E7234" s="27" t="s">
        <v>69</v>
      </c>
    </row>
    <row r="7235" ht="13">
      <c r="A7235" s="1" t="s">
        <v>74</v>
      </c>
      <c r="E7235" s="33" t="s">
        <v>545</v>
      </c>
    </row>
    <row r="7236">
      <c r="A7236" s="1" t="s">
        <v>76</v>
      </c>
      <c r="E7236" s="27" t="s">
        <v>69</v>
      </c>
    </row>
    <row r="7237">
      <c r="A7237" s="1" t="s">
        <v>67</v>
      </c>
      <c r="B7237" s="1">
        <v>61</v>
      </c>
      <c r="C7237" s="26" t="s">
        <v>4026</v>
      </c>
      <c r="D7237" t="s">
        <v>69</v>
      </c>
      <c r="E7237" s="27" t="s">
        <v>4065</v>
      </c>
      <c r="F7237" s="28" t="s">
        <v>81</v>
      </c>
      <c r="G7237" s="29">
        <v>4</v>
      </c>
      <c r="H7237" s="28">
        <v>0</v>
      </c>
      <c r="I7237" s="30">
        <f>ROUND(G7237*H7237,P4)</f>
        <v>0</v>
      </c>
      <c r="L7237" s="31">
        <v>0</v>
      </c>
      <c r="M7237" s="24">
        <f>ROUND(G7237*L7237,P4)</f>
        <v>0</v>
      </c>
      <c r="N7237" s="25" t="s">
        <v>69</v>
      </c>
      <c r="O7237" s="32">
        <f>M7237*AA7237</f>
        <v>0</v>
      </c>
      <c r="P7237" s="1">
        <v>3</v>
      </c>
      <c r="AA7237" s="1">
        <f>IF(P7237=1,$O$3,IF(P7237=2,$O$4,$O$5))</f>
        <v>0</v>
      </c>
    </row>
    <row r="7238">
      <c r="A7238" s="1" t="s">
        <v>73</v>
      </c>
      <c r="E7238" s="27" t="s">
        <v>69</v>
      </c>
    </row>
    <row r="7239" ht="13">
      <c r="A7239" s="1" t="s">
        <v>74</v>
      </c>
      <c r="E7239" s="33" t="s">
        <v>545</v>
      </c>
    </row>
    <row r="7240">
      <c r="A7240" s="1" t="s">
        <v>76</v>
      </c>
      <c r="E7240" s="27" t="s">
        <v>4066</v>
      </c>
    </row>
    <row r="7241">
      <c r="A7241" s="1" t="s">
        <v>67</v>
      </c>
      <c r="B7241" s="1">
        <v>62</v>
      </c>
      <c r="C7241" s="26" t="s">
        <v>4028</v>
      </c>
      <c r="D7241" t="s">
        <v>69</v>
      </c>
      <c r="E7241" s="27" t="s">
        <v>4029</v>
      </c>
      <c r="F7241" s="28" t="s">
        <v>81</v>
      </c>
      <c r="G7241" s="29">
        <v>4</v>
      </c>
      <c r="H7241" s="28">
        <v>0</v>
      </c>
      <c r="I7241" s="30">
        <f>ROUND(G7241*H7241,P4)</f>
        <v>0</v>
      </c>
      <c r="L7241" s="31">
        <v>0</v>
      </c>
      <c r="M7241" s="24">
        <f>ROUND(G7241*L7241,P4)</f>
        <v>0</v>
      </c>
      <c r="N7241" s="25" t="s">
        <v>69</v>
      </c>
      <c r="O7241" s="32">
        <f>M7241*AA7241</f>
        <v>0</v>
      </c>
      <c r="P7241" s="1">
        <v>3</v>
      </c>
      <c r="AA7241" s="1">
        <f>IF(P7241=1,$O$3,IF(P7241=2,$O$4,$O$5))</f>
        <v>0</v>
      </c>
    </row>
    <row r="7242">
      <c r="A7242" s="1" t="s">
        <v>73</v>
      </c>
      <c r="E7242" s="27" t="s">
        <v>69</v>
      </c>
    </row>
    <row r="7243" ht="13">
      <c r="A7243" s="1" t="s">
        <v>74</v>
      </c>
      <c r="E7243" s="33" t="s">
        <v>545</v>
      </c>
    </row>
    <row r="7244">
      <c r="A7244" s="1" t="s">
        <v>76</v>
      </c>
      <c r="E7244" s="27" t="s">
        <v>69</v>
      </c>
    </row>
    <row r="7245">
      <c r="A7245" s="1" t="s">
        <v>67</v>
      </c>
      <c r="B7245" s="1">
        <v>63</v>
      </c>
      <c r="C7245" s="26" t="s">
        <v>4030</v>
      </c>
      <c r="D7245" t="s">
        <v>69</v>
      </c>
      <c r="E7245" s="27" t="s">
        <v>4185</v>
      </c>
      <c r="F7245" s="28" t="s">
        <v>139</v>
      </c>
      <c r="G7245" s="29">
        <v>66</v>
      </c>
      <c r="H7245" s="28">
        <v>0</v>
      </c>
      <c r="I7245" s="30">
        <f>ROUND(G7245*H7245,P4)</f>
        <v>0</v>
      </c>
      <c r="L7245" s="31">
        <v>0</v>
      </c>
      <c r="M7245" s="24">
        <f>ROUND(G7245*L7245,P4)</f>
        <v>0</v>
      </c>
      <c r="N7245" s="25" t="s">
        <v>69</v>
      </c>
      <c r="O7245" s="32">
        <f>M7245*AA7245</f>
        <v>0</v>
      </c>
      <c r="P7245" s="1">
        <v>3</v>
      </c>
      <c r="AA7245" s="1">
        <f>IF(P7245=1,$O$3,IF(P7245=2,$O$4,$O$5))</f>
        <v>0</v>
      </c>
    </row>
    <row r="7246">
      <c r="A7246" s="1" t="s">
        <v>73</v>
      </c>
      <c r="E7246" s="27" t="s">
        <v>69</v>
      </c>
    </row>
    <row r="7247" ht="13">
      <c r="A7247" s="1" t="s">
        <v>74</v>
      </c>
      <c r="E7247" s="33" t="s">
        <v>224</v>
      </c>
    </row>
    <row r="7248">
      <c r="A7248" s="1" t="s">
        <v>76</v>
      </c>
      <c r="E7248" s="27" t="s">
        <v>4069</v>
      </c>
    </row>
    <row r="7249">
      <c r="A7249" s="1" t="s">
        <v>67</v>
      </c>
      <c r="B7249" s="1">
        <v>64</v>
      </c>
      <c r="C7249" s="26" t="s">
        <v>4032</v>
      </c>
      <c r="D7249" t="s">
        <v>69</v>
      </c>
      <c r="E7249" s="27" t="s">
        <v>4186</v>
      </c>
      <c r="F7249" s="28" t="s">
        <v>139</v>
      </c>
      <c r="G7249" s="29">
        <v>6</v>
      </c>
      <c r="H7249" s="28">
        <v>0</v>
      </c>
      <c r="I7249" s="30">
        <f>ROUND(G7249*H7249,P4)</f>
        <v>0</v>
      </c>
      <c r="L7249" s="31">
        <v>0</v>
      </c>
      <c r="M7249" s="24">
        <f>ROUND(G7249*L7249,P4)</f>
        <v>0</v>
      </c>
      <c r="N7249" s="25" t="s">
        <v>69</v>
      </c>
      <c r="O7249" s="32">
        <f>M7249*AA7249</f>
        <v>0</v>
      </c>
      <c r="P7249" s="1">
        <v>3</v>
      </c>
      <c r="AA7249" s="1">
        <f>IF(P7249=1,$O$3,IF(P7249=2,$O$4,$O$5))</f>
        <v>0</v>
      </c>
    </row>
    <row r="7250">
      <c r="A7250" s="1" t="s">
        <v>73</v>
      </c>
      <c r="E7250" s="27" t="s">
        <v>69</v>
      </c>
    </row>
    <row r="7251" ht="13">
      <c r="A7251" s="1" t="s">
        <v>74</v>
      </c>
      <c r="E7251" s="33" t="s">
        <v>1465</v>
      </c>
    </row>
    <row r="7252">
      <c r="A7252" s="1" t="s">
        <v>76</v>
      </c>
      <c r="E7252" s="27" t="s">
        <v>4187</v>
      </c>
    </row>
    <row r="7253">
      <c r="A7253" s="1" t="s">
        <v>67</v>
      </c>
      <c r="B7253" s="1">
        <v>65</v>
      </c>
      <c r="C7253" s="26" t="s">
        <v>4034</v>
      </c>
      <c r="D7253" t="s">
        <v>69</v>
      </c>
      <c r="E7253" s="27" t="s">
        <v>4070</v>
      </c>
      <c r="F7253" s="28" t="s">
        <v>139</v>
      </c>
      <c r="G7253" s="29">
        <v>66</v>
      </c>
      <c r="H7253" s="28">
        <v>0</v>
      </c>
      <c r="I7253" s="30">
        <f>ROUND(G7253*H7253,P4)</f>
        <v>0</v>
      </c>
      <c r="L7253" s="31">
        <v>0</v>
      </c>
      <c r="M7253" s="24">
        <f>ROUND(G7253*L7253,P4)</f>
        <v>0</v>
      </c>
      <c r="N7253" s="25" t="s">
        <v>69</v>
      </c>
      <c r="O7253" s="32">
        <f>M7253*AA7253</f>
        <v>0</v>
      </c>
      <c r="P7253" s="1">
        <v>3</v>
      </c>
      <c r="AA7253" s="1">
        <f>IF(P7253=1,$O$3,IF(P7253=2,$O$4,$O$5))</f>
        <v>0</v>
      </c>
    </row>
    <row r="7254">
      <c r="A7254" s="1" t="s">
        <v>73</v>
      </c>
      <c r="E7254" s="27" t="s">
        <v>69</v>
      </c>
    </row>
    <row r="7255" ht="13">
      <c r="A7255" s="1" t="s">
        <v>74</v>
      </c>
      <c r="E7255" s="33" t="s">
        <v>224</v>
      </c>
    </row>
    <row r="7256">
      <c r="A7256" s="1" t="s">
        <v>76</v>
      </c>
      <c r="E7256" s="27" t="s">
        <v>4066</v>
      </c>
    </row>
    <row r="7257">
      <c r="A7257" s="1" t="s">
        <v>67</v>
      </c>
      <c r="B7257" s="1">
        <v>66</v>
      </c>
      <c r="C7257" s="26" t="s">
        <v>4036</v>
      </c>
      <c r="D7257" t="s">
        <v>69</v>
      </c>
      <c r="E7257" s="27" t="s">
        <v>4188</v>
      </c>
      <c r="F7257" s="28" t="s">
        <v>139</v>
      </c>
      <c r="G7257" s="29">
        <v>6</v>
      </c>
      <c r="H7257" s="28">
        <v>0</v>
      </c>
      <c r="I7257" s="30">
        <f>ROUND(G7257*H7257,P4)</f>
        <v>0</v>
      </c>
      <c r="L7257" s="31">
        <v>0</v>
      </c>
      <c r="M7257" s="24">
        <f>ROUND(G7257*L7257,P4)</f>
        <v>0</v>
      </c>
      <c r="N7257" s="25" t="s">
        <v>69</v>
      </c>
      <c r="O7257" s="32">
        <f>M7257*AA7257</f>
        <v>0</v>
      </c>
      <c r="P7257" s="1">
        <v>3</v>
      </c>
      <c r="AA7257" s="1">
        <f>IF(P7257=1,$O$3,IF(P7257=2,$O$4,$O$5))</f>
        <v>0</v>
      </c>
    </row>
    <row r="7258">
      <c r="A7258" s="1" t="s">
        <v>73</v>
      </c>
      <c r="E7258" s="27" t="s">
        <v>69</v>
      </c>
    </row>
    <row r="7259" ht="13">
      <c r="A7259" s="1" t="s">
        <v>74</v>
      </c>
      <c r="E7259" s="33" t="s">
        <v>1465</v>
      </c>
    </row>
    <row r="7260">
      <c r="A7260" s="1" t="s">
        <v>76</v>
      </c>
      <c r="E7260" s="27" t="s">
        <v>4066</v>
      </c>
    </row>
    <row r="7261">
      <c r="A7261" s="1" t="s">
        <v>67</v>
      </c>
      <c r="B7261" s="1">
        <v>67</v>
      </c>
      <c r="C7261" s="26" t="s">
        <v>4189</v>
      </c>
      <c r="D7261" t="s">
        <v>69</v>
      </c>
      <c r="E7261" s="27" t="s">
        <v>4190</v>
      </c>
      <c r="F7261" s="28" t="s">
        <v>139</v>
      </c>
      <c r="G7261" s="29">
        <v>14</v>
      </c>
      <c r="H7261" s="28">
        <v>0</v>
      </c>
      <c r="I7261" s="30">
        <f>ROUND(G7261*H7261,P4)</f>
        <v>0</v>
      </c>
      <c r="L7261" s="31">
        <v>0</v>
      </c>
      <c r="M7261" s="24">
        <f>ROUND(G7261*L7261,P4)</f>
        <v>0</v>
      </c>
      <c r="N7261" s="25" t="s">
        <v>69</v>
      </c>
      <c r="O7261" s="32">
        <f>M7261*AA7261</f>
        <v>0</v>
      </c>
      <c r="P7261" s="1">
        <v>3</v>
      </c>
      <c r="AA7261" s="1">
        <f>IF(P7261=1,$O$3,IF(P7261=2,$O$4,$O$5))</f>
        <v>0</v>
      </c>
    </row>
    <row r="7262">
      <c r="A7262" s="1" t="s">
        <v>73</v>
      </c>
      <c r="E7262" s="27" t="s">
        <v>69</v>
      </c>
    </row>
    <row r="7263" ht="13">
      <c r="A7263" s="1" t="s">
        <v>74</v>
      </c>
      <c r="E7263" s="33" t="s">
        <v>542</v>
      </c>
    </row>
    <row r="7264">
      <c r="A7264" s="1" t="s">
        <v>76</v>
      </c>
      <c r="E7264" s="27" t="s">
        <v>4066</v>
      </c>
    </row>
    <row r="7265" ht="13">
      <c r="A7265" s="1" t="s">
        <v>64</v>
      </c>
      <c r="C7265" s="22" t="s">
        <v>4038</v>
      </c>
      <c r="E7265" s="23" t="s">
        <v>3866</v>
      </c>
      <c r="L7265" s="24">
        <f>SUMIFS(L7266:L7273,A7266:A7273,"P")</f>
        <v>0</v>
      </c>
      <c r="M7265" s="24">
        <f>SUMIFS(M7266:M7273,A7266:A7273,"P")</f>
        <v>0</v>
      </c>
      <c r="N7265" s="25"/>
    </row>
    <row r="7266">
      <c r="A7266" s="1" t="s">
        <v>67</v>
      </c>
      <c r="B7266" s="1">
        <v>68</v>
      </c>
      <c r="C7266" s="26" t="s">
        <v>4039</v>
      </c>
      <c r="D7266" t="s">
        <v>69</v>
      </c>
      <c r="E7266" s="27" t="s">
        <v>4040</v>
      </c>
      <c r="F7266" s="28" t="s">
        <v>85</v>
      </c>
      <c r="G7266" s="29">
        <v>8</v>
      </c>
      <c r="H7266" s="28">
        <v>0</v>
      </c>
      <c r="I7266" s="30">
        <f>ROUND(G7266*H7266,P4)</f>
        <v>0</v>
      </c>
      <c r="L7266" s="31">
        <v>0</v>
      </c>
      <c r="M7266" s="24">
        <f>ROUND(G7266*L7266,P4)</f>
        <v>0</v>
      </c>
      <c r="N7266" s="25" t="s">
        <v>69</v>
      </c>
      <c r="O7266" s="32">
        <f>M7266*AA7266</f>
        <v>0</v>
      </c>
      <c r="P7266" s="1">
        <v>3</v>
      </c>
      <c r="AA7266" s="1">
        <f>IF(P7266=1,$O$3,IF(P7266=2,$O$4,$O$5))</f>
        <v>0</v>
      </c>
    </row>
    <row r="7267">
      <c r="A7267" s="1" t="s">
        <v>73</v>
      </c>
      <c r="E7267" s="27" t="s">
        <v>69</v>
      </c>
    </row>
    <row r="7268" ht="13">
      <c r="A7268" s="1" t="s">
        <v>74</v>
      </c>
      <c r="E7268" s="33" t="s">
        <v>167</v>
      </c>
    </row>
    <row r="7269">
      <c r="A7269" s="1" t="s">
        <v>76</v>
      </c>
      <c r="E7269" s="27" t="s">
        <v>69</v>
      </c>
    </row>
    <row r="7270">
      <c r="A7270" s="1" t="s">
        <v>67</v>
      </c>
      <c r="B7270" s="1">
        <v>69</v>
      </c>
      <c r="C7270" s="26" t="s">
        <v>3961</v>
      </c>
      <c r="D7270" t="s">
        <v>69</v>
      </c>
      <c r="E7270" s="27" t="s">
        <v>4042</v>
      </c>
      <c r="F7270" s="28" t="s">
        <v>85</v>
      </c>
      <c r="G7270" s="29">
        <v>48</v>
      </c>
      <c r="H7270" s="28">
        <v>0</v>
      </c>
      <c r="I7270" s="30">
        <f>ROUND(G7270*H7270,P4)</f>
        <v>0</v>
      </c>
      <c r="L7270" s="31">
        <v>0</v>
      </c>
      <c r="M7270" s="24">
        <f>ROUND(G7270*L7270,P4)</f>
        <v>0</v>
      </c>
      <c r="N7270" s="25" t="s">
        <v>69</v>
      </c>
      <c r="O7270" s="32">
        <f>M7270*AA7270</f>
        <v>0</v>
      </c>
      <c r="P7270" s="1">
        <v>3</v>
      </c>
      <c r="AA7270" s="1">
        <f>IF(P7270=1,$O$3,IF(P7270=2,$O$4,$O$5))</f>
        <v>0</v>
      </c>
    </row>
    <row r="7271">
      <c r="A7271" s="1" t="s">
        <v>73</v>
      </c>
      <c r="E7271" s="27" t="s">
        <v>69</v>
      </c>
    </row>
    <row r="7272" ht="13">
      <c r="A7272" s="1" t="s">
        <v>74</v>
      </c>
      <c r="E7272" s="33" t="s">
        <v>4191</v>
      </c>
    </row>
    <row r="7273">
      <c r="A7273" s="1" t="s">
        <v>76</v>
      </c>
      <c r="E7273" s="27" t="s">
        <v>69</v>
      </c>
    </row>
    <row r="7274" ht="13">
      <c r="A7274" s="1" t="s">
        <v>3876</v>
      </c>
      <c r="C7274" s="22" t="s">
        <v>2923</v>
      </c>
      <c r="E7274" s="23" t="s">
        <v>4192</v>
      </c>
      <c r="L7274" s="24">
        <f>L7275+L7296+L7337+L7350+L7371+L7404</f>
        <v>0</v>
      </c>
      <c r="M7274" s="24">
        <f>M7275+M7296+M7337+M7350+M7371+M7404</f>
        <v>0</v>
      </c>
      <c r="N7274" s="25"/>
    </row>
    <row r="7275" ht="13">
      <c r="A7275" s="1" t="s">
        <v>64</v>
      </c>
      <c r="C7275" s="22" t="s">
        <v>3879</v>
      </c>
      <c r="E7275" s="23" t="s">
        <v>3880</v>
      </c>
      <c r="L7275" s="24">
        <f>SUMIFS(L7276:L7295,A7276:A7295,"P")</f>
        <v>0</v>
      </c>
      <c r="M7275" s="24">
        <f>SUMIFS(M7276:M7295,A7276:A7295,"P")</f>
        <v>0</v>
      </c>
      <c r="N7275" s="25"/>
    </row>
    <row r="7276">
      <c r="A7276" s="1" t="s">
        <v>67</v>
      </c>
      <c r="B7276" s="1">
        <v>1</v>
      </c>
      <c r="C7276" s="26" t="s">
        <v>3877</v>
      </c>
      <c r="D7276" t="s">
        <v>69</v>
      </c>
      <c r="E7276" s="27" t="s">
        <v>4193</v>
      </c>
      <c r="F7276" s="28" t="s">
        <v>139</v>
      </c>
      <c r="G7276" s="29">
        <v>18</v>
      </c>
      <c r="H7276" s="28">
        <v>0</v>
      </c>
      <c r="I7276" s="30">
        <f>ROUND(G7276*H7276,P4)</f>
        <v>0</v>
      </c>
      <c r="L7276" s="31">
        <v>0</v>
      </c>
      <c r="M7276" s="24">
        <f>ROUND(G7276*L7276,P4)</f>
        <v>0</v>
      </c>
      <c r="N7276" s="25" t="s">
        <v>69</v>
      </c>
      <c r="O7276" s="32">
        <f>M7276*AA7276</f>
        <v>0</v>
      </c>
      <c r="P7276" s="1">
        <v>3</v>
      </c>
      <c r="AA7276" s="1">
        <f>IF(P7276=1,$O$3,IF(P7276=2,$O$4,$O$5))</f>
        <v>0</v>
      </c>
    </row>
    <row r="7277">
      <c r="A7277" s="1" t="s">
        <v>73</v>
      </c>
      <c r="E7277" s="27" t="s">
        <v>69</v>
      </c>
    </row>
    <row r="7278" ht="13">
      <c r="A7278" s="1" t="s">
        <v>74</v>
      </c>
      <c r="E7278" s="33" t="s">
        <v>561</v>
      </c>
    </row>
    <row r="7279">
      <c r="A7279" s="1" t="s">
        <v>76</v>
      </c>
      <c r="E7279" s="27" t="s">
        <v>69</v>
      </c>
    </row>
    <row r="7280">
      <c r="A7280" s="1" t="s">
        <v>67</v>
      </c>
      <c r="B7280" s="1">
        <v>2</v>
      </c>
      <c r="C7280" s="26" t="s">
        <v>3479</v>
      </c>
      <c r="D7280" t="s">
        <v>69</v>
      </c>
      <c r="E7280" s="27" t="s">
        <v>4194</v>
      </c>
      <c r="F7280" s="28" t="s">
        <v>139</v>
      </c>
      <c r="G7280" s="29">
        <v>180</v>
      </c>
      <c r="H7280" s="28">
        <v>0</v>
      </c>
      <c r="I7280" s="30">
        <f>ROUND(G7280*H7280,P4)</f>
        <v>0</v>
      </c>
      <c r="L7280" s="31">
        <v>0</v>
      </c>
      <c r="M7280" s="24">
        <f>ROUND(G7280*L7280,P4)</f>
        <v>0</v>
      </c>
      <c r="N7280" s="25" t="s">
        <v>69</v>
      </c>
      <c r="O7280" s="32">
        <f>M7280*AA7280</f>
        <v>0</v>
      </c>
      <c r="P7280" s="1">
        <v>3</v>
      </c>
      <c r="AA7280" s="1">
        <f>IF(P7280=1,$O$3,IF(P7280=2,$O$4,$O$5))</f>
        <v>0</v>
      </c>
    </row>
    <row r="7281">
      <c r="A7281" s="1" t="s">
        <v>73</v>
      </c>
      <c r="E7281" s="27" t="s">
        <v>69</v>
      </c>
    </row>
    <row r="7282" ht="13">
      <c r="A7282" s="1" t="s">
        <v>74</v>
      </c>
      <c r="E7282" s="33" t="s">
        <v>4195</v>
      </c>
    </row>
    <row r="7283">
      <c r="A7283" s="1" t="s">
        <v>76</v>
      </c>
      <c r="E7283" s="27" t="s">
        <v>69</v>
      </c>
    </row>
    <row r="7284">
      <c r="A7284" s="1" t="s">
        <v>67</v>
      </c>
      <c r="B7284" s="1">
        <v>3</v>
      </c>
      <c r="C7284" s="26" t="s">
        <v>4146</v>
      </c>
      <c r="D7284" t="s">
        <v>69</v>
      </c>
      <c r="E7284" s="27" t="s">
        <v>4147</v>
      </c>
      <c r="F7284" s="28" t="s">
        <v>139</v>
      </c>
      <c r="G7284" s="29">
        <v>126</v>
      </c>
      <c r="H7284" s="28">
        <v>0</v>
      </c>
      <c r="I7284" s="30">
        <f>ROUND(G7284*H7284,P4)</f>
        <v>0</v>
      </c>
      <c r="L7284" s="31">
        <v>0</v>
      </c>
      <c r="M7284" s="24">
        <f>ROUND(G7284*L7284,P4)</f>
        <v>0</v>
      </c>
      <c r="N7284" s="25" t="s">
        <v>69</v>
      </c>
      <c r="O7284" s="32">
        <f>M7284*AA7284</f>
        <v>0</v>
      </c>
      <c r="P7284" s="1">
        <v>3</v>
      </c>
      <c r="AA7284" s="1">
        <f>IF(P7284=1,$O$3,IF(P7284=2,$O$4,$O$5))</f>
        <v>0</v>
      </c>
    </row>
    <row r="7285">
      <c r="A7285" s="1" t="s">
        <v>73</v>
      </c>
      <c r="E7285" s="27" t="s">
        <v>69</v>
      </c>
    </row>
    <row r="7286" ht="13">
      <c r="A7286" s="1" t="s">
        <v>74</v>
      </c>
      <c r="E7286" s="33" t="s">
        <v>3230</v>
      </c>
    </row>
    <row r="7287">
      <c r="A7287" s="1" t="s">
        <v>76</v>
      </c>
      <c r="E7287" s="27" t="s">
        <v>69</v>
      </c>
    </row>
    <row r="7288">
      <c r="A7288" s="1" t="s">
        <v>67</v>
      </c>
      <c r="B7288" s="1">
        <v>4</v>
      </c>
      <c r="C7288" s="26" t="s">
        <v>4148</v>
      </c>
      <c r="D7288" t="s">
        <v>69</v>
      </c>
      <c r="E7288" s="27" t="s">
        <v>4149</v>
      </c>
      <c r="F7288" s="28" t="s">
        <v>139</v>
      </c>
      <c r="G7288" s="29">
        <v>72</v>
      </c>
      <c r="H7288" s="28">
        <v>0</v>
      </c>
      <c r="I7288" s="30">
        <f>ROUND(G7288*H7288,P4)</f>
        <v>0</v>
      </c>
      <c r="L7288" s="31">
        <v>0</v>
      </c>
      <c r="M7288" s="24">
        <f>ROUND(G7288*L7288,P4)</f>
        <v>0</v>
      </c>
      <c r="N7288" s="25" t="s">
        <v>69</v>
      </c>
      <c r="O7288" s="32">
        <f>M7288*AA7288</f>
        <v>0</v>
      </c>
      <c r="P7288" s="1">
        <v>3</v>
      </c>
      <c r="AA7288" s="1">
        <f>IF(P7288=1,$O$3,IF(P7288=2,$O$4,$O$5))</f>
        <v>0</v>
      </c>
    </row>
    <row r="7289">
      <c r="A7289" s="1" t="s">
        <v>73</v>
      </c>
      <c r="E7289" s="27" t="s">
        <v>69</v>
      </c>
    </row>
    <row r="7290" ht="13">
      <c r="A7290" s="1" t="s">
        <v>74</v>
      </c>
      <c r="E7290" s="33" t="s">
        <v>3067</v>
      </c>
    </row>
    <row r="7291">
      <c r="A7291" s="1" t="s">
        <v>76</v>
      </c>
      <c r="E7291" s="27" t="s">
        <v>69</v>
      </c>
    </row>
    <row r="7292">
      <c r="A7292" s="1" t="s">
        <v>67</v>
      </c>
      <c r="B7292" s="1">
        <v>5</v>
      </c>
      <c r="C7292" s="26" t="s">
        <v>3898</v>
      </c>
      <c r="D7292" t="s">
        <v>69</v>
      </c>
      <c r="E7292" s="27" t="s">
        <v>3899</v>
      </c>
      <c r="F7292" s="28" t="s">
        <v>3900</v>
      </c>
      <c r="G7292" s="29">
        <v>1563.03</v>
      </c>
      <c r="H7292" s="28">
        <v>0</v>
      </c>
      <c r="I7292" s="30">
        <f>ROUND(G7292*H7292,P4)</f>
        <v>0</v>
      </c>
      <c r="L7292" s="31">
        <v>0</v>
      </c>
      <c r="M7292" s="24">
        <f>ROUND(G7292*L7292,P4)</f>
        <v>0</v>
      </c>
      <c r="N7292" s="25" t="s">
        <v>69</v>
      </c>
      <c r="O7292" s="32">
        <f>M7292*AA7292</f>
        <v>0</v>
      </c>
      <c r="P7292" s="1">
        <v>3</v>
      </c>
      <c r="AA7292" s="1">
        <f>IF(P7292=1,$O$3,IF(P7292=2,$O$4,$O$5))</f>
        <v>0</v>
      </c>
    </row>
    <row r="7293">
      <c r="A7293" s="1" t="s">
        <v>73</v>
      </c>
      <c r="E7293" s="27" t="s">
        <v>69</v>
      </c>
    </row>
    <row r="7294" ht="13">
      <c r="A7294" s="1" t="s">
        <v>74</v>
      </c>
      <c r="E7294" s="33" t="s">
        <v>4196</v>
      </c>
    </row>
    <row r="7295">
      <c r="A7295" s="1" t="s">
        <v>76</v>
      </c>
      <c r="E7295" s="27" t="s">
        <v>69</v>
      </c>
    </row>
    <row r="7296" ht="13">
      <c r="A7296" s="1" t="s">
        <v>64</v>
      </c>
      <c r="C7296" s="22" t="s">
        <v>3902</v>
      </c>
      <c r="E7296" s="23" t="s">
        <v>3929</v>
      </c>
      <c r="L7296" s="24">
        <f>SUMIFS(L7297:L7336,A7297:A7336,"P")</f>
        <v>0</v>
      </c>
      <c r="M7296" s="24">
        <f>SUMIFS(M7297:M7336,A7297:A7336,"P")</f>
        <v>0</v>
      </c>
      <c r="N7296" s="25"/>
    </row>
    <row r="7297">
      <c r="A7297" s="1" t="s">
        <v>67</v>
      </c>
      <c r="B7297" s="1">
        <v>6</v>
      </c>
      <c r="C7297" s="26" t="s">
        <v>3934</v>
      </c>
      <c r="D7297" t="s">
        <v>69</v>
      </c>
      <c r="E7297" s="27" t="s">
        <v>3935</v>
      </c>
      <c r="F7297" s="28" t="s">
        <v>139</v>
      </c>
      <c r="G7297" s="29">
        <v>12</v>
      </c>
      <c r="H7297" s="28">
        <v>0</v>
      </c>
      <c r="I7297" s="30">
        <f>ROUND(G7297*H7297,P4)</f>
        <v>0</v>
      </c>
      <c r="L7297" s="31">
        <v>0</v>
      </c>
      <c r="M7297" s="24">
        <f>ROUND(G7297*L7297,P4)</f>
        <v>0</v>
      </c>
      <c r="N7297" s="25" t="s">
        <v>69</v>
      </c>
      <c r="O7297" s="32">
        <f>M7297*AA7297</f>
        <v>0</v>
      </c>
      <c r="P7297" s="1">
        <v>3</v>
      </c>
      <c r="AA7297" s="1">
        <f>IF(P7297=1,$O$3,IF(P7297=2,$O$4,$O$5))</f>
        <v>0</v>
      </c>
    </row>
    <row r="7298">
      <c r="A7298" s="1" t="s">
        <v>73</v>
      </c>
      <c r="E7298" s="27" t="s">
        <v>69</v>
      </c>
    </row>
    <row r="7299" ht="13">
      <c r="A7299" s="1" t="s">
        <v>74</v>
      </c>
      <c r="E7299" s="33" t="s">
        <v>1299</v>
      </c>
    </row>
    <row r="7300">
      <c r="A7300" s="1" t="s">
        <v>76</v>
      </c>
      <c r="E7300" s="27" t="s">
        <v>69</v>
      </c>
    </row>
    <row r="7301">
      <c r="A7301" s="1" t="s">
        <v>67</v>
      </c>
      <c r="B7301" s="1">
        <v>7</v>
      </c>
      <c r="C7301" s="26" t="s">
        <v>4098</v>
      </c>
      <c r="D7301" t="s">
        <v>69</v>
      </c>
      <c r="E7301" s="27" t="s">
        <v>4099</v>
      </c>
      <c r="F7301" s="28" t="s">
        <v>139</v>
      </c>
      <c r="G7301" s="29">
        <v>18</v>
      </c>
      <c r="H7301" s="28">
        <v>0</v>
      </c>
      <c r="I7301" s="30">
        <f>ROUND(G7301*H7301,P4)</f>
        <v>0</v>
      </c>
      <c r="L7301" s="31">
        <v>0</v>
      </c>
      <c r="M7301" s="24">
        <f>ROUND(G7301*L7301,P4)</f>
        <v>0</v>
      </c>
      <c r="N7301" s="25" t="s">
        <v>69</v>
      </c>
      <c r="O7301" s="32">
        <f>M7301*AA7301</f>
        <v>0</v>
      </c>
      <c r="P7301" s="1">
        <v>3</v>
      </c>
      <c r="AA7301" s="1">
        <f>IF(P7301=1,$O$3,IF(P7301=2,$O$4,$O$5))</f>
        <v>0</v>
      </c>
    </row>
    <row r="7302">
      <c r="A7302" s="1" t="s">
        <v>73</v>
      </c>
      <c r="E7302" s="27" t="s">
        <v>69</v>
      </c>
    </row>
    <row r="7303" ht="13">
      <c r="A7303" s="1" t="s">
        <v>74</v>
      </c>
      <c r="E7303" s="33" t="s">
        <v>561</v>
      </c>
    </row>
    <row r="7304">
      <c r="A7304" s="1" t="s">
        <v>76</v>
      </c>
      <c r="E7304" s="27" t="s">
        <v>69</v>
      </c>
    </row>
    <row r="7305">
      <c r="A7305" s="1" t="s">
        <v>67</v>
      </c>
      <c r="B7305" s="1">
        <v>8</v>
      </c>
      <c r="C7305" s="26" t="s">
        <v>4049</v>
      </c>
      <c r="D7305" t="s">
        <v>69</v>
      </c>
      <c r="E7305" s="27" t="s">
        <v>4050</v>
      </c>
      <c r="F7305" s="28" t="s">
        <v>139</v>
      </c>
      <c r="G7305" s="29">
        <v>180</v>
      </c>
      <c r="H7305" s="28">
        <v>0</v>
      </c>
      <c r="I7305" s="30">
        <f>ROUND(G7305*H7305,P4)</f>
        <v>0</v>
      </c>
      <c r="L7305" s="31">
        <v>0</v>
      </c>
      <c r="M7305" s="24">
        <f>ROUND(G7305*L7305,P4)</f>
        <v>0</v>
      </c>
      <c r="N7305" s="25" t="s">
        <v>69</v>
      </c>
      <c r="O7305" s="32">
        <f>M7305*AA7305</f>
        <v>0</v>
      </c>
      <c r="P7305" s="1">
        <v>3</v>
      </c>
      <c r="AA7305" s="1">
        <f>IF(P7305=1,$O$3,IF(P7305=2,$O$4,$O$5))</f>
        <v>0</v>
      </c>
    </row>
    <row r="7306">
      <c r="A7306" s="1" t="s">
        <v>73</v>
      </c>
      <c r="E7306" s="27" t="s">
        <v>69</v>
      </c>
    </row>
    <row r="7307" ht="13">
      <c r="A7307" s="1" t="s">
        <v>74</v>
      </c>
      <c r="E7307" s="33" t="s">
        <v>4195</v>
      </c>
    </row>
    <row r="7308">
      <c r="A7308" s="1" t="s">
        <v>76</v>
      </c>
      <c r="E7308" s="27" t="s">
        <v>69</v>
      </c>
    </row>
    <row r="7309">
      <c r="A7309" s="1" t="s">
        <v>67</v>
      </c>
      <c r="B7309" s="1">
        <v>14</v>
      </c>
      <c r="C7309" s="26" t="s">
        <v>4060</v>
      </c>
      <c r="D7309" t="s">
        <v>69</v>
      </c>
      <c r="E7309" s="27" t="s">
        <v>4061</v>
      </c>
      <c r="F7309" s="28" t="s">
        <v>1397</v>
      </c>
      <c r="G7309" s="29">
        <v>2</v>
      </c>
      <c r="H7309" s="28">
        <v>0</v>
      </c>
      <c r="I7309" s="30">
        <f>ROUND(G7309*H7309,P4)</f>
        <v>0</v>
      </c>
      <c r="L7309" s="31">
        <v>0</v>
      </c>
      <c r="M7309" s="24">
        <f>ROUND(G7309*L7309,P4)</f>
        <v>0</v>
      </c>
      <c r="N7309" s="25" t="s">
        <v>69</v>
      </c>
      <c r="O7309" s="32">
        <f>M7309*AA7309</f>
        <v>0</v>
      </c>
      <c r="P7309" s="1">
        <v>3</v>
      </c>
      <c r="AA7309" s="1">
        <f>IF(P7309=1,$O$3,IF(P7309=2,$O$4,$O$5))</f>
        <v>0</v>
      </c>
    </row>
    <row r="7310">
      <c r="A7310" s="1" t="s">
        <v>73</v>
      </c>
      <c r="E7310" s="27" t="s">
        <v>69</v>
      </c>
    </row>
    <row r="7311" ht="13">
      <c r="A7311" s="1" t="s">
        <v>74</v>
      </c>
      <c r="E7311" s="33" t="s">
        <v>75</v>
      </c>
    </row>
    <row r="7312">
      <c r="A7312" s="1" t="s">
        <v>76</v>
      </c>
      <c r="E7312" s="27" t="s">
        <v>69</v>
      </c>
    </row>
    <row r="7313">
      <c r="A7313" s="1" t="s">
        <v>67</v>
      </c>
      <c r="B7313" s="1">
        <v>9</v>
      </c>
      <c r="C7313" s="26" t="s">
        <v>3940</v>
      </c>
      <c r="D7313" t="s">
        <v>69</v>
      </c>
      <c r="E7313" s="27" t="s">
        <v>3941</v>
      </c>
      <c r="F7313" s="28" t="s">
        <v>139</v>
      </c>
      <c r="G7313" s="29">
        <v>12</v>
      </c>
      <c r="H7313" s="28">
        <v>0</v>
      </c>
      <c r="I7313" s="30">
        <f>ROUND(G7313*H7313,P4)</f>
        <v>0</v>
      </c>
      <c r="L7313" s="31">
        <v>0</v>
      </c>
      <c r="M7313" s="24">
        <f>ROUND(G7313*L7313,P4)</f>
        <v>0</v>
      </c>
      <c r="N7313" s="25" t="s">
        <v>69</v>
      </c>
      <c r="O7313" s="32">
        <f>M7313*AA7313</f>
        <v>0</v>
      </c>
      <c r="P7313" s="1">
        <v>3</v>
      </c>
      <c r="AA7313" s="1">
        <f>IF(P7313=1,$O$3,IF(P7313=2,$O$4,$O$5))</f>
        <v>0</v>
      </c>
    </row>
    <row r="7314">
      <c r="A7314" s="1" t="s">
        <v>73</v>
      </c>
      <c r="E7314" s="27" t="s">
        <v>69</v>
      </c>
    </row>
    <row r="7315" ht="13">
      <c r="A7315" s="1" t="s">
        <v>74</v>
      </c>
      <c r="E7315" s="33" t="s">
        <v>1299</v>
      </c>
    </row>
    <row r="7316">
      <c r="A7316" s="1" t="s">
        <v>76</v>
      </c>
      <c r="E7316" s="27" t="s">
        <v>69</v>
      </c>
    </row>
    <row r="7317">
      <c r="A7317" s="1" t="s">
        <v>67</v>
      </c>
      <c r="B7317" s="1">
        <v>10</v>
      </c>
      <c r="C7317" s="26" t="s">
        <v>4100</v>
      </c>
      <c r="D7317" t="s">
        <v>69</v>
      </c>
      <c r="E7317" s="27" t="s">
        <v>4101</v>
      </c>
      <c r="F7317" s="28" t="s">
        <v>139</v>
      </c>
      <c r="G7317" s="29">
        <v>18</v>
      </c>
      <c r="H7317" s="28">
        <v>0</v>
      </c>
      <c r="I7317" s="30">
        <f>ROUND(G7317*H7317,P4)</f>
        <v>0</v>
      </c>
      <c r="L7317" s="31">
        <v>0</v>
      </c>
      <c r="M7317" s="24">
        <f>ROUND(G7317*L7317,P4)</f>
        <v>0</v>
      </c>
      <c r="N7317" s="25" t="s">
        <v>69</v>
      </c>
      <c r="O7317" s="32">
        <f>M7317*AA7317</f>
        <v>0</v>
      </c>
      <c r="P7317" s="1">
        <v>3</v>
      </c>
      <c r="AA7317" s="1">
        <f>IF(P7317=1,$O$3,IF(P7317=2,$O$4,$O$5))</f>
        <v>0</v>
      </c>
    </row>
    <row r="7318">
      <c r="A7318" s="1" t="s">
        <v>73</v>
      </c>
      <c r="E7318" s="27" t="s">
        <v>69</v>
      </c>
    </row>
    <row r="7319" ht="13">
      <c r="A7319" s="1" t="s">
        <v>74</v>
      </c>
      <c r="E7319" s="33" t="s">
        <v>561</v>
      </c>
    </row>
    <row r="7320">
      <c r="A7320" s="1" t="s">
        <v>76</v>
      </c>
      <c r="E7320" s="27" t="s">
        <v>69</v>
      </c>
    </row>
    <row r="7321">
      <c r="A7321" s="1" t="s">
        <v>67</v>
      </c>
      <c r="B7321" s="1">
        <v>11</v>
      </c>
      <c r="C7321" s="26" t="s">
        <v>3942</v>
      </c>
      <c r="D7321" t="s">
        <v>69</v>
      </c>
      <c r="E7321" s="27" t="s">
        <v>3943</v>
      </c>
      <c r="F7321" s="28" t="s">
        <v>139</v>
      </c>
      <c r="G7321" s="29">
        <v>180</v>
      </c>
      <c r="H7321" s="28">
        <v>0</v>
      </c>
      <c r="I7321" s="30">
        <f>ROUND(G7321*H7321,P4)</f>
        <v>0</v>
      </c>
      <c r="L7321" s="31">
        <v>0</v>
      </c>
      <c r="M7321" s="24">
        <f>ROUND(G7321*L7321,P4)</f>
        <v>0</v>
      </c>
      <c r="N7321" s="25" t="s">
        <v>69</v>
      </c>
      <c r="O7321" s="32">
        <f>M7321*AA7321</f>
        <v>0</v>
      </c>
      <c r="P7321" s="1">
        <v>3</v>
      </c>
      <c r="AA7321" s="1">
        <f>IF(P7321=1,$O$3,IF(P7321=2,$O$4,$O$5))</f>
        <v>0</v>
      </c>
    </row>
    <row r="7322">
      <c r="A7322" s="1" t="s">
        <v>73</v>
      </c>
      <c r="E7322" s="27" t="s">
        <v>69</v>
      </c>
    </row>
    <row r="7323" ht="13">
      <c r="A7323" s="1" t="s">
        <v>74</v>
      </c>
      <c r="E7323" s="33" t="s">
        <v>4195</v>
      </c>
    </row>
    <row r="7324">
      <c r="A7324" s="1" t="s">
        <v>76</v>
      </c>
      <c r="E7324" s="27" t="s">
        <v>69</v>
      </c>
    </row>
    <row r="7325">
      <c r="A7325" s="1" t="s">
        <v>67</v>
      </c>
      <c r="B7325" s="1">
        <v>12</v>
      </c>
      <c r="C7325" s="26" t="s">
        <v>4054</v>
      </c>
      <c r="D7325" t="s">
        <v>69</v>
      </c>
      <c r="E7325" s="27" t="s">
        <v>4055</v>
      </c>
      <c r="F7325" s="28" t="s">
        <v>71</v>
      </c>
      <c r="G7325" s="29">
        <v>6</v>
      </c>
      <c r="H7325" s="28">
        <v>0</v>
      </c>
      <c r="I7325" s="30">
        <f>ROUND(G7325*H7325,P4)</f>
        <v>0</v>
      </c>
      <c r="L7325" s="31">
        <v>0</v>
      </c>
      <c r="M7325" s="24">
        <f>ROUND(G7325*L7325,P4)</f>
        <v>0</v>
      </c>
      <c r="N7325" s="25" t="s">
        <v>69</v>
      </c>
      <c r="O7325" s="32">
        <f>M7325*AA7325</f>
        <v>0</v>
      </c>
      <c r="P7325" s="1">
        <v>3</v>
      </c>
      <c r="AA7325" s="1">
        <f>IF(P7325=1,$O$3,IF(P7325=2,$O$4,$O$5))</f>
        <v>0</v>
      </c>
    </row>
    <row r="7326">
      <c r="A7326" s="1" t="s">
        <v>73</v>
      </c>
      <c r="E7326" s="27" t="s">
        <v>69</v>
      </c>
    </row>
    <row r="7327" ht="13">
      <c r="A7327" s="1" t="s">
        <v>74</v>
      </c>
      <c r="E7327" s="33" t="s">
        <v>1465</v>
      </c>
    </row>
    <row r="7328">
      <c r="A7328" s="1" t="s">
        <v>76</v>
      </c>
      <c r="E7328" s="27" t="s">
        <v>69</v>
      </c>
    </row>
    <row r="7329">
      <c r="A7329" s="1" t="s">
        <v>67</v>
      </c>
      <c r="B7329" s="1">
        <v>13</v>
      </c>
      <c r="C7329" s="26" t="s">
        <v>4056</v>
      </c>
      <c r="D7329" t="s">
        <v>69</v>
      </c>
      <c r="E7329" s="27" t="s">
        <v>4057</v>
      </c>
      <c r="F7329" s="28" t="s">
        <v>71</v>
      </c>
      <c r="G7329" s="29">
        <v>12</v>
      </c>
      <c r="H7329" s="28">
        <v>0</v>
      </c>
      <c r="I7329" s="30">
        <f>ROUND(G7329*H7329,P4)</f>
        <v>0</v>
      </c>
      <c r="L7329" s="31">
        <v>0</v>
      </c>
      <c r="M7329" s="24">
        <f>ROUND(G7329*L7329,P4)</f>
        <v>0</v>
      </c>
      <c r="N7329" s="25" t="s">
        <v>69</v>
      </c>
      <c r="O7329" s="32">
        <f>M7329*AA7329</f>
        <v>0</v>
      </c>
      <c r="P7329" s="1">
        <v>3</v>
      </c>
      <c r="AA7329" s="1">
        <f>IF(P7329=1,$O$3,IF(P7329=2,$O$4,$O$5))</f>
        <v>0</v>
      </c>
    </row>
    <row r="7330">
      <c r="A7330" s="1" t="s">
        <v>73</v>
      </c>
      <c r="E7330" s="27" t="s">
        <v>69</v>
      </c>
    </row>
    <row r="7331" ht="13">
      <c r="A7331" s="1" t="s">
        <v>74</v>
      </c>
      <c r="E7331" s="33" t="s">
        <v>1299</v>
      </c>
    </row>
    <row r="7332">
      <c r="A7332" s="1" t="s">
        <v>76</v>
      </c>
      <c r="E7332" s="27" t="s">
        <v>69</v>
      </c>
    </row>
    <row r="7333">
      <c r="A7333" s="1" t="s">
        <v>67</v>
      </c>
      <c r="B7333" s="1">
        <v>15</v>
      </c>
      <c r="C7333" s="26" t="s">
        <v>3948</v>
      </c>
      <c r="D7333" t="s">
        <v>69</v>
      </c>
      <c r="E7333" s="27" t="s">
        <v>3949</v>
      </c>
      <c r="F7333" s="28" t="s">
        <v>3900</v>
      </c>
      <c r="G7333" s="29">
        <v>3497.77</v>
      </c>
      <c r="H7333" s="28">
        <v>0</v>
      </c>
      <c r="I7333" s="30">
        <f>ROUND(G7333*H7333,P4)</f>
        <v>0</v>
      </c>
      <c r="L7333" s="31">
        <v>0</v>
      </c>
      <c r="M7333" s="24">
        <f>ROUND(G7333*L7333,P4)</f>
        <v>0</v>
      </c>
      <c r="N7333" s="25" t="s">
        <v>69</v>
      </c>
      <c r="O7333" s="32">
        <f>M7333*AA7333</f>
        <v>0</v>
      </c>
      <c r="P7333" s="1">
        <v>3</v>
      </c>
      <c r="AA7333" s="1">
        <f>IF(P7333=1,$O$3,IF(P7333=2,$O$4,$O$5))</f>
        <v>0</v>
      </c>
    </row>
    <row r="7334">
      <c r="A7334" s="1" t="s">
        <v>73</v>
      </c>
      <c r="E7334" s="27" t="s">
        <v>69</v>
      </c>
    </row>
    <row r="7335" ht="13">
      <c r="A7335" s="1" t="s">
        <v>74</v>
      </c>
      <c r="E7335" s="33" t="s">
        <v>4197</v>
      </c>
    </row>
    <row r="7336">
      <c r="A7336" s="1" t="s">
        <v>76</v>
      </c>
      <c r="E7336" s="27" t="s">
        <v>69</v>
      </c>
    </row>
    <row r="7337" ht="13">
      <c r="A7337" s="1" t="s">
        <v>64</v>
      </c>
      <c r="C7337" s="22" t="s">
        <v>3928</v>
      </c>
      <c r="E7337" s="23" t="s">
        <v>3952</v>
      </c>
      <c r="L7337" s="24">
        <f>SUMIFS(L7338:L7349,A7338:A7349,"P")</f>
        <v>0</v>
      </c>
      <c r="M7337" s="24">
        <f>SUMIFS(M7338:M7349,A7338:A7349,"P")</f>
        <v>0</v>
      </c>
      <c r="N7337" s="25"/>
    </row>
    <row r="7338">
      <c r="A7338" s="1" t="s">
        <v>67</v>
      </c>
      <c r="B7338" s="1">
        <v>17</v>
      </c>
      <c r="C7338" s="26" t="s">
        <v>2896</v>
      </c>
      <c r="D7338" t="s">
        <v>69</v>
      </c>
      <c r="E7338" s="27" t="s">
        <v>3965</v>
      </c>
      <c r="F7338" s="28" t="s">
        <v>1397</v>
      </c>
      <c r="G7338" s="29">
        <v>2</v>
      </c>
      <c r="H7338" s="28">
        <v>0</v>
      </c>
      <c r="I7338" s="30">
        <f>ROUND(G7338*H7338,P4)</f>
        <v>0</v>
      </c>
      <c r="L7338" s="31">
        <v>0</v>
      </c>
      <c r="M7338" s="24">
        <f>ROUND(G7338*L7338,P4)</f>
        <v>0</v>
      </c>
      <c r="N7338" s="25" t="s">
        <v>69</v>
      </c>
      <c r="O7338" s="32">
        <f>M7338*AA7338</f>
        <v>0</v>
      </c>
      <c r="P7338" s="1">
        <v>3</v>
      </c>
      <c r="AA7338" s="1">
        <f>IF(P7338=1,$O$3,IF(P7338=2,$O$4,$O$5))</f>
        <v>0</v>
      </c>
    </row>
    <row r="7339">
      <c r="A7339" s="1" t="s">
        <v>73</v>
      </c>
      <c r="E7339" s="27" t="s">
        <v>69</v>
      </c>
    </row>
    <row r="7340" ht="13">
      <c r="A7340" s="1" t="s">
        <v>74</v>
      </c>
      <c r="E7340" s="33" t="s">
        <v>75</v>
      </c>
    </row>
    <row r="7341">
      <c r="A7341" s="1" t="s">
        <v>76</v>
      </c>
      <c r="E7341" s="27" t="s">
        <v>69</v>
      </c>
    </row>
    <row r="7342">
      <c r="A7342" s="1" t="s">
        <v>67</v>
      </c>
      <c r="B7342" s="1">
        <v>16</v>
      </c>
      <c r="C7342" s="26" t="s">
        <v>3992</v>
      </c>
      <c r="D7342" t="s">
        <v>69</v>
      </c>
      <c r="E7342" s="27" t="s">
        <v>3993</v>
      </c>
      <c r="F7342" s="28" t="s">
        <v>71</v>
      </c>
      <c r="G7342" s="29">
        <v>2</v>
      </c>
      <c r="H7342" s="28">
        <v>0</v>
      </c>
      <c r="I7342" s="30">
        <f>ROUND(G7342*H7342,P4)</f>
        <v>0</v>
      </c>
      <c r="L7342" s="31">
        <v>0</v>
      </c>
      <c r="M7342" s="24">
        <f>ROUND(G7342*L7342,P4)</f>
        <v>0</v>
      </c>
      <c r="N7342" s="25" t="s">
        <v>69</v>
      </c>
      <c r="O7342" s="32">
        <f>M7342*AA7342</f>
        <v>0</v>
      </c>
      <c r="P7342" s="1">
        <v>3</v>
      </c>
      <c r="AA7342" s="1">
        <f>IF(P7342=1,$O$3,IF(P7342=2,$O$4,$O$5))</f>
        <v>0</v>
      </c>
    </row>
    <row r="7343">
      <c r="A7343" s="1" t="s">
        <v>73</v>
      </c>
      <c r="E7343" s="27" t="s">
        <v>69</v>
      </c>
    </row>
    <row r="7344" ht="13">
      <c r="A7344" s="1" t="s">
        <v>74</v>
      </c>
      <c r="E7344" s="33" t="s">
        <v>75</v>
      </c>
    </row>
    <row r="7345">
      <c r="A7345" s="1" t="s">
        <v>76</v>
      </c>
      <c r="E7345" s="27" t="s">
        <v>69</v>
      </c>
    </row>
    <row r="7346">
      <c r="A7346" s="1" t="s">
        <v>67</v>
      </c>
      <c r="B7346" s="1">
        <v>18</v>
      </c>
      <c r="C7346" s="26" t="s">
        <v>4002</v>
      </c>
      <c r="D7346" t="s">
        <v>69</v>
      </c>
      <c r="E7346" s="27" t="s">
        <v>4003</v>
      </c>
      <c r="F7346" s="28" t="s">
        <v>3900</v>
      </c>
      <c r="G7346" s="29">
        <v>7.3499999999999996</v>
      </c>
      <c r="H7346" s="28">
        <v>0</v>
      </c>
      <c r="I7346" s="30">
        <f>ROUND(G7346*H7346,P4)</f>
        <v>0</v>
      </c>
      <c r="L7346" s="31">
        <v>0</v>
      </c>
      <c r="M7346" s="24">
        <f>ROUND(G7346*L7346,P4)</f>
        <v>0</v>
      </c>
      <c r="N7346" s="25" t="s">
        <v>69</v>
      </c>
      <c r="O7346" s="32">
        <f>M7346*AA7346</f>
        <v>0</v>
      </c>
      <c r="P7346" s="1">
        <v>3</v>
      </c>
      <c r="AA7346" s="1">
        <f>IF(P7346=1,$O$3,IF(P7346=2,$O$4,$O$5))</f>
        <v>0</v>
      </c>
    </row>
    <row r="7347">
      <c r="A7347" s="1" t="s">
        <v>73</v>
      </c>
      <c r="E7347" s="27" t="s">
        <v>69</v>
      </c>
    </row>
    <row r="7348" ht="13">
      <c r="A7348" s="1" t="s">
        <v>74</v>
      </c>
      <c r="E7348" s="33" t="s">
        <v>4198</v>
      </c>
    </row>
    <row r="7349">
      <c r="A7349" s="1" t="s">
        <v>76</v>
      </c>
      <c r="E7349" s="27" t="s">
        <v>69</v>
      </c>
    </row>
    <row r="7350" ht="13">
      <c r="A7350" s="1" t="s">
        <v>64</v>
      </c>
      <c r="C7350" s="22" t="s">
        <v>3951</v>
      </c>
      <c r="E7350" s="23" t="s">
        <v>4006</v>
      </c>
      <c r="L7350" s="24">
        <f>SUMIFS(L7351:L7370,A7351:A7370,"P")</f>
        <v>0</v>
      </c>
      <c r="M7350" s="24">
        <f>SUMIFS(M7351:M7370,A7351:A7370,"P")</f>
        <v>0</v>
      </c>
      <c r="N7350" s="25"/>
    </row>
    <row r="7351">
      <c r="A7351" s="1" t="s">
        <v>67</v>
      </c>
      <c r="B7351" s="1">
        <v>19</v>
      </c>
      <c r="C7351" s="26" t="s">
        <v>3904</v>
      </c>
      <c r="D7351" t="s">
        <v>69</v>
      </c>
      <c r="E7351" s="27" t="s">
        <v>4008</v>
      </c>
      <c r="F7351" s="28" t="s">
        <v>1385</v>
      </c>
      <c r="G7351" s="29">
        <v>260</v>
      </c>
      <c r="H7351" s="28">
        <v>0</v>
      </c>
      <c r="I7351" s="30">
        <f>ROUND(G7351*H7351,P4)</f>
        <v>0</v>
      </c>
      <c r="L7351" s="31">
        <v>0</v>
      </c>
      <c r="M7351" s="24">
        <f>ROUND(G7351*L7351,P4)</f>
        <v>0</v>
      </c>
      <c r="N7351" s="25" t="s">
        <v>69</v>
      </c>
      <c r="O7351" s="32">
        <f>M7351*AA7351</f>
        <v>0</v>
      </c>
      <c r="P7351" s="1">
        <v>3</v>
      </c>
      <c r="AA7351" s="1">
        <f>IF(P7351=1,$O$3,IF(P7351=2,$O$4,$O$5))</f>
        <v>0</v>
      </c>
    </row>
    <row r="7352">
      <c r="A7352" s="1" t="s">
        <v>73</v>
      </c>
      <c r="E7352" s="27" t="s">
        <v>69</v>
      </c>
    </row>
    <row r="7353" ht="13">
      <c r="A7353" s="1" t="s">
        <v>74</v>
      </c>
      <c r="E7353" s="33" t="s">
        <v>4062</v>
      </c>
    </row>
    <row r="7354">
      <c r="A7354" s="1" t="s">
        <v>76</v>
      </c>
      <c r="E7354" s="27" t="s">
        <v>69</v>
      </c>
    </row>
    <row r="7355">
      <c r="A7355" s="1" t="s">
        <v>67</v>
      </c>
      <c r="B7355" s="1">
        <v>20</v>
      </c>
      <c r="C7355" s="26" t="s">
        <v>3910</v>
      </c>
      <c r="D7355" t="s">
        <v>69</v>
      </c>
      <c r="E7355" s="27" t="s">
        <v>4063</v>
      </c>
      <c r="F7355" s="28" t="s">
        <v>1397</v>
      </c>
      <c r="G7355" s="29">
        <v>10</v>
      </c>
      <c r="H7355" s="28">
        <v>0</v>
      </c>
      <c r="I7355" s="30">
        <f>ROUND(G7355*H7355,P4)</f>
        <v>0</v>
      </c>
      <c r="L7355" s="31">
        <v>0</v>
      </c>
      <c r="M7355" s="24">
        <f>ROUND(G7355*L7355,P4)</f>
        <v>0</v>
      </c>
      <c r="N7355" s="25" t="s">
        <v>69</v>
      </c>
      <c r="O7355" s="32">
        <f>M7355*AA7355</f>
        <v>0</v>
      </c>
      <c r="P7355" s="1">
        <v>3</v>
      </c>
      <c r="AA7355" s="1">
        <f>IF(P7355=1,$O$3,IF(P7355=2,$O$4,$O$5))</f>
        <v>0</v>
      </c>
    </row>
    <row r="7356">
      <c r="A7356" s="1" t="s">
        <v>73</v>
      </c>
      <c r="E7356" s="27" t="s">
        <v>69</v>
      </c>
    </row>
    <row r="7357" ht="13">
      <c r="A7357" s="1" t="s">
        <v>74</v>
      </c>
      <c r="E7357" s="33" t="s">
        <v>1475</v>
      </c>
    </row>
    <row r="7358">
      <c r="A7358" s="1" t="s">
        <v>76</v>
      </c>
      <c r="E7358" s="27" t="s">
        <v>69</v>
      </c>
    </row>
    <row r="7359">
      <c r="A7359" s="1" t="s">
        <v>67</v>
      </c>
      <c r="B7359" s="1">
        <v>21</v>
      </c>
      <c r="C7359" s="26" t="s">
        <v>4009</v>
      </c>
      <c r="D7359" t="s">
        <v>69</v>
      </c>
      <c r="E7359" s="27" t="s">
        <v>4010</v>
      </c>
      <c r="F7359" s="28" t="s">
        <v>1385</v>
      </c>
      <c r="G7359" s="29">
        <v>220</v>
      </c>
      <c r="H7359" s="28">
        <v>0</v>
      </c>
      <c r="I7359" s="30">
        <f>ROUND(G7359*H7359,P4)</f>
        <v>0</v>
      </c>
      <c r="L7359" s="31">
        <v>0</v>
      </c>
      <c r="M7359" s="24">
        <f>ROUND(G7359*L7359,P4)</f>
        <v>0</v>
      </c>
      <c r="N7359" s="25" t="s">
        <v>69</v>
      </c>
      <c r="O7359" s="32">
        <f>M7359*AA7359</f>
        <v>0</v>
      </c>
      <c r="P7359" s="1">
        <v>3</v>
      </c>
      <c r="AA7359" s="1">
        <f>IF(P7359=1,$O$3,IF(P7359=2,$O$4,$O$5))</f>
        <v>0</v>
      </c>
    </row>
    <row r="7360">
      <c r="A7360" s="1" t="s">
        <v>73</v>
      </c>
      <c r="E7360" s="27" t="s">
        <v>69</v>
      </c>
    </row>
    <row r="7361" ht="13">
      <c r="A7361" s="1" t="s">
        <v>74</v>
      </c>
      <c r="E7361" s="33" t="s">
        <v>939</v>
      </c>
    </row>
    <row r="7362">
      <c r="A7362" s="1" t="s">
        <v>76</v>
      </c>
      <c r="E7362" s="27" t="s">
        <v>69</v>
      </c>
    </row>
    <row r="7363">
      <c r="A7363" s="1" t="s">
        <v>67</v>
      </c>
      <c r="B7363" s="1">
        <v>22</v>
      </c>
      <c r="C7363" s="26" t="s">
        <v>4011</v>
      </c>
      <c r="D7363" t="s">
        <v>69</v>
      </c>
      <c r="E7363" s="27" t="s">
        <v>4012</v>
      </c>
      <c r="F7363" s="28" t="s">
        <v>1385</v>
      </c>
      <c r="G7363" s="29">
        <v>40</v>
      </c>
      <c r="H7363" s="28">
        <v>0</v>
      </c>
      <c r="I7363" s="30">
        <f>ROUND(G7363*H7363,P4)</f>
        <v>0</v>
      </c>
      <c r="L7363" s="31">
        <v>0</v>
      </c>
      <c r="M7363" s="24">
        <f>ROUND(G7363*L7363,P4)</f>
        <v>0</v>
      </c>
      <c r="N7363" s="25" t="s">
        <v>69</v>
      </c>
      <c r="O7363" s="32">
        <f>M7363*AA7363</f>
        <v>0</v>
      </c>
      <c r="P7363" s="1">
        <v>3</v>
      </c>
      <c r="AA7363" s="1">
        <f>IF(P7363=1,$O$3,IF(P7363=2,$O$4,$O$5))</f>
        <v>0</v>
      </c>
    </row>
    <row r="7364">
      <c r="A7364" s="1" t="s">
        <v>73</v>
      </c>
      <c r="E7364" s="27" t="s">
        <v>69</v>
      </c>
    </row>
    <row r="7365" ht="13">
      <c r="A7365" s="1" t="s">
        <v>74</v>
      </c>
      <c r="E7365" s="33" t="s">
        <v>1292</v>
      </c>
    </row>
    <row r="7366">
      <c r="A7366" s="1" t="s">
        <v>76</v>
      </c>
      <c r="E7366" s="27" t="s">
        <v>69</v>
      </c>
    </row>
    <row r="7367">
      <c r="A7367" s="1" t="s">
        <v>67</v>
      </c>
      <c r="B7367" s="1">
        <v>23</v>
      </c>
      <c r="C7367" s="26" t="s">
        <v>4015</v>
      </c>
      <c r="D7367" t="s">
        <v>69</v>
      </c>
      <c r="E7367" s="27" t="s">
        <v>4016</v>
      </c>
      <c r="F7367" s="28" t="s">
        <v>3900</v>
      </c>
      <c r="G7367" s="29">
        <v>721.39999999999998</v>
      </c>
      <c r="H7367" s="28">
        <v>0</v>
      </c>
      <c r="I7367" s="30">
        <f>ROUND(G7367*H7367,P4)</f>
        <v>0</v>
      </c>
      <c r="L7367" s="31">
        <v>0</v>
      </c>
      <c r="M7367" s="24">
        <f>ROUND(G7367*L7367,P4)</f>
        <v>0</v>
      </c>
      <c r="N7367" s="25" t="s">
        <v>69</v>
      </c>
      <c r="O7367" s="32">
        <f>M7367*AA7367</f>
        <v>0</v>
      </c>
      <c r="P7367" s="1">
        <v>3</v>
      </c>
      <c r="AA7367" s="1">
        <f>IF(P7367=1,$O$3,IF(P7367=2,$O$4,$O$5))</f>
        <v>0</v>
      </c>
    </row>
    <row r="7368">
      <c r="A7368" s="1" t="s">
        <v>73</v>
      </c>
      <c r="E7368" s="27" t="s">
        <v>69</v>
      </c>
    </row>
    <row r="7369" ht="13">
      <c r="A7369" s="1" t="s">
        <v>74</v>
      </c>
      <c r="E7369" s="33" t="s">
        <v>4199</v>
      </c>
    </row>
    <row r="7370">
      <c r="A7370" s="1" t="s">
        <v>76</v>
      </c>
      <c r="E7370" s="27" t="s">
        <v>69</v>
      </c>
    </row>
    <row r="7371" ht="13">
      <c r="A7371" s="1" t="s">
        <v>64</v>
      </c>
      <c r="C7371" s="22" t="s">
        <v>4005</v>
      </c>
      <c r="E7371" s="23" t="s">
        <v>4019</v>
      </c>
      <c r="L7371" s="24">
        <f>SUMIFS(L7372:L7403,A7372:A7403,"P")</f>
        <v>0</v>
      </c>
      <c r="M7371" s="24">
        <f>SUMIFS(M7372:M7403,A7372:A7403,"P")</f>
        <v>0</v>
      </c>
      <c r="N7371" s="25"/>
    </row>
    <row r="7372">
      <c r="A7372" s="1" t="s">
        <v>67</v>
      </c>
      <c r="B7372" s="1">
        <v>24</v>
      </c>
      <c r="C7372" s="26" t="s">
        <v>4024</v>
      </c>
      <c r="D7372" t="s">
        <v>69</v>
      </c>
      <c r="E7372" s="27" t="s">
        <v>4025</v>
      </c>
      <c r="F7372" s="28" t="s">
        <v>81</v>
      </c>
      <c r="G7372" s="29">
        <v>14</v>
      </c>
      <c r="H7372" s="28">
        <v>0</v>
      </c>
      <c r="I7372" s="30">
        <f>ROUND(G7372*H7372,P4)</f>
        <v>0</v>
      </c>
      <c r="L7372" s="31">
        <v>0</v>
      </c>
      <c r="M7372" s="24">
        <f>ROUND(G7372*L7372,P4)</f>
        <v>0</v>
      </c>
      <c r="N7372" s="25" t="s">
        <v>69</v>
      </c>
      <c r="O7372" s="32">
        <f>M7372*AA7372</f>
        <v>0</v>
      </c>
      <c r="P7372" s="1">
        <v>3</v>
      </c>
      <c r="AA7372" s="1">
        <f>IF(P7372=1,$O$3,IF(P7372=2,$O$4,$O$5))</f>
        <v>0</v>
      </c>
    </row>
    <row r="7373">
      <c r="A7373" s="1" t="s">
        <v>73</v>
      </c>
      <c r="E7373" s="27" t="s">
        <v>69</v>
      </c>
    </row>
    <row r="7374" ht="13">
      <c r="A7374" s="1" t="s">
        <v>74</v>
      </c>
      <c r="E7374" s="33" t="s">
        <v>542</v>
      </c>
    </row>
    <row r="7375">
      <c r="A7375" s="1" t="s">
        <v>76</v>
      </c>
      <c r="E7375" s="27" t="s">
        <v>69</v>
      </c>
    </row>
    <row r="7376">
      <c r="A7376" s="1" t="s">
        <v>67</v>
      </c>
      <c r="B7376" s="1">
        <v>25</v>
      </c>
      <c r="C7376" s="26" t="s">
        <v>4026</v>
      </c>
      <c r="D7376" t="s">
        <v>69</v>
      </c>
      <c r="E7376" s="27" t="s">
        <v>4065</v>
      </c>
      <c r="F7376" s="28" t="s">
        <v>81</v>
      </c>
      <c r="G7376" s="29">
        <v>14</v>
      </c>
      <c r="H7376" s="28">
        <v>0</v>
      </c>
      <c r="I7376" s="30">
        <f>ROUND(G7376*H7376,P4)</f>
        <v>0</v>
      </c>
      <c r="L7376" s="31">
        <v>0</v>
      </c>
      <c r="M7376" s="24">
        <f>ROUND(G7376*L7376,P4)</f>
        <v>0</v>
      </c>
      <c r="N7376" s="25" t="s">
        <v>69</v>
      </c>
      <c r="O7376" s="32">
        <f>M7376*AA7376</f>
        <v>0</v>
      </c>
      <c r="P7376" s="1">
        <v>3</v>
      </c>
      <c r="AA7376" s="1">
        <f>IF(P7376=1,$O$3,IF(P7376=2,$O$4,$O$5))</f>
        <v>0</v>
      </c>
    </row>
    <row r="7377">
      <c r="A7377" s="1" t="s">
        <v>73</v>
      </c>
      <c r="E7377" s="27" t="s">
        <v>69</v>
      </c>
    </row>
    <row r="7378" ht="13">
      <c r="A7378" s="1" t="s">
        <v>74</v>
      </c>
      <c r="E7378" s="33" t="s">
        <v>542</v>
      </c>
    </row>
    <row r="7379">
      <c r="A7379" s="1" t="s">
        <v>76</v>
      </c>
      <c r="E7379" s="27" t="s">
        <v>4066</v>
      </c>
    </row>
    <row r="7380">
      <c r="A7380" s="1" t="s">
        <v>67</v>
      </c>
      <c r="B7380" s="1">
        <v>26</v>
      </c>
      <c r="C7380" s="26" t="s">
        <v>4028</v>
      </c>
      <c r="D7380" t="s">
        <v>69</v>
      </c>
      <c r="E7380" s="27" t="s">
        <v>4029</v>
      </c>
      <c r="F7380" s="28" t="s">
        <v>81</v>
      </c>
      <c r="G7380" s="29">
        <v>14</v>
      </c>
      <c r="H7380" s="28">
        <v>0</v>
      </c>
      <c r="I7380" s="30">
        <f>ROUND(G7380*H7380,P4)</f>
        <v>0</v>
      </c>
      <c r="L7380" s="31">
        <v>0</v>
      </c>
      <c r="M7380" s="24">
        <f>ROUND(G7380*L7380,P4)</f>
        <v>0</v>
      </c>
      <c r="N7380" s="25" t="s">
        <v>69</v>
      </c>
      <c r="O7380" s="32">
        <f>M7380*AA7380</f>
        <v>0</v>
      </c>
      <c r="P7380" s="1">
        <v>3</v>
      </c>
      <c r="AA7380" s="1">
        <f>IF(P7380=1,$O$3,IF(P7380=2,$O$4,$O$5))</f>
        <v>0</v>
      </c>
    </row>
    <row r="7381">
      <c r="A7381" s="1" t="s">
        <v>73</v>
      </c>
      <c r="E7381" s="27" t="s">
        <v>69</v>
      </c>
    </row>
    <row r="7382" ht="13">
      <c r="A7382" s="1" t="s">
        <v>74</v>
      </c>
      <c r="E7382" s="33" t="s">
        <v>542</v>
      </c>
    </row>
    <row r="7383">
      <c r="A7383" s="1" t="s">
        <v>76</v>
      </c>
      <c r="E7383" s="27" t="s">
        <v>69</v>
      </c>
    </row>
    <row r="7384">
      <c r="A7384" s="1" t="s">
        <v>67</v>
      </c>
      <c r="B7384" s="1">
        <v>27</v>
      </c>
      <c r="C7384" s="26" t="s">
        <v>4030</v>
      </c>
      <c r="D7384" t="s">
        <v>69</v>
      </c>
      <c r="E7384" s="27" t="s">
        <v>4031</v>
      </c>
      <c r="F7384" s="28" t="s">
        <v>139</v>
      </c>
      <c r="G7384" s="29">
        <v>30</v>
      </c>
      <c r="H7384" s="28">
        <v>0</v>
      </c>
      <c r="I7384" s="30">
        <f>ROUND(G7384*H7384,P4)</f>
        <v>0</v>
      </c>
      <c r="L7384" s="31">
        <v>0</v>
      </c>
      <c r="M7384" s="24">
        <f>ROUND(G7384*L7384,P4)</f>
        <v>0</v>
      </c>
      <c r="N7384" s="25" t="s">
        <v>69</v>
      </c>
      <c r="O7384" s="32">
        <f>M7384*AA7384</f>
        <v>0</v>
      </c>
      <c r="P7384" s="1">
        <v>3</v>
      </c>
      <c r="AA7384" s="1">
        <f>IF(P7384=1,$O$3,IF(P7384=2,$O$4,$O$5))</f>
        <v>0</v>
      </c>
    </row>
    <row r="7385">
      <c r="A7385" s="1" t="s">
        <v>73</v>
      </c>
      <c r="E7385" s="27" t="s">
        <v>69</v>
      </c>
    </row>
    <row r="7386" ht="13">
      <c r="A7386" s="1" t="s">
        <v>74</v>
      </c>
      <c r="E7386" s="33" t="s">
        <v>2175</v>
      </c>
    </row>
    <row r="7387">
      <c r="A7387" s="1" t="s">
        <v>76</v>
      </c>
      <c r="E7387" s="27" t="s">
        <v>69</v>
      </c>
    </row>
    <row r="7388">
      <c r="A7388" s="1" t="s">
        <v>67</v>
      </c>
      <c r="B7388" s="1">
        <v>28</v>
      </c>
      <c r="C7388" s="26" t="s">
        <v>4032</v>
      </c>
      <c r="D7388" t="s">
        <v>69</v>
      </c>
      <c r="E7388" s="27" t="s">
        <v>4186</v>
      </c>
      <c r="F7388" s="28" t="s">
        <v>139</v>
      </c>
      <c r="G7388" s="29">
        <v>180</v>
      </c>
      <c r="H7388" s="28">
        <v>0</v>
      </c>
      <c r="I7388" s="30">
        <f>ROUND(G7388*H7388,P4)</f>
        <v>0</v>
      </c>
      <c r="L7388" s="31">
        <v>0</v>
      </c>
      <c r="M7388" s="24">
        <f>ROUND(G7388*L7388,P4)</f>
        <v>0</v>
      </c>
      <c r="N7388" s="25" t="s">
        <v>69</v>
      </c>
      <c r="O7388" s="32">
        <f>M7388*AA7388</f>
        <v>0</v>
      </c>
      <c r="P7388" s="1">
        <v>3</v>
      </c>
      <c r="AA7388" s="1">
        <f>IF(P7388=1,$O$3,IF(P7388=2,$O$4,$O$5))</f>
        <v>0</v>
      </c>
    </row>
    <row r="7389">
      <c r="A7389" s="1" t="s">
        <v>73</v>
      </c>
      <c r="E7389" s="27" t="s">
        <v>69</v>
      </c>
    </row>
    <row r="7390" ht="13">
      <c r="A7390" s="1" t="s">
        <v>74</v>
      </c>
      <c r="E7390" s="33" t="s">
        <v>4195</v>
      </c>
    </row>
    <row r="7391">
      <c r="A7391" s="1" t="s">
        <v>76</v>
      </c>
      <c r="E7391" s="27" t="s">
        <v>4187</v>
      </c>
    </row>
    <row r="7392" ht="25">
      <c r="A7392" s="1" t="s">
        <v>67</v>
      </c>
      <c r="B7392" s="1">
        <v>29</v>
      </c>
      <c r="C7392" s="26" t="s">
        <v>4034</v>
      </c>
      <c r="D7392" t="s">
        <v>69</v>
      </c>
      <c r="E7392" s="27" t="s">
        <v>4035</v>
      </c>
      <c r="F7392" s="28" t="s">
        <v>139</v>
      </c>
      <c r="G7392" s="29">
        <v>30</v>
      </c>
      <c r="H7392" s="28">
        <v>0</v>
      </c>
      <c r="I7392" s="30">
        <f>ROUND(G7392*H7392,P4)</f>
        <v>0</v>
      </c>
      <c r="L7392" s="31">
        <v>0</v>
      </c>
      <c r="M7392" s="24">
        <f>ROUND(G7392*L7392,P4)</f>
        <v>0</v>
      </c>
      <c r="N7392" s="25" t="s">
        <v>69</v>
      </c>
      <c r="O7392" s="32">
        <f>M7392*AA7392</f>
        <v>0</v>
      </c>
      <c r="P7392" s="1">
        <v>3</v>
      </c>
      <c r="AA7392" s="1">
        <f>IF(P7392=1,$O$3,IF(P7392=2,$O$4,$O$5))</f>
        <v>0</v>
      </c>
    </row>
    <row r="7393">
      <c r="A7393" s="1" t="s">
        <v>73</v>
      </c>
      <c r="E7393" s="27" t="s">
        <v>69</v>
      </c>
    </row>
    <row r="7394" ht="13">
      <c r="A7394" s="1" t="s">
        <v>74</v>
      </c>
      <c r="E7394" s="33" t="s">
        <v>2175</v>
      </c>
    </row>
    <row r="7395">
      <c r="A7395" s="1" t="s">
        <v>76</v>
      </c>
      <c r="E7395" s="27" t="s">
        <v>69</v>
      </c>
    </row>
    <row r="7396">
      <c r="A7396" s="1" t="s">
        <v>67</v>
      </c>
      <c r="B7396" s="1">
        <v>30</v>
      </c>
      <c r="C7396" s="26" t="s">
        <v>4036</v>
      </c>
      <c r="D7396" t="s">
        <v>69</v>
      </c>
      <c r="E7396" s="27" t="s">
        <v>4188</v>
      </c>
      <c r="F7396" s="28" t="s">
        <v>139</v>
      </c>
      <c r="G7396" s="29">
        <v>180</v>
      </c>
      <c r="H7396" s="28">
        <v>0</v>
      </c>
      <c r="I7396" s="30">
        <f>ROUND(G7396*H7396,P4)</f>
        <v>0</v>
      </c>
      <c r="L7396" s="31">
        <v>0</v>
      </c>
      <c r="M7396" s="24">
        <f>ROUND(G7396*L7396,P4)</f>
        <v>0</v>
      </c>
      <c r="N7396" s="25" t="s">
        <v>69</v>
      </c>
      <c r="O7396" s="32">
        <f>M7396*AA7396</f>
        <v>0</v>
      </c>
      <c r="P7396" s="1">
        <v>3</v>
      </c>
      <c r="AA7396" s="1">
        <f>IF(P7396=1,$O$3,IF(P7396=2,$O$4,$O$5))</f>
        <v>0</v>
      </c>
    </row>
    <row r="7397">
      <c r="A7397" s="1" t="s">
        <v>73</v>
      </c>
      <c r="E7397" s="27" t="s">
        <v>69</v>
      </c>
    </row>
    <row r="7398" ht="13">
      <c r="A7398" s="1" t="s">
        <v>74</v>
      </c>
      <c r="E7398" s="33" t="s">
        <v>4195</v>
      </c>
    </row>
    <row r="7399">
      <c r="A7399" s="1" t="s">
        <v>76</v>
      </c>
      <c r="E7399" s="27" t="s">
        <v>4066</v>
      </c>
    </row>
    <row r="7400">
      <c r="A7400" s="1" t="s">
        <v>67</v>
      </c>
      <c r="B7400" s="1">
        <v>31</v>
      </c>
      <c r="C7400" s="26" t="s">
        <v>4189</v>
      </c>
      <c r="D7400" t="s">
        <v>69</v>
      </c>
      <c r="E7400" s="27" t="s">
        <v>4190</v>
      </c>
      <c r="F7400" s="28" t="s">
        <v>139</v>
      </c>
      <c r="G7400" s="29">
        <v>12</v>
      </c>
      <c r="H7400" s="28">
        <v>0</v>
      </c>
      <c r="I7400" s="30">
        <f>ROUND(G7400*H7400,P4)</f>
        <v>0</v>
      </c>
      <c r="L7400" s="31">
        <v>0</v>
      </c>
      <c r="M7400" s="24">
        <f>ROUND(G7400*L7400,P4)</f>
        <v>0</v>
      </c>
      <c r="N7400" s="25" t="s">
        <v>69</v>
      </c>
      <c r="O7400" s="32">
        <f>M7400*AA7400</f>
        <v>0</v>
      </c>
      <c r="P7400" s="1">
        <v>3</v>
      </c>
      <c r="AA7400" s="1">
        <f>IF(P7400=1,$O$3,IF(P7400=2,$O$4,$O$5))</f>
        <v>0</v>
      </c>
    </row>
    <row r="7401">
      <c r="A7401" s="1" t="s">
        <v>73</v>
      </c>
      <c r="E7401" s="27" t="s">
        <v>69</v>
      </c>
    </row>
    <row r="7402" ht="13">
      <c r="A7402" s="1" t="s">
        <v>74</v>
      </c>
      <c r="E7402" s="33" t="s">
        <v>1299</v>
      </c>
    </row>
    <row r="7403">
      <c r="A7403" s="1" t="s">
        <v>76</v>
      </c>
      <c r="E7403" s="27" t="s">
        <v>4066</v>
      </c>
    </row>
    <row r="7404" ht="13">
      <c r="A7404" s="1" t="s">
        <v>64</v>
      </c>
      <c r="C7404" s="22" t="s">
        <v>4018</v>
      </c>
      <c r="E7404" s="23" t="s">
        <v>3866</v>
      </c>
      <c r="L7404" s="24">
        <f>SUMIFS(L7405:L7408,A7405:A7408,"P")</f>
        <v>0</v>
      </c>
      <c r="M7404" s="24">
        <f>SUMIFS(M7405:M7408,A7405:A7408,"P")</f>
        <v>0</v>
      </c>
      <c r="N7404" s="25"/>
    </row>
    <row r="7405">
      <c r="A7405" s="1" t="s">
        <v>67</v>
      </c>
      <c r="B7405" s="1">
        <v>32</v>
      </c>
      <c r="C7405" s="26" t="s">
        <v>3916</v>
      </c>
      <c r="D7405" t="s">
        <v>69</v>
      </c>
      <c r="E7405" s="27" t="s">
        <v>4040</v>
      </c>
      <c r="F7405" s="28" t="s">
        <v>85</v>
      </c>
      <c r="G7405" s="29">
        <v>24</v>
      </c>
      <c r="H7405" s="28">
        <v>0</v>
      </c>
      <c r="I7405" s="30">
        <f>ROUND(G7405*H7405,P4)</f>
        <v>0</v>
      </c>
      <c r="L7405" s="31">
        <v>0</v>
      </c>
      <c r="M7405" s="24">
        <f>ROUND(G7405*L7405,P4)</f>
        <v>0</v>
      </c>
      <c r="N7405" s="25" t="s">
        <v>69</v>
      </c>
      <c r="O7405" s="32">
        <f>M7405*AA7405</f>
        <v>0</v>
      </c>
      <c r="P7405" s="1">
        <v>3</v>
      </c>
      <c r="AA7405" s="1">
        <f>IF(P7405=1,$O$3,IF(P7405=2,$O$4,$O$5))</f>
        <v>0</v>
      </c>
    </row>
    <row r="7406">
      <c r="A7406" s="1" t="s">
        <v>73</v>
      </c>
      <c r="E7406" s="27" t="s">
        <v>69</v>
      </c>
    </row>
    <row r="7407" ht="13">
      <c r="A7407" s="1" t="s">
        <v>74</v>
      </c>
      <c r="E7407" s="33" t="s">
        <v>2395</v>
      </c>
    </row>
    <row r="7408">
      <c r="A7408" s="1" t="s">
        <v>76</v>
      </c>
      <c r="E7408" s="27" t="s">
        <v>69</v>
      </c>
    </row>
    <row r="7409" ht="13">
      <c r="A7409" s="1" t="s">
        <v>3876</v>
      </c>
      <c r="C7409" s="22" t="s">
        <v>2964</v>
      </c>
      <c r="E7409" s="23" t="s">
        <v>4200</v>
      </c>
      <c r="L7409" s="24">
        <f>L7410+L7435+L7448+L7469+L7534+L7547+L7576</f>
        <v>0</v>
      </c>
      <c r="M7409" s="24">
        <f>M7410+M7435+M7448+M7469+M7534+M7547+M7576</f>
        <v>0</v>
      </c>
      <c r="N7409" s="25"/>
    </row>
    <row r="7410" ht="13">
      <c r="A7410" s="1" t="s">
        <v>64</v>
      </c>
      <c r="C7410" s="22" t="s">
        <v>3879</v>
      </c>
      <c r="E7410" s="23" t="s">
        <v>3880</v>
      </c>
      <c r="L7410" s="24">
        <f>SUMIFS(L7411:L7434,A7411:A7434,"P")</f>
        <v>0</v>
      </c>
      <c r="M7410" s="24">
        <f>SUMIFS(M7411:M7434,A7411:A7434,"P")</f>
        <v>0</v>
      </c>
      <c r="N7410" s="25"/>
    </row>
    <row r="7411">
      <c r="A7411" s="1" t="s">
        <v>67</v>
      </c>
      <c r="B7411" s="1">
        <v>1</v>
      </c>
      <c r="C7411" s="26" t="s">
        <v>3877</v>
      </c>
      <c r="D7411" t="s">
        <v>69</v>
      </c>
      <c r="E7411" s="27" t="s">
        <v>4143</v>
      </c>
      <c r="F7411" s="28" t="s">
        <v>139</v>
      </c>
      <c r="G7411" s="29">
        <v>2</v>
      </c>
      <c r="H7411" s="28">
        <v>0</v>
      </c>
      <c r="I7411" s="30">
        <f>ROUND(G7411*H7411,P4)</f>
        <v>0</v>
      </c>
      <c r="L7411" s="31">
        <v>0</v>
      </c>
      <c r="M7411" s="24">
        <f>ROUND(G7411*L7411,P4)</f>
        <v>0</v>
      </c>
      <c r="N7411" s="25" t="s">
        <v>69</v>
      </c>
      <c r="O7411" s="32">
        <f>M7411*AA7411</f>
        <v>0</v>
      </c>
      <c r="P7411" s="1">
        <v>3</v>
      </c>
      <c r="AA7411" s="1">
        <f>IF(P7411=1,$O$3,IF(P7411=2,$O$4,$O$5))</f>
        <v>0</v>
      </c>
    </row>
    <row r="7412">
      <c r="A7412" s="1" t="s">
        <v>73</v>
      </c>
      <c r="E7412" s="27" t="s">
        <v>69</v>
      </c>
    </row>
    <row r="7413" ht="13">
      <c r="A7413" s="1" t="s">
        <v>74</v>
      </c>
      <c r="E7413" s="33" t="s">
        <v>75</v>
      </c>
    </row>
    <row r="7414">
      <c r="A7414" s="1" t="s">
        <v>76</v>
      </c>
      <c r="E7414" s="27" t="s">
        <v>69</v>
      </c>
    </row>
    <row r="7415">
      <c r="A7415" s="1" t="s">
        <v>67</v>
      </c>
      <c r="B7415" s="1">
        <v>2</v>
      </c>
      <c r="C7415" s="26" t="s">
        <v>3479</v>
      </c>
      <c r="D7415" t="s">
        <v>69</v>
      </c>
      <c r="E7415" s="27" t="s">
        <v>4201</v>
      </c>
      <c r="F7415" s="28" t="s">
        <v>139</v>
      </c>
      <c r="G7415" s="29">
        <v>12</v>
      </c>
      <c r="H7415" s="28">
        <v>0</v>
      </c>
      <c r="I7415" s="30">
        <f>ROUND(G7415*H7415,P4)</f>
        <v>0</v>
      </c>
      <c r="L7415" s="31">
        <v>0</v>
      </c>
      <c r="M7415" s="24">
        <f>ROUND(G7415*L7415,P4)</f>
        <v>0</v>
      </c>
      <c r="N7415" s="25" t="s">
        <v>69</v>
      </c>
      <c r="O7415" s="32">
        <f>M7415*AA7415</f>
        <v>0</v>
      </c>
      <c r="P7415" s="1">
        <v>3</v>
      </c>
      <c r="AA7415" s="1">
        <f>IF(P7415=1,$O$3,IF(P7415=2,$O$4,$O$5))</f>
        <v>0</v>
      </c>
    </row>
    <row r="7416">
      <c r="A7416" s="1" t="s">
        <v>73</v>
      </c>
      <c r="E7416" s="27" t="s">
        <v>69</v>
      </c>
    </row>
    <row r="7417" ht="13">
      <c r="A7417" s="1" t="s">
        <v>74</v>
      </c>
      <c r="E7417" s="33" t="s">
        <v>1299</v>
      </c>
    </row>
    <row r="7418">
      <c r="A7418" s="1" t="s">
        <v>76</v>
      </c>
      <c r="E7418" s="27" t="s">
        <v>69</v>
      </c>
    </row>
    <row r="7419">
      <c r="A7419" s="1" t="s">
        <v>67</v>
      </c>
      <c r="B7419" s="1">
        <v>3</v>
      </c>
      <c r="C7419" s="26" t="s">
        <v>3884</v>
      </c>
      <c r="D7419" t="s">
        <v>69</v>
      </c>
      <c r="E7419" s="27" t="s">
        <v>4202</v>
      </c>
      <c r="F7419" s="28" t="s">
        <v>139</v>
      </c>
      <c r="G7419" s="29">
        <v>8</v>
      </c>
      <c r="H7419" s="28">
        <v>0</v>
      </c>
      <c r="I7419" s="30">
        <f>ROUND(G7419*H7419,P4)</f>
        <v>0</v>
      </c>
      <c r="L7419" s="31">
        <v>0</v>
      </c>
      <c r="M7419" s="24">
        <f>ROUND(G7419*L7419,P4)</f>
        <v>0</v>
      </c>
      <c r="N7419" s="25" t="s">
        <v>69</v>
      </c>
      <c r="O7419" s="32">
        <f>M7419*AA7419</f>
        <v>0</v>
      </c>
      <c r="P7419" s="1">
        <v>3</v>
      </c>
      <c r="AA7419" s="1">
        <f>IF(P7419=1,$O$3,IF(P7419=2,$O$4,$O$5))</f>
        <v>0</v>
      </c>
    </row>
    <row r="7420">
      <c r="A7420" s="1" t="s">
        <v>73</v>
      </c>
      <c r="E7420" s="27" t="s">
        <v>69</v>
      </c>
    </row>
    <row r="7421" ht="13">
      <c r="A7421" s="1" t="s">
        <v>74</v>
      </c>
      <c r="E7421" s="33" t="s">
        <v>167</v>
      </c>
    </row>
    <row r="7422">
      <c r="A7422" s="1" t="s">
        <v>76</v>
      </c>
      <c r="E7422" s="27" t="s">
        <v>69</v>
      </c>
    </row>
    <row r="7423">
      <c r="A7423" s="1" t="s">
        <v>67</v>
      </c>
      <c r="B7423" s="1">
        <v>4</v>
      </c>
      <c r="C7423" s="26" t="s">
        <v>4146</v>
      </c>
      <c r="D7423" t="s">
        <v>69</v>
      </c>
      <c r="E7423" s="27" t="s">
        <v>4147</v>
      </c>
      <c r="F7423" s="28" t="s">
        <v>139</v>
      </c>
      <c r="G7423" s="29">
        <v>14</v>
      </c>
      <c r="H7423" s="28">
        <v>0</v>
      </c>
      <c r="I7423" s="30">
        <f>ROUND(G7423*H7423,P4)</f>
        <v>0</v>
      </c>
      <c r="L7423" s="31">
        <v>0</v>
      </c>
      <c r="M7423" s="24">
        <f>ROUND(G7423*L7423,P4)</f>
        <v>0</v>
      </c>
      <c r="N7423" s="25" t="s">
        <v>69</v>
      </c>
      <c r="O7423" s="32">
        <f>M7423*AA7423</f>
        <v>0</v>
      </c>
      <c r="P7423" s="1">
        <v>3</v>
      </c>
      <c r="AA7423" s="1">
        <f>IF(P7423=1,$O$3,IF(P7423=2,$O$4,$O$5))</f>
        <v>0</v>
      </c>
    </row>
    <row r="7424">
      <c r="A7424" s="1" t="s">
        <v>73</v>
      </c>
      <c r="E7424" s="27" t="s">
        <v>69</v>
      </c>
    </row>
    <row r="7425" ht="13">
      <c r="A7425" s="1" t="s">
        <v>74</v>
      </c>
      <c r="E7425" s="33" t="s">
        <v>542</v>
      </c>
    </row>
    <row r="7426">
      <c r="A7426" s="1" t="s">
        <v>76</v>
      </c>
      <c r="E7426" s="27" t="s">
        <v>69</v>
      </c>
    </row>
    <row r="7427">
      <c r="A7427" s="1" t="s">
        <v>67</v>
      </c>
      <c r="B7427" s="1">
        <v>5</v>
      </c>
      <c r="C7427" s="26" t="s">
        <v>4148</v>
      </c>
      <c r="D7427" t="s">
        <v>69</v>
      </c>
      <c r="E7427" s="27" t="s">
        <v>4149</v>
      </c>
      <c r="F7427" s="28" t="s">
        <v>139</v>
      </c>
      <c r="G7427" s="29">
        <v>8</v>
      </c>
      <c r="H7427" s="28">
        <v>0</v>
      </c>
      <c r="I7427" s="30">
        <f>ROUND(G7427*H7427,P4)</f>
        <v>0</v>
      </c>
      <c r="L7427" s="31">
        <v>0</v>
      </c>
      <c r="M7427" s="24">
        <f>ROUND(G7427*L7427,P4)</f>
        <v>0</v>
      </c>
      <c r="N7427" s="25" t="s">
        <v>69</v>
      </c>
      <c r="O7427" s="32">
        <f>M7427*AA7427</f>
        <v>0</v>
      </c>
      <c r="P7427" s="1">
        <v>3</v>
      </c>
      <c r="AA7427" s="1">
        <f>IF(P7427=1,$O$3,IF(P7427=2,$O$4,$O$5))</f>
        <v>0</v>
      </c>
    </row>
    <row r="7428">
      <c r="A7428" s="1" t="s">
        <v>73</v>
      </c>
      <c r="E7428" s="27" t="s">
        <v>69</v>
      </c>
    </row>
    <row r="7429" ht="13">
      <c r="A7429" s="1" t="s">
        <v>74</v>
      </c>
      <c r="E7429" s="33" t="s">
        <v>167</v>
      </c>
    </row>
    <row r="7430">
      <c r="A7430" s="1" t="s">
        <v>76</v>
      </c>
      <c r="E7430" s="27" t="s">
        <v>69</v>
      </c>
    </row>
    <row r="7431">
      <c r="A7431" s="1" t="s">
        <v>67</v>
      </c>
      <c r="B7431" s="1">
        <v>6</v>
      </c>
      <c r="C7431" s="26" t="s">
        <v>3898</v>
      </c>
      <c r="D7431" t="s">
        <v>69</v>
      </c>
      <c r="E7431" s="27" t="s">
        <v>3899</v>
      </c>
      <c r="F7431" s="28" t="s">
        <v>3900</v>
      </c>
      <c r="G7431" s="29">
        <v>51.590000000000003</v>
      </c>
      <c r="H7431" s="28">
        <v>0</v>
      </c>
      <c r="I7431" s="30">
        <f>ROUND(G7431*H7431,P4)</f>
        <v>0</v>
      </c>
      <c r="L7431" s="31">
        <v>0</v>
      </c>
      <c r="M7431" s="24">
        <f>ROUND(G7431*L7431,P4)</f>
        <v>0</v>
      </c>
      <c r="N7431" s="25" t="s">
        <v>69</v>
      </c>
      <c r="O7431" s="32">
        <f>M7431*AA7431</f>
        <v>0</v>
      </c>
      <c r="P7431" s="1">
        <v>3</v>
      </c>
      <c r="AA7431" s="1">
        <f>IF(P7431=1,$O$3,IF(P7431=2,$O$4,$O$5))</f>
        <v>0</v>
      </c>
    </row>
    <row r="7432">
      <c r="A7432" s="1" t="s">
        <v>73</v>
      </c>
      <c r="E7432" s="27" t="s">
        <v>69</v>
      </c>
    </row>
    <row r="7433" ht="13">
      <c r="A7433" s="1" t="s">
        <v>74</v>
      </c>
      <c r="E7433" s="33" t="s">
        <v>4203</v>
      </c>
    </row>
    <row r="7434">
      <c r="A7434" s="1" t="s">
        <v>76</v>
      </c>
      <c r="E7434" s="27" t="s">
        <v>69</v>
      </c>
    </row>
    <row r="7435" ht="13">
      <c r="A7435" s="1" t="s">
        <v>64</v>
      </c>
      <c r="C7435" s="22" t="s">
        <v>3902</v>
      </c>
      <c r="E7435" s="23" t="s">
        <v>3903</v>
      </c>
      <c r="L7435" s="24">
        <f>SUMIFS(L7436:L7447,A7436:A7447,"P")</f>
        <v>0</v>
      </c>
      <c r="M7435" s="24">
        <f>SUMIFS(M7436:M7447,A7436:A7447,"P")</f>
        <v>0</v>
      </c>
      <c r="N7435" s="25"/>
    </row>
    <row r="7436">
      <c r="A7436" s="1" t="s">
        <v>67</v>
      </c>
      <c r="B7436" s="1">
        <v>7</v>
      </c>
      <c r="C7436" s="26" t="s">
        <v>3914</v>
      </c>
      <c r="D7436" t="s">
        <v>69</v>
      </c>
      <c r="E7436" s="27" t="s">
        <v>4204</v>
      </c>
      <c r="F7436" s="28" t="s">
        <v>1397</v>
      </c>
      <c r="G7436" s="29">
        <v>2</v>
      </c>
      <c r="H7436" s="28">
        <v>0</v>
      </c>
      <c r="I7436" s="30">
        <f>ROUND(G7436*H7436,P4)</f>
        <v>0</v>
      </c>
      <c r="L7436" s="31">
        <v>0</v>
      </c>
      <c r="M7436" s="24">
        <f>ROUND(G7436*L7436,P4)</f>
        <v>0</v>
      </c>
      <c r="N7436" s="25" t="s">
        <v>69</v>
      </c>
      <c r="O7436" s="32">
        <f>M7436*AA7436</f>
        <v>0</v>
      </c>
      <c r="P7436" s="1">
        <v>3</v>
      </c>
      <c r="AA7436" s="1">
        <f>IF(P7436=1,$O$3,IF(P7436=2,$O$4,$O$5))</f>
        <v>0</v>
      </c>
    </row>
    <row r="7437">
      <c r="A7437" s="1" t="s">
        <v>73</v>
      </c>
      <c r="E7437" s="27" t="s">
        <v>69</v>
      </c>
    </row>
    <row r="7438" ht="13">
      <c r="A7438" s="1" t="s">
        <v>74</v>
      </c>
      <c r="E7438" s="33" t="s">
        <v>75</v>
      </c>
    </row>
    <row r="7439">
      <c r="A7439" s="1" t="s">
        <v>76</v>
      </c>
      <c r="E7439" s="27" t="s">
        <v>69</v>
      </c>
    </row>
    <row r="7440">
      <c r="A7440" s="1" t="s">
        <v>67</v>
      </c>
      <c r="B7440" s="1">
        <v>8</v>
      </c>
      <c r="C7440" s="26" t="s">
        <v>4205</v>
      </c>
      <c r="D7440" t="s">
        <v>69</v>
      </c>
      <c r="E7440" s="27" t="s">
        <v>4206</v>
      </c>
      <c r="F7440" s="28" t="s">
        <v>710</v>
      </c>
      <c r="G7440" s="29">
        <v>2</v>
      </c>
      <c r="H7440" s="28">
        <v>0</v>
      </c>
      <c r="I7440" s="30">
        <f>ROUND(G7440*H7440,P4)</f>
        <v>0</v>
      </c>
      <c r="L7440" s="31">
        <v>0</v>
      </c>
      <c r="M7440" s="24">
        <f>ROUND(G7440*L7440,P4)</f>
        <v>0</v>
      </c>
      <c r="N7440" s="25" t="s">
        <v>69</v>
      </c>
      <c r="O7440" s="32">
        <f>M7440*AA7440</f>
        <v>0</v>
      </c>
      <c r="P7440" s="1">
        <v>3</v>
      </c>
      <c r="AA7440" s="1">
        <f>IF(P7440=1,$O$3,IF(P7440=2,$O$4,$O$5))</f>
        <v>0</v>
      </c>
    </row>
    <row r="7441">
      <c r="A7441" s="1" t="s">
        <v>73</v>
      </c>
      <c r="E7441" s="27" t="s">
        <v>69</v>
      </c>
    </row>
    <row r="7442" ht="13">
      <c r="A7442" s="1" t="s">
        <v>74</v>
      </c>
      <c r="E7442" s="33" t="s">
        <v>75</v>
      </c>
    </row>
    <row r="7443">
      <c r="A7443" s="1" t="s">
        <v>76</v>
      </c>
      <c r="E7443" s="27" t="s">
        <v>69</v>
      </c>
    </row>
    <row r="7444">
      <c r="A7444" s="1" t="s">
        <v>67</v>
      </c>
      <c r="B7444" s="1">
        <v>9</v>
      </c>
      <c r="C7444" s="26" t="s">
        <v>3925</v>
      </c>
      <c r="D7444" t="s">
        <v>69</v>
      </c>
      <c r="E7444" s="27" t="s">
        <v>3926</v>
      </c>
      <c r="F7444" s="28" t="s">
        <v>3900</v>
      </c>
      <c r="G7444" s="29">
        <v>230</v>
      </c>
      <c r="H7444" s="28">
        <v>0</v>
      </c>
      <c r="I7444" s="30">
        <f>ROUND(G7444*H7444,P4)</f>
        <v>0</v>
      </c>
      <c r="L7444" s="31">
        <v>0</v>
      </c>
      <c r="M7444" s="24">
        <f>ROUND(G7444*L7444,P4)</f>
        <v>0</v>
      </c>
      <c r="N7444" s="25" t="s">
        <v>69</v>
      </c>
      <c r="O7444" s="32">
        <f>M7444*AA7444</f>
        <v>0</v>
      </c>
      <c r="P7444" s="1">
        <v>3</v>
      </c>
      <c r="AA7444" s="1">
        <f>IF(P7444=1,$O$3,IF(P7444=2,$O$4,$O$5))</f>
        <v>0</v>
      </c>
    </row>
    <row r="7445">
      <c r="A7445" s="1" t="s">
        <v>73</v>
      </c>
      <c r="E7445" s="27" t="s">
        <v>69</v>
      </c>
    </row>
    <row r="7446" ht="13">
      <c r="A7446" s="1" t="s">
        <v>74</v>
      </c>
      <c r="E7446" s="33" t="s">
        <v>4207</v>
      </c>
    </row>
    <row r="7447">
      <c r="A7447" s="1" t="s">
        <v>76</v>
      </c>
      <c r="E7447" s="27" t="s">
        <v>69</v>
      </c>
    </row>
    <row r="7448" ht="13">
      <c r="A7448" s="1" t="s">
        <v>64</v>
      </c>
      <c r="C7448" s="22" t="s">
        <v>3928</v>
      </c>
      <c r="E7448" s="23" t="s">
        <v>3929</v>
      </c>
      <c r="L7448" s="24">
        <f>SUMIFS(L7449:L7468,A7449:A7468,"P")</f>
        <v>0</v>
      </c>
      <c r="M7448" s="24">
        <f>SUMIFS(M7449:M7468,A7449:A7468,"P")</f>
        <v>0</v>
      </c>
      <c r="N7448" s="25"/>
    </row>
    <row r="7449">
      <c r="A7449" s="1" t="s">
        <v>67</v>
      </c>
      <c r="B7449" s="1">
        <v>10</v>
      </c>
      <c r="C7449" s="26" t="s">
        <v>3936</v>
      </c>
      <c r="D7449" t="s">
        <v>69</v>
      </c>
      <c r="E7449" s="27" t="s">
        <v>3937</v>
      </c>
      <c r="F7449" s="28" t="s">
        <v>139</v>
      </c>
      <c r="G7449" s="29">
        <v>2</v>
      </c>
      <c r="H7449" s="28">
        <v>0</v>
      </c>
      <c r="I7449" s="30">
        <f>ROUND(G7449*H7449,P4)</f>
        <v>0</v>
      </c>
      <c r="L7449" s="31">
        <v>0</v>
      </c>
      <c r="M7449" s="24">
        <f>ROUND(G7449*L7449,P4)</f>
        <v>0</v>
      </c>
      <c r="N7449" s="25" t="s">
        <v>69</v>
      </c>
      <c r="O7449" s="32">
        <f>M7449*AA7449</f>
        <v>0</v>
      </c>
      <c r="P7449" s="1">
        <v>3</v>
      </c>
      <c r="AA7449" s="1">
        <f>IF(P7449=1,$O$3,IF(P7449=2,$O$4,$O$5))</f>
        <v>0</v>
      </c>
    </row>
    <row r="7450">
      <c r="A7450" s="1" t="s">
        <v>73</v>
      </c>
      <c r="E7450" s="27" t="s">
        <v>69</v>
      </c>
    </row>
    <row r="7451" ht="13">
      <c r="A7451" s="1" t="s">
        <v>74</v>
      </c>
      <c r="E7451" s="33" t="s">
        <v>75</v>
      </c>
    </row>
    <row r="7452">
      <c r="A7452" s="1" t="s">
        <v>76</v>
      </c>
      <c r="E7452" s="27" t="s">
        <v>69</v>
      </c>
    </row>
    <row r="7453">
      <c r="A7453" s="1" t="s">
        <v>67</v>
      </c>
      <c r="B7453" s="1">
        <v>11</v>
      </c>
      <c r="C7453" s="26" t="s">
        <v>4078</v>
      </c>
      <c r="D7453" t="s">
        <v>69</v>
      </c>
      <c r="E7453" s="27" t="s">
        <v>4079</v>
      </c>
      <c r="F7453" s="28" t="s">
        <v>139</v>
      </c>
      <c r="G7453" s="29">
        <v>12</v>
      </c>
      <c r="H7453" s="28">
        <v>0</v>
      </c>
      <c r="I7453" s="30">
        <f>ROUND(G7453*H7453,P4)</f>
        <v>0</v>
      </c>
      <c r="L7453" s="31">
        <v>0</v>
      </c>
      <c r="M7453" s="24">
        <f>ROUND(G7453*L7453,P4)</f>
        <v>0</v>
      </c>
      <c r="N7453" s="25" t="s">
        <v>69</v>
      </c>
      <c r="O7453" s="32">
        <f>M7453*AA7453</f>
        <v>0</v>
      </c>
      <c r="P7453" s="1">
        <v>3</v>
      </c>
      <c r="AA7453" s="1">
        <f>IF(P7453=1,$O$3,IF(P7453=2,$O$4,$O$5))</f>
        <v>0</v>
      </c>
    </row>
    <row r="7454">
      <c r="A7454" s="1" t="s">
        <v>73</v>
      </c>
      <c r="E7454" s="27" t="s">
        <v>69</v>
      </c>
    </row>
    <row r="7455" ht="13">
      <c r="A7455" s="1" t="s">
        <v>74</v>
      </c>
      <c r="E7455" s="33" t="s">
        <v>1299</v>
      </c>
    </row>
    <row r="7456">
      <c r="A7456" s="1" t="s">
        <v>76</v>
      </c>
      <c r="E7456" s="27" t="s">
        <v>69</v>
      </c>
    </row>
    <row r="7457">
      <c r="A7457" s="1" t="s">
        <v>67</v>
      </c>
      <c r="B7457" s="1">
        <v>12</v>
      </c>
      <c r="C7457" s="26" t="s">
        <v>4080</v>
      </c>
      <c r="D7457" t="s">
        <v>69</v>
      </c>
      <c r="E7457" s="27" t="s">
        <v>4081</v>
      </c>
      <c r="F7457" s="28" t="s">
        <v>139</v>
      </c>
      <c r="G7457" s="29">
        <v>8</v>
      </c>
      <c r="H7457" s="28">
        <v>0</v>
      </c>
      <c r="I7457" s="30">
        <f>ROUND(G7457*H7457,P4)</f>
        <v>0</v>
      </c>
      <c r="L7457" s="31">
        <v>0</v>
      </c>
      <c r="M7457" s="24">
        <f>ROUND(G7457*L7457,P4)</f>
        <v>0</v>
      </c>
      <c r="N7457" s="25" t="s">
        <v>69</v>
      </c>
      <c r="O7457" s="32">
        <f>M7457*AA7457</f>
        <v>0</v>
      </c>
      <c r="P7457" s="1">
        <v>3</v>
      </c>
      <c r="AA7457" s="1">
        <f>IF(P7457=1,$O$3,IF(P7457=2,$O$4,$O$5))</f>
        <v>0</v>
      </c>
    </row>
    <row r="7458">
      <c r="A7458" s="1" t="s">
        <v>73</v>
      </c>
      <c r="E7458" s="27" t="s">
        <v>69</v>
      </c>
    </row>
    <row r="7459" ht="13">
      <c r="A7459" s="1" t="s">
        <v>74</v>
      </c>
      <c r="E7459" s="33" t="s">
        <v>167</v>
      </c>
    </row>
    <row r="7460">
      <c r="A7460" s="1" t="s">
        <v>76</v>
      </c>
      <c r="E7460" s="27" t="s">
        <v>69</v>
      </c>
    </row>
    <row r="7461">
      <c r="A7461" s="1" t="s">
        <v>67</v>
      </c>
      <c r="B7461" s="1">
        <v>13</v>
      </c>
      <c r="C7461" s="26" t="s">
        <v>3940</v>
      </c>
      <c r="D7461" t="s">
        <v>69</v>
      </c>
      <c r="E7461" s="27" t="s">
        <v>3941</v>
      </c>
      <c r="F7461" s="28" t="s">
        <v>139</v>
      </c>
      <c r="G7461" s="29">
        <v>22</v>
      </c>
      <c r="H7461" s="28">
        <v>0</v>
      </c>
      <c r="I7461" s="30">
        <f>ROUND(G7461*H7461,P4)</f>
        <v>0</v>
      </c>
      <c r="L7461" s="31">
        <v>0</v>
      </c>
      <c r="M7461" s="24">
        <f>ROUND(G7461*L7461,P4)</f>
        <v>0</v>
      </c>
      <c r="N7461" s="25" t="s">
        <v>69</v>
      </c>
      <c r="O7461" s="32">
        <f>M7461*AA7461</f>
        <v>0</v>
      </c>
      <c r="P7461" s="1">
        <v>3</v>
      </c>
      <c r="AA7461" s="1">
        <f>IF(P7461=1,$O$3,IF(P7461=2,$O$4,$O$5))</f>
        <v>0</v>
      </c>
    </row>
    <row r="7462">
      <c r="A7462" s="1" t="s">
        <v>73</v>
      </c>
      <c r="E7462" s="27" t="s">
        <v>69</v>
      </c>
    </row>
    <row r="7463" ht="13">
      <c r="A7463" s="1" t="s">
        <v>74</v>
      </c>
      <c r="E7463" s="33" t="s">
        <v>1289</v>
      </c>
    </row>
    <row r="7464">
      <c r="A7464" s="1" t="s">
        <v>76</v>
      </c>
      <c r="E7464" s="27" t="s">
        <v>69</v>
      </c>
    </row>
    <row r="7465">
      <c r="A7465" s="1" t="s">
        <v>67</v>
      </c>
      <c r="B7465" s="1">
        <v>14</v>
      </c>
      <c r="C7465" s="26" t="s">
        <v>3948</v>
      </c>
      <c r="D7465" t="s">
        <v>69</v>
      </c>
      <c r="E7465" s="27" t="s">
        <v>3949</v>
      </c>
      <c r="F7465" s="28" t="s">
        <v>3900</v>
      </c>
      <c r="G7465" s="29">
        <v>138.25999999999999</v>
      </c>
      <c r="H7465" s="28">
        <v>0</v>
      </c>
      <c r="I7465" s="30">
        <f>ROUND(G7465*H7465,P4)</f>
        <v>0</v>
      </c>
      <c r="L7465" s="31">
        <v>0</v>
      </c>
      <c r="M7465" s="24">
        <f>ROUND(G7465*L7465,P4)</f>
        <v>0</v>
      </c>
      <c r="N7465" s="25" t="s">
        <v>69</v>
      </c>
      <c r="O7465" s="32">
        <f>M7465*AA7465</f>
        <v>0</v>
      </c>
      <c r="P7465" s="1">
        <v>3</v>
      </c>
      <c r="AA7465" s="1">
        <f>IF(P7465=1,$O$3,IF(P7465=2,$O$4,$O$5))</f>
        <v>0</v>
      </c>
    </row>
    <row r="7466">
      <c r="A7466" s="1" t="s">
        <v>73</v>
      </c>
      <c r="E7466" s="27" t="s">
        <v>69</v>
      </c>
    </row>
    <row r="7467" ht="13">
      <c r="A7467" s="1" t="s">
        <v>74</v>
      </c>
      <c r="E7467" s="33" t="s">
        <v>4208</v>
      </c>
    </row>
    <row r="7468">
      <c r="A7468" s="1" t="s">
        <v>76</v>
      </c>
      <c r="E7468" s="27" t="s">
        <v>69</v>
      </c>
    </row>
    <row r="7469" ht="13">
      <c r="A7469" s="1" t="s">
        <v>64</v>
      </c>
      <c r="C7469" s="22" t="s">
        <v>3951</v>
      </c>
      <c r="E7469" s="23" t="s">
        <v>3952</v>
      </c>
      <c r="L7469" s="24">
        <f>SUMIFS(L7470:L7533,A7470:A7533,"P")</f>
        <v>0</v>
      </c>
      <c r="M7469" s="24">
        <f>SUMIFS(M7470:M7533,A7470:A7533,"P")</f>
        <v>0</v>
      </c>
      <c r="N7469" s="25"/>
    </row>
    <row r="7470">
      <c r="A7470" s="1" t="s">
        <v>67</v>
      </c>
      <c r="B7470" s="1">
        <v>20</v>
      </c>
      <c r="C7470" s="26" t="s">
        <v>2896</v>
      </c>
      <c r="D7470" t="s">
        <v>69</v>
      </c>
      <c r="E7470" s="27" t="s">
        <v>3967</v>
      </c>
      <c r="F7470" s="28" t="s">
        <v>1397</v>
      </c>
      <c r="G7470" s="29">
        <v>2</v>
      </c>
      <c r="H7470" s="28">
        <v>0</v>
      </c>
      <c r="I7470" s="30">
        <f>ROUND(G7470*H7470,P4)</f>
        <v>0</v>
      </c>
      <c r="L7470" s="31">
        <v>0</v>
      </c>
      <c r="M7470" s="24">
        <f>ROUND(G7470*L7470,P4)</f>
        <v>0</v>
      </c>
      <c r="N7470" s="25" t="s">
        <v>69</v>
      </c>
      <c r="O7470" s="32">
        <f>M7470*AA7470</f>
        <v>0</v>
      </c>
      <c r="P7470" s="1">
        <v>3</v>
      </c>
      <c r="AA7470" s="1">
        <f>IF(P7470=1,$O$3,IF(P7470=2,$O$4,$O$5))</f>
        <v>0</v>
      </c>
    </row>
    <row r="7471">
      <c r="A7471" s="1" t="s">
        <v>73</v>
      </c>
      <c r="E7471" s="27" t="s">
        <v>69</v>
      </c>
    </row>
    <row r="7472" ht="13">
      <c r="A7472" s="1" t="s">
        <v>74</v>
      </c>
      <c r="E7472" s="33" t="s">
        <v>75</v>
      </c>
    </row>
    <row r="7473">
      <c r="A7473" s="1" t="s">
        <v>76</v>
      </c>
      <c r="E7473" s="27" t="s">
        <v>69</v>
      </c>
    </row>
    <row r="7474">
      <c r="A7474" s="1" t="s">
        <v>67</v>
      </c>
      <c r="B7474" s="1">
        <v>21</v>
      </c>
      <c r="C7474" s="26" t="s">
        <v>2923</v>
      </c>
      <c r="D7474" t="s">
        <v>69</v>
      </c>
      <c r="E7474" s="27" t="s">
        <v>4083</v>
      </c>
      <c r="F7474" s="28" t="s">
        <v>1397</v>
      </c>
      <c r="G7474" s="29">
        <v>2</v>
      </c>
      <c r="H7474" s="28">
        <v>0</v>
      </c>
      <c r="I7474" s="30">
        <f>ROUND(G7474*H7474,P4)</f>
        <v>0</v>
      </c>
      <c r="L7474" s="31">
        <v>0</v>
      </c>
      <c r="M7474" s="24">
        <f>ROUND(G7474*L7474,P4)</f>
        <v>0</v>
      </c>
      <c r="N7474" s="25" t="s">
        <v>69</v>
      </c>
      <c r="O7474" s="32">
        <f>M7474*AA7474</f>
        <v>0</v>
      </c>
      <c r="P7474" s="1">
        <v>3</v>
      </c>
      <c r="AA7474" s="1">
        <f>IF(P7474=1,$O$3,IF(P7474=2,$O$4,$O$5))</f>
        <v>0</v>
      </c>
    </row>
    <row r="7475">
      <c r="A7475" s="1" t="s">
        <v>73</v>
      </c>
      <c r="E7475" s="27" t="s">
        <v>69</v>
      </c>
    </row>
    <row r="7476" ht="13">
      <c r="A7476" s="1" t="s">
        <v>74</v>
      </c>
      <c r="E7476" s="33" t="s">
        <v>75</v>
      </c>
    </row>
    <row r="7477">
      <c r="A7477" s="1" t="s">
        <v>76</v>
      </c>
      <c r="E7477" s="27" t="s">
        <v>69</v>
      </c>
    </row>
    <row r="7478">
      <c r="A7478" s="1" t="s">
        <v>67</v>
      </c>
      <c r="B7478" s="1">
        <v>22</v>
      </c>
      <c r="C7478" s="26" t="s">
        <v>2981</v>
      </c>
      <c r="D7478" t="s">
        <v>69</v>
      </c>
      <c r="E7478" s="27" t="s">
        <v>4084</v>
      </c>
      <c r="F7478" s="28" t="s">
        <v>1397</v>
      </c>
      <c r="G7478" s="29">
        <v>1</v>
      </c>
      <c r="H7478" s="28">
        <v>0</v>
      </c>
      <c r="I7478" s="30">
        <f>ROUND(G7478*H7478,P4)</f>
        <v>0</v>
      </c>
      <c r="L7478" s="31">
        <v>0</v>
      </c>
      <c r="M7478" s="24">
        <f>ROUND(G7478*L7478,P4)</f>
        <v>0</v>
      </c>
      <c r="N7478" s="25" t="s">
        <v>69</v>
      </c>
      <c r="O7478" s="32">
        <f>M7478*AA7478</f>
        <v>0</v>
      </c>
      <c r="P7478" s="1">
        <v>3</v>
      </c>
      <c r="AA7478" s="1">
        <f>IF(P7478=1,$O$3,IF(P7478=2,$O$4,$O$5))</f>
        <v>0</v>
      </c>
    </row>
    <row r="7479">
      <c r="A7479" s="1" t="s">
        <v>73</v>
      </c>
      <c r="E7479" s="27" t="s">
        <v>69</v>
      </c>
    </row>
    <row r="7480" ht="13">
      <c r="A7480" s="1" t="s">
        <v>74</v>
      </c>
      <c r="E7480" s="33" t="s">
        <v>229</v>
      </c>
    </row>
    <row r="7481">
      <c r="A7481" s="1" t="s">
        <v>76</v>
      </c>
      <c r="E7481" s="27" t="s">
        <v>69</v>
      </c>
    </row>
    <row r="7482">
      <c r="A7482" s="1" t="s">
        <v>67</v>
      </c>
      <c r="B7482" s="1">
        <v>23</v>
      </c>
      <c r="C7482" s="26" t="s">
        <v>4173</v>
      </c>
      <c r="D7482" t="s">
        <v>69</v>
      </c>
      <c r="E7482" s="27" t="s">
        <v>4085</v>
      </c>
      <c r="F7482" s="28" t="s">
        <v>1397</v>
      </c>
      <c r="G7482" s="29">
        <v>1</v>
      </c>
      <c r="H7482" s="28">
        <v>0</v>
      </c>
      <c r="I7482" s="30">
        <f>ROUND(G7482*H7482,P4)</f>
        <v>0</v>
      </c>
      <c r="L7482" s="31">
        <v>0</v>
      </c>
      <c r="M7482" s="24">
        <f>ROUND(G7482*L7482,P4)</f>
        <v>0</v>
      </c>
      <c r="N7482" s="25" t="s">
        <v>69</v>
      </c>
      <c r="O7482" s="32">
        <f>M7482*AA7482</f>
        <v>0</v>
      </c>
      <c r="P7482" s="1">
        <v>3</v>
      </c>
      <c r="AA7482" s="1">
        <f>IF(P7482=1,$O$3,IF(P7482=2,$O$4,$O$5))</f>
        <v>0</v>
      </c>
    </row>
    <row r="7483">
      <c r="A7483" s="1" t="s">
        <v>73</v>
      </c>
      <c r="E7483" s="27" t="s">
        <v>69</v>
      </c>
    </row>
    <row r="7484" ht="13">
      <c r="A7484" s="1" t="s">
        <v>74</v>
      </c>
      <c r="E7484" s="33" t="s">
        <v>229</v>
      </c>
    </row>
    <row r="7485">
      <c r="A7485" s="1" t="s">
        <v>76</v>
      </c>
      <c r="E7485" s="27" t="s">
        <v>69</v>
      </c>
    </row>
    <row r="7486">
      <c r="A7486" s="1" t="s">
        <v>67</v>
      </c>
      <c r="B7486" s="1">
        <v>24</v>
      </c>
      <c r="C7486" s="26" t="s">
        <v>3038</v>
      </c>
      <c r="D7486" t="s">
        <v>69</v>
      </c>
      <c r="E7486" s="27" t="s">
        <v>3968</v>
      </c>
      <c r="F7486" s="28" t="s">
        <v>1397</v>
      </c>
      <c r="G7486" s="29">
        <v>1</v>
      </c>
      <c r="H7486" s="28">
        <v>0</v>
      </c>
      <c r="I7486" s="30">
        <f>ROUND(G7486*H7486,P4)</f>
        <v>0</v>
      </c>
      <c r="L7486" s="31">
        <v>0</v>
      </c>
      <c r="M7486" s="24">
        <f>ROUND(G7486*L7486,P4)</f>
        <v>0</v>
      </c>
      <c r="N7486" s="25" t="s">
        <v>69</v>
      </c>
      <c r="O7486" s="32">
        <f>M7486*AA7486</f>
        <v>0</v>
      </c>
      <c r="P7486" s="1">
        <v>3</v>
      </c>
      <c r="AA7486" s="1">
        <f>IF(P7486=1,$O$3,IF(P7486=2,$O$4,$O$5))</f>
        <v>0</v>
      </c>
    </row>
    <row r="7487">
      <c r="A7487" s="1" t="s">
        <v>73</v>
      </c>
      <c r="E7487" s="27" t="s">
        <v>69</v>
      </c>
    </row>
    <row r="7488" ht="13">
      <c r="A7488" s="1" t="s">
        <v>74</v>
      </c>
      <c r="E7488" s="33" t="s">
        <v>229</v>
      </c>
    </row>
    <row r="7489">
      <c r="A7489" s="1" t="s">
        <v>76</v>
      </c>
      <c r="E7489" s="27" t="s">
        <v>69</v>
      </c>
    </row>
    <row r="7490">
      <c r="A7490" s="1" t="s">
        <v>67</v>
      </c>
      <c r="B7490" s="1">
        <v>25</v>
      </c>
      <c r="C7490" s="26" t="s">
        <v>4209</v>
      </c>
      <c r="D7490" t="s">
        <v>69</v>
      </c>
      <c r="E7490" s="27" t="s">
        <v>4210</v>
      </c>
      <c r="F7490" s="28" t="s">
        <v>1397</v>
      </c>
      <c r="G7490" s="29">
        <v>1</v>
      </c>
      <c r="H7490" s="28">
        <v>0</v>
      </c>
      <c r="I7490" s="30">
        <f>ROUND(G7490*H7490,P4)</f>
        <v>0</v>
      </c>
      <c r="L7490" s="31">
        <v>0</v>
      </c>
      <c r="M7490" s="24">
        <f>ROUND(G7490*L7490,P4)</f>
        <v>0</v>
      </c>
      <c r="N7490" s="25" t="s">
        <v>69</v>
      </c>
      <c r="O7490" s="32">
        <f>M7490*AA7490</f>
        <v>0</v>
      </c>
      <c r="P7490" s="1">
        <v>3</v>
      </c>
      <c r="AA7490" s="1">
        <f>IF(P7490=1,$O$3,IF(P7490=2,$O$4,$O$5))</f>
        <v>0</v>
      </c>
    </row>
    <row r="7491">
      <c r="A7491" s="1" t="s">
        <v>73</v>
      </c>
      <c r="E7491" s="27" t="s">
        <v>69</v>
      </c>
    </row>
    <row r="7492" ht="13">
      <c r="A7492" s="1" t="s">
        <v>74</v>
      </c>
      <c r="E7492" s="33" t="s">
        <v>229</v>
      </c>
    </row>
    <row r="7493">
      <c r="A7493" s="1" t="s">
        <v>76</v>
      </c>
      <c r="E7493" s="27" t="s">
        <v>69</v>
      </c>
    </row>
    <row r="7494">
      <c r="A7494" s="1" t="s">
        <v>67</v>
      </c>
      <c r="B7494" s="1">
        <v>26</v>
      </c>
      <c r="C7494" s="26" t="s">
        <v>3050</v>
      </c>
      <c r="D7494" t="s">
        <v>69</v>
      </c>
      <c r="E7494" s="27" t="s">
        <v>4175</v>
      </c>
      <c r="F7494" s="28" t="s">
        <v>1397</v>
      </c>
      <c r="G7494" s="29">
        <v>4</v>
      </c>
      <c r="H7494" s="28">
        <v>0</v>
      </c>
      <c r="I7494" s="30">
        <f>ROUND(G7494*H7494,P4)</f>
        <v>0</v>
      </c>
      <c r="L7494" s="31">
        <v>0</v>
      </c>
      <c r="M7494" s="24">
        <f>ROUND(G7494*L7494,P4)</f>
        <v>0</v>
      </c>
      <c r="N7494" s="25" t="s">
        <v>69</v>
      </c>
      <c r="O7494" s="32">
        <f>M7494*AA7494</f>
        <v>0</v>
      </c>
      <c r="P7494" s="1">
        <v>3</v>
      </c>
      <c r="AA7494" s="1">
        <f>IF(P7494=1,$O$3,IF(P7494=2,$O$4,$O$5))</f>
        <v>0</v>
      </c>
    </row>
    <row r="7495">
      <c r="A7495" s="1" t="s">
        <v>73</v>
      </c>
      <c r="E7495" s="27" t="s">
        <v>69</v>
      </c>
    </row>
    <row r="7496" ht="13">
      <c r="A7496" s="1" t="s">
        <v>74</v>
      </c>
      <c r="E7496" s="33" t="s">
        <v>545</v>
      </c>
    </row>
    <row r="7497">
      <c r="A7497" s="1" t="s">
        <v>76</v>
      </c>
      <c r="E7497" s="27" t="s">
        <v>69</v>
      </c>
    </row>
    <row r="7498">
      <c r="A7498" s="1" t="s">
        <v>67</v>
      </c>
      <c r="B7498" s="1">
        <v>27</v>
      </c>
      <c r="C7498" s="26" t="s">
        <v>3099</v>
      </c>
      <c r="D7498" t="s">
        <v>69</v>
      </c>
      <c r="E7498" s="27" t="s">
        <v>3971</v>
      </c>
      <c r="F7498" s="28" t="s">
        <v>1397</v>
      </c>
      <c r="G7498" s="29">
        <v>2</v>
      </c>
      <c r="H7498" s="28">
        <v>0</v>
      </c>
      <c r="I7498" s="30">
        <f>ROUND(G7498*H7498,P4)</f>
        <v>0</v>
      </c>
      <c r="L7498" s="31">
        <v>0</v>
      </c>
      <c r="M7498" s="24">
        <f>ROUND(G7498*L7498,P4)</f>
        <v>0</v>
      </c>
      <c r="N7498" s="25" t="s">
        <v>69</v>
      </c>
      <c r="O7498" s="32">
        <f>M7498*AA7498</f>
        <v>0</v>
      </c>
      <c r="P7498" s="1">
        <v>3</v>
      </c>
      <c r="AA7498" s="1">
        <f>IF(P7498=1,$O$3,IF(P7498=2,$O$4,$O$5))</f>
        <v>0</v>
      </c>
    </row>
    <row r="7499">
      <c r="A7499" s="1" t="s">
        <v>73</v>
      </c>
      <c r="E7499" s="27" t="s">
        <v>69</v>
      </c>
    </row>
    <row r="7500" ht="13">
      <c r="A7500" s="1" t="s">
        <v>74</v>
      </c>
      <c r="E7500" s="33" t="s">
        <v>75</v>
      </c>
    </row>
    <row r="7501">
      <c r="A7501" s="1" t="s">
        <v>76</v>
      </c>
      <c r="E7501" s="27" t="s">
        <v>69</v>
      </c>
    </row>
    <row r="7502">
      <c r="A7502" s="1" t="s">
        <v>67</v>
      </c>
      <c r="B7502" s="1">
        <v>28</v>
      </c>
      <c r="C7502" s="26" t="s">
        <v>3974</v>
      </c>
      <c r="D7502" t="s">
        <v>69</v>
      </c>
      <c r="E7502" s="27" t="s">
        <v>4211</v>
      </c>
      <c r="F7502" s="28" t="s">
        <v>1397</v>
      </c>
      <c r="G7502" s="29">
        <v>4</v>
      </c>
      <c r="H7502" s="28">
        <v>0</v>
      </c>
      <c r="I7502" s="30">
        <f>ROUND(G7502*H7502,P4)</f>
        <v>0</v>
      </c>
      <c r="L7502" s="31">
        <v>0</v>
      </c>
      <c r="M7502" s="24">
        <f>ROUND(G7502*L7502,P4)</f>
        <v>0</v>
      </c>
      <c r="N7502" s="25" t="s">
        <v>69</v>
      </c>
      <c r="O7502" s="32">
        <f>M7502*AA7502</f>
        <v>0</v>
      </c>
      <c r="P7502" s="1">
        <v>3</v>
      </c>
      <c r="AA7502" s="1">
        <f>IF(P7502=1,$O$3,IF(P7502=2,$O$4,$O$5))</f>
        <v>0</v>
      </c>
    </row>
    <row r="7503">
      <c r="A7503" s="1" t="s">
        <v>73</v>
      </c>
      <c r="E7503" s="27" t="s">
        <v>69</v>
      </c>
    </row>
    <row r="7504" ht="13">
      <c r="A7504" s="1" t="s">
        <v>74</v>
      </c>
      <c r="E7504" s="33" t="s">
        <v>545</v>
      </c>
    </row>
    <row r="7505">
      <c r="A7505" s="1" t="s">
        <v>76</v>
      </c>
      <c r="E7505" s="27" t="s">
        <v>69</v>
      </c>
    </row>
    <row r="7506">
      <c r="A7506" s="1" t="s">
        <v>67</v>
      </c>
      <c r="B7506" s="1">
        <v>29</v>
      </c>
      <c r="C7506" s="26" t="s">
        <v>3980</v>
      </c>
      <c r="D7506" t="s">
        <v>69</v>
      </c>
      <c r="E7506" s="27" t="s">
        <v>4180</v>
      </c>
      <c r="F7506" s="28" t="s">
        <v>1397</v>
      </c>
      <c r="G7506" s="29">
        <v>4</v>
      </c>
      <c r="H7506" s="28">
        <v>0</v>
      </c>
      <c r="I7506" s="30">
        <f>ROUND(G7506*H7506,P4)</f>
        <v>0</v>
      </c>
      <c r="L7506" s="31">
        <v>0</v>
      </c>
      <c r="M7506" s="24">
        <f>ROUND(G7506*L7506,P4)</f>
        <v>0</v>
      </c>
      <c r="N7506" s="25" t="s">
        <v>69</v>
      </c>
      <c r="O7506" s="32">
        <f>M7506*AA7506</f>
        <v>0</v>
      </c>
      <c r="P7506" s="1">
        <v>3</v>
      </c>
      <c r="AA7506" s="1">
        <f>IF(P7506=1,$O$3,IF(P7506=2,$O$4,$O$5))</f>
        <v>0</v>
      </c>
    </row>
    <row r="7507">
      <c r="A7507" s="1" t="s">
        <v>73</v>
      </c>
      <c r="E7507" s="27" t="s">
        <v>69</v>
      </c>
    </row>
    <row r="7508" ht="13">
      <c r="A7508" s="1" t="s">
        <v>74</v>
      </c>
      <c r="E7508" s="33" t="s">
        <v>545</v>
      </c>
    </row>
    <row r="7509">
      <c r="A7509" s="1" t="s">
        <v>76</v>
      </c>
      <c r="E7509" s="27" t="s">
        <v>69</v>
      </c>
    </row>
    <row r="7510">
      <c r="A7510" s="1" t="s">
        <v>67</v>
      </c>
      <c r="B7510" s="1">
        <v>15</v>
      </c>
      <c r="C7510" s="26" t="s">
        <v>3990</v>
      </c>
      <c r="D7510" t="s">
        <v>69</v>
      </c>
      <c r="E7510" s="27" t="s">
        <v>3991</v>
      </c>
      <c r="F7510" s="28" t="s">
        <v>71</v>
      </c>
      <c r="G7510" s="29">
        <v>6</v>
      </c>
      <c r="H7510" s="28">
        <v>0</v>
      </c>
      <c r="I7510" s="30">
        <f>ROUND(G7510*H7510,P4)</f>
        <v>0</v>
      </c>
      <c r="L7510" s="31">
        <v>0</v>
      </c>
      <c r="M7510" s="24">
        <f>ROUND(G7510*L7510,P4)</f>
        <v>0</v>
      </c>
      <c r="N7510" s="25" t="s">
        <v>69</v>
      </c>
      <c r="O7510" s="32">
        <f>M7510*AA7510</f>
        <v>0</v>
      </c>
      <c r="P7510" s="1">
        <v>3</v>
      </c>
      <c r="AA7510" s="1">
        <f>IF(P7510=1,$O$3,IF(P7510=2,$O$4,$O$5))</f>
        <v>0</v>
      </c>
    </row>
    <row r="7511">
      <c r="A7511" s="1" t="s">
        <v>73</v>
      </c>
      <c r="E7511" s="27" t="s">
        <v>69</v>
      </c>
    </row>
    <row r="7512" ht="13">
      <c r="A7512" s="1" t="s">
        <v>74</v>
      </c>
      <c r="E7512" s="33" t="s">
        <v>1465</v>
      </c>
    </row>
    <row r="7513">
      <c r="A7513" s="1" t="s">
        <v>76</v>
      </c>
      <c r="E7513" s="27" t="s">
        <v>69</v>
      </c>
    </row>
    <row r="7514">
      <c r="A7514" s="1" t="s">
        <v>67</v>
      </c>
      <c r="B7514" s="1">
        <v>16</v>
      </c>
      <c r="C7514" s="26" t="s">
        <v>3992</v>
      </c>
      <c r="D7514" t="s">
        <v>69</v>
      </c>
      <c r="E7514" s="27" t="s">
        <v>3993</v>
      </c>
      <c r="F7514" s="28" t="s">
        <v>71</v>
      </c>
      <c r="G7514" s="29">
        <v>4</v>
      </c>
      <c r="H7514" s="28">
        <v>0</v>
      </c>
      <c r="I7514" s="30">
        <f>ROUND(G7514*H7514,P4)</f>
        <v>0</v>
      </c>
      <c r="L7514" s="31">
        <v>0</v>
      </c>
      <c r="M7514" s="24">
        <f>ROUND(G7514*L7514,P4)</f>
        <v>0</v>
      </c>
      <c r="N7514" s="25" t="s">
        <v>69</v>
      </c>
      <c r="O7514" s="32">
        <f>M7514*AA7514</f>
        <v>0</v>
      </c>
      <c r="P7514" s="1">
        <v>3</v>
      </c>
      <c r="AA7514" s="1">
        <f>IF(P7514=1,$O$3,IF(P7514=2,$O$4,$O$5))</f>
        <v>0</v>
      </c>
    </row>
    <row r="7515">
      <c r="A7515" s="1" t="s">
        <v>73</v>
      </c>
      <c r="E7515" s="27" t="s">
        <v>69</v>
      </c>
    </row>
    <row r="7516" ht="13">
      <c r="A7516" s="1" t="s">
        <v>74</v>
      </c>
      <c r="E7516" s="33" t="s">
        <v>545</v>
      </c>
    </row>
    <row r="7517">
      <c r="A7517" s="1" t="s">
        <v>76</v>
      </c>
      <c r="E7517" s="27" t="s">
        <v>69</v>
      </c>
    </row>
    <row r="7518">
      <c r="A7518" s="1" t="s">
        <v>67</v>
      </c>
      <c r="B7518" s="1">
        <v>17</v>
      </c>
      <c r="C7518" s="26" t="s">
        <v>3994</v>
      </c>
      <c r="D7518" t="s">
        <v>69</v>
      </c>
      <c r="E7518" s="27" t="s">
        <v>3995</v>
      </c>
      <c r="F7518" s="28" t="s">
        <v>71</v>
      </c>
      <c r="G7518" s="29">
        <v>1</v>
      </c>
      <c r="H7518" s="28">
        <v>0</v>
      </c>
      <c r="I7518" s="30">
        <f>ROUND(G7518*H7518,P4)</f>
        <v>0</v>
      </c>
      <c r="L7518" s="31">
        <v>0</v>
      </c>
      <c r="M7518" s="24">
        <f>ROUND(G7518*L7518,P4)</f>
        <v>0</v>
      </c>
      <c r="N7518" s="25" t="s">
        <v>69</v>
      </c>
      <c r="O7518" s="32">
        <f>M7518*AA7518</f>
        <v>0</v>
      </c>
      <c r="P7518" s="1">
        <v>3</v>
      </c>
      <c r="AA7518" s="1">
        <f>IF(P7518=1,$O$3,IF(P7518=2,$O$4,$O$5))</f>
        <v>0</v>
      </c>
    </row>
    <row r="7519">
      <c r="A7519" s="1" t="s">
        <v>73</v>
      </c>
      <c r="E7519" s="27" t="s">
        <v>69</v>
      </c>
    </row>
    <row r="7520" ht="13">
      <c r="A7520" s="1" t="s">
        <v>74</v>
      </c>
      <c r="E7520" s="33" t="s">
        <v>229</v>
      </c>
    </row>
    <row r="7521">
      <c r="A7521" s="1" t="s">
        <v>76</v>
      </c>
      <c r="E7521" s="27" t="s">
        <v>69</v>
      </c>
    </row>
    <row r="7522">
      <c r="A7522" s="1" t="s">
        <v>67</v>
      </c>
      <c r="B7522" s="1">
        <v>18</v>
      </c>
      <c r="C7522" s="26" t="s">
        <v>3996</v>
      </c>
      <c r="D7522" t="s">
        <v>69</v>
      </c>
      <c r="E7522" s="27" t="s">
        <v>3997</v>
      </c>
      <c r="F7522" s="28" t="s">
        <v>71</v>
      </c>
      <c r="G7522" s="29">
        <v>9</v>
      </c>
      <c r="H7522" s="28">
        <v>0</v>
      </c>
      <c r="I7522" s="30">
        <f>ROUND(G7522*H7522,P4)</f>
        <v>0</v>
      </c>
      <c r="L7522" s="31">
        <v>0</v>
      </c>
      <c r="M7522" s="24">
        <f>ROUND(G7522*L7522,P4)</f>
        <v>0</v>
      </c>
      <c r="N7522" s="25" t="s">
        <v>69</v>
      </c>
      <c r="O7522" s="32">
        <f>M7522*AA7522</f>
        <v>0</v>
      </c>
      <c r="P7522" s="1">
        <v>3</v>
      </c>
      <c r="AA7522" s="1">
        <f>IF(P7522=1,$O$3,IF(P7522=2,$O$4,$O$5))</f>
        <v>0</v>
      </c>
    </row>
    <row r="7523">
      <c r="A7523" s="1" t="s">
        <v>73</v>
      </c>
      <c r="E7523" s="27" t="s">
        <v>69</v>
      </c>
    </row>
    <row r="7524" ht="13">
      <c r="A7524" s="1" t="s">
        <v>74</v>
      </c>
      <c r="E7524" s="33" t="s">
        <v>1198</v>
      </c>
    </row>
    <row r="7525">
      <c r="A7525" s="1" t="s">
        <v>76</v>
      </c>
      <c r="E7525" s="27" t="s">
        <v>69</v>
      </c>
    </row>
    <row r="7526">
      <c r="A7526" s="1" t="s">
        <v>67</v>
      </c>
      <c r="B7526" s="1">
        <v>19</v>
      </c>
      <c r="C7526" s="26" t="s">
        <v>4088</v>
      </c>
      <c r="D7526" t="s">
        <v>69</v>
      </c>
      <c r="E7526" s="27" t="s">
        <v>4089</v>
      </c>
      <c r="F7526" s="28" t="s">
        <v>71</v>
      </c>
      <c r="G7526" s="29">
        <v>4</v>
      </c>
      <c r="H7526" s="28">
        <v>0</v>
      </c>
      <c r="I7526" s="30">
        <f>ROUND(G7526*H7526,P4)</f>
        <v>0</v>
      </c>
      <c r="L7526" s="31">
        <v>0</v>
      </c>
      <c r="M7526" s="24">
        <f>ROUND(G7526*L7526,P4)</f>
        <v>0</v>
      </c>
      <c r="N7526" s="25" t="s">
        <v>69</v>
      </c>
      <c r="O7526" s="32">
        <f>M7526*AA7526</f>
        <v>0</v>
      </c>
      <c r="P7526" s="1">
        <v>3</v>
      </c>
      <c r="AA7526" s="1">
        <f>IF(P7526=1,$O$3,IF(P7526=2,$O$4,$O$5))</f>
        <v>0</v>
      </c>
    </row>
    <row r="7527">
      <c r="A7527" s="1" t="s">
        <v>73</v>
      </c>
      <c r="E7527" s="27" t="s">
        <v>69</v>
      </c>
    </row>
    <row r="7528" ht="13">
      <c r="A7528" s="1" t="s">
        <v>74</v>
      </c>
      <c r="E7528" s="33" t="s">
        <v>545</v>
      </c>
    </row>
    <row r="7529">
      <c r="A7529" s="1" t="s">
        <v>76</v>
      </c>
      <c r="E7529" s="27" t="s">
        <v>69</v>
      </c>
    </row>
    <row r="7530">
      <c r="A7530" s="1" t="s">
        <v>67</v>
      </c>
      <c r="B7530" s="1">
        <v>30</v>
      </c>
      <c r="C7530" s="26" t="s">
        <v>4002</v>
      </c>
      <c r="D7530" t="s">
        <v>69</v>
      </c>
      <c r="E7530" s="27" t="s">
        <v>4003</v>
      </c>
      <c r="F7530" s="28" t="s">
        <v>3900</v>
      </c>
      <c r="G7530" s="29">
        <v>202.91999999999999</v>
      </c>
      <c r="H7530" s="28">
        <v>0</v>
      </c>
      <c r="I7530" s="30">
        <f>ROUND(G7530*H7530,P4)</f>
        <v>0</v>
      </c>
      <c r="L7530" s="31">
        <v>0</v>
      </c>
      <c r="M7530" s="24">
        <f>ROUND(G7530*L7530,P4)</f>
        <v>0</v>
      </c>
      <c r="N7530" s="25" t="s">
        <v>69</v>
      </c>
      <c r="O7530" s="32">
        <f>M7530*AA7530</f>
        <v>0</v>
      </c>
      <c r="P7530" s="1">
        <v>3</v>
      </c>
      <c r="AA7530" s="1">
        <f>IF(P7530=1,$O$3,IF(P7530=2,$O$4,$O$5))</f>
        <v>0</v>
      </c>
    </row>
    <row r="7531">
      <c r="A7531" s="1" t="s">
        <v>73</v>
      </c>
      <c r="E7531" s="27" t="s">
        <v>69</v>
      </c>
    </row>
    <row r="7532" ht="13">
      <c r="A7532" s="1" t="s">
        <v>74</v>
      </c>
      <c r="E7532" s="33" t="s">
        <v>4212</v>
      </c>
    </row>
    <row r="7533">
      <c r="A7533" s="1" t="s">
        <v>76</v>
      </c>
      <c r="E7533" s="27" t="s">
        <v>69</v>
      </c>
    </row>
    <row r="7534" ht="13">
      <c r="A7534" s="1" t="s">
        <v>64</v>
      </c>
      <c r="C7534" s="22" t="s">
        <v>4005</v>
      </c>
      <c r="E7534" s="23" t="s">
        <v>4006</v>
      </c>
      <c r="L7534" s="24">
        <f>SUMIFS(L7535:L7546,A7535:A7546,"P")</f>
        <v>0</v>
      </c>
      <c r="M7534" s="24">
        <f>SUMIFS(M7535:M7546,A7535:A7546,"P")</f>
        <v>0</v>
      </c>
      <c r="N7534" s="25"/>
    </row>
    <row r="7535">
      <c r="A7535" s="1" t="s">
        <v>67</v>
      </c>
      <c r="B7535" s="1">
        <v>31</v>
      </c>
      <c r="C7535" s="26" t="s">
        <v>3904</v>
      </c>
      <c r="D7535" t="s">
        <v>69</v>
      </c>
      <c r="E7535" s="27" t="s">
        <v>4008</v>
      </c>
      <c r="F7535" s="28" t="s">
        <v>1385</v>
      </c>
      <c r="G7535" s="29">
        <v>40</v>
      </c>
      <c r="H7535" s="28">
        <v>0</v>
      </c>
      <c r="I7535" s="30">
        <f>ROUND(G7535*H7535,P4)</f>
        <v>0</v>
      </c>
      <c r="L7535" s="31">
        <v>0</v>
      </c>
      <c r="M7535" s="24">
        <f>ROUND(G7535*L7535,P4)</f>
        <v>0</v>
      </c>
      <c r="N7535" s="25" t="s">
        <v>69</v>
      </c>
      <c r="O7535" s="32">
        <f>M7535*AA7535</f>
        <v>0</v>
      </c>
      <c r="P7535" s="1">
        <v>3</v>
      </c>
      <c r="AA7535" s="1">
        <f>IF(P7535=1,$O$3,IF(P7535=2,$O$4,$O$5))</f>
        <v>0</v>
      </c>
    </row>
    <row r="7536">
      <c r="A7536" s="1" t="s">
        <v>73</v>
      </c>
      <c r="E7536" s="27" t="s">
        <v>69</v>
      </c>
    </row>
    <row r="7537" ht="13">
      <c r="A7537" s="1" t="s">
        <v>74</v>
      </c>
      <c r="E7537" s="33" t="s">
        <v>1292</v>
      </c>
    </row>
    <row r="7538">
      <c r="A7538" s="1" t="s">
        <v>76</v>
      </c>
      <c r="E7538" s="27" t="s">
        <v>69</v>
      </c>
    </row>
    <row r="7539">
      <c r="A7539" s="1" t="s">
        <v>67</v>
      </c>
      <c r="B7539" s="1">
        <v>32</v>
      </c>
      <c r="C7539" s="26" t="s">
        <v>4009</v>
      </c>
      <c r="D7539" t="s">
        <v>69</v>
      </c>
      <c r="E7539" s="27" t="s">
        <v>4010</v>
      </c>
      <c r="F7539" s="28" t="s">
        <v>1385</v>
      </c>
      <c r="G7539" s="29">
        <v>40</v>
      </c>
      <c r="H7539" s="28">
        <v>0</v>
      </c>
      <c r="I7539" s="30">
        <f>ROUND(G7539*H7539,P4)</f>
        <v>0</v>
      </c>
      <c r="L7539" s="31">
        <v>0</v>
      </c>
      <c r="M7539" s="24">
        <f>ROUND(G7539*L7539,P4)</f>
        <v>0</v>
      </c>
      <c r="N7539" s="25" t="s">
        <v>69</v>
      </c>
      <c r="O7539" s="32">
        <f>M7539*AA7539</f>
        <v>0</v>
      </c>
      <c r="P7539" s="1">
        <v>3</v>
      </c>
      <c r="AA7539" s="1">
        <f>IF(P7539=1,$O$3,IF(P7539=2,$O$4,$O$5))</f>
        <v>0</v>
      </c>
    </row>
    <row r="7540">
      <c r="A7540" s="1" t="s">
        <v>73</v>
      </c>
      <c r="E7540" s="27" t="s">
        <v>69</v>
      </c>
    </row>
    <row r="7541" ht="13">
      <c r="A7541" s="1" t="s">
        <v>74</v>
      </c>
      <c r="E7541" s="33" t="s">
        <v>1292</v>
      </c>
    </row>
    <row r="7542">
      <c r="A7542" s="1" t="s">
        <v>76</v>
      </c>
      <c r="E7542" s="27" t="s">
        <v>69</v>
      </c>
    </row>
    <row r="7543">
      <c r="A7543" s="1" t="s">
        <v>67</v>
      </c>
      <c r="B7543" s="1">
        <v>33</v>
      </c>
      <c r="C7543" s="26" t="s">
        <v>4015</v>
      </c>
      <c r="D7543" t="s">
        <v>69</v>
      </c>
      <c r="E7543" s="27" t="s">
        <v>4016</v>
      </c>
      <c r="F7543" s="28" t="s">
        <v>3900</v>
      </c>
      <c r="G7543" s="29">
        <v>93.200000000000003</v>
      </c>
      <c r="H7543" s="28">
        <v>0</v>
      </c>
      <c r="I7543" s="30">
        <f>ROUND(G7543*H7543,P4)</f>
        <v>0</v>
      </c>
      <c r="L7543" s="31">
        <v>0</v>
      </c>
      <c r="M7543" s="24">
        <f>ROUND(G7543*L7543,P4)</f>
        <v>0</v>
      </c>
      <c r="N7543" s="25" t="s">
        <v>69</v>
      </c>
      <c r="O7543" s="32">
        <f>M7543*AA7543</f>
        <v>0</v>
      </c>
      <c r="P7543" s="1">
        <v>3</v>
      </c>
      <c r="AA7543" s="1">
        <f>IF(P7543=1,$O$3,IF(P7543=2,$O$4,$O$5))</f>
        <v>0</v>
      </c>
    </row>
    <row r="7544">
      <c r="A7544" s="1" t="s">
        <v>73</v>
      </c>
      <c r="E7544" s="27" t="s">
        <v>69</v>
      </c>
    </row>
    <row r="7545" ht="13">
      <c r="A7545" s="1" t="s">
        <v>74</v>
      </c>
      <c r="E7545" s="33" t="s">
        <v>4213</v>
      </c>
    </row>
    <row r="7546">
      <c r="A7546" s="1" t="s">
        <v>76</v>
      </c>
      <c r="E7546" s="27" t="s">
        <v>69</v>
      </c>
    </row>
    <row r="7547" ht="13">
      <c r="A7547" s="1" t="s">
        <v>64</v>
      </c>
      <c r="C7547" s="22" t="s">
        <v>4018</v>
      </c>
      <c r="E7547" s="23" t="s">
        <v>4019</v>
      </c>
      <c r="L7547" s="24">
        <f>SUMIFS(L7548:L7575,A7548:A7575,"P")</f>
        <v>0</v>
      </c>
      <c r="M7547" s="24">
        <f>SUMIFS(M7548:M7575,A7548:A7575,"P")</f>
        <v>0</v>
      </c>
      <c r="N7547" s="25"/>
    </row>
    <row r="7548">
      <c r="A7548" s="1" t="s">
        <v>67</v>
      </c>
      <c r="B7548" s="1">
        <v>35</v>
      </c>
      <c r="C7548" s="26" t="s">
        <v>3953</v>
      </c>
      <c r="D7548" t="s">
        <v>69</v>
      </c>
      <c r="E7548" s="27" t="s">
        <v>4021</v>
      </c>
      <c r="F7548" s="28" t="s">
        <v>1397</v>
      </c>
      <c r="G7548" s="29">
        <v>2</v>
      </c>
      <c r="H7548" s="28">
        <v>0</v>
      </c>
      <c r="I7548" s="30">
        <f>ROUND(G7548*H7548,P4)</f>
        <v>0</v>
      </c>
      <c r="L7548" s="31">
        <v>0</v>
      </c>
      <c r="M7548" s="24">
        <f>ROUND(G7548*L7548,P4)</f>
        <v>0</v>
      </c>
      <c r="N7548" s="25" t="s">
        <v>69</v>
      </c>
      <c r="O7548" s="32">
        <f>M7548*AA7548</f>
        <v>0</v>
      </c>
      <c r="P7548" s="1">
        <v>3</v>
      </c>
      <c r="AA7548" s="1">
        <f>IF(P7548=1,$O$3,IF(P7548=2,$O$4,$O$5))</f>
        <v>0</v>
      </c>
    </row>
    <row r="7549">
      <c r="A7549" s="1" t="s">
        <v>73</v>
      </c>
      <c r="E7549" s="27" t="s">
        <v>69</v>
      </c>
    </row>
    <row r="7550" ht="13">
      <c r="A7550" s="1" t="s">
        <v>74</v>
      </c>
      <c r="E7550" s="33" t="s">
        <v>75</v>
      </c>
    </row>
    <row r="7551">
      <c r="A7551" s="1" t="s">
        <v>76</v>
      </c>
      <c r="E7551" s="27" t="s">
        <v>69</v>
      </c>
    </row>
    <row r="7552">
      <c r="A7552" s="1" t="s">
        <v>67</v>
      </c>
      <c r="B7552" s="1">
        <v>34</v>
      </c>
      <c r="C7552" s="26" t="s">
        <v>4022</v>
      </c>
      <c r="D7552" t="s">
        <v>69</v>
      </c>
      <c r="E7552" s="27" t="s">
        <v>4023</v>
      </c>
      <c r="F7552" s="28" t="s">
        <v>710</v>
      </c>
      <c r="G7552" s="29">
        <v>2</v>
      </c>
      <c r="H7552" s="28">
        <v>0</v>
      </c>
      <c r="I7552" s="30">
        <f>ROUND(G7552*H7552,P4)</f>
        <v>0</v>
      </c>
      <c r="L7552" s="31">
        <v>0</v>
      </c>
      <c r="M7552" s="24">
        <f>ROUND(G7552*L7552,P4)</f>
        <v>0</v>
      </c>
      <c r="N7552" s="25" t="s">
        <v>69</v>
      </c>
      <c r="O7552" s="32">
        <f>M7552*AA7552</f>
        <v>0</v>
      </c>
      <c r="P7552" s="1">
        <v>3</v>
      </c>
      <c r="AA7552" s="1">
        <f>IF(P7552=1,$O$3,IF(P7552=2,$O$4,$O$5))</f>
        <v>0</v>
      </c>
    </row>
    <row r="7553">
      <c r="A7553" s="1" t="s">
        <v>73</v>
      </c>
      <c r="E7553" s="27" t="s">
        <v>69</v>
      </c>
    </row>
    <row r="7554" ht="13">
      <c r="A7554" s="1" t="s">
        <v>74</v>
      </c>
      <c r="E7554" s="33" t="s">
        <v>75</v>
      </c>
    </row>
    <row r="7555">
      <c r="A7555" s="1" t="s">
        <v>76</v>
      </c>
      <c r="E7555" s="27" t="s">
        <v>69</v>
      </c>
    </row>
    <row r="7556">
      <c r="A7556" s="1" t="s">
        <v>67</v>
      </c>
      <c r="B7556" s="1">
        <v>36</v>
      </c>
      <c r="C7556" s="26" t="s">
        <v>4024</v>
      </c>
      <c r="D7556" t="s">
        <v>69</v>
      </c>
      <c r="E7556" s="27" t="s">
        <v>4025</v>
      </c>
      <c r="F7556" s="28" t="s">
        <v>81</v>
      </c>
      <c r="G7556" s="29">
        <v>2</v>
      </c>
      <c r="H7556" s="28">
        <v>0</v>
      </c>
      <c r="I7556" s="30">
        <f>ROUND(G7556*H7556,P4)</f>
        <v>0</v>
      </c>
      <c r="L7556" s="31">
        <v>0</v>
      </c>
      <c r="M7556" s="24">
        <f>ROUND(G7556*L7556,P4)</f>
        <v>0</v>
      </c>
      <c r="N7556" s="25" t="s">
        <v>69</v>
      </c>
      <c r="O7556" s="32">
        <f>M7556*AA7556</f>
        <v>0</v>
      </c>
      <c r="P7556" s="1">
        <v>3</v>
      </c>
      <c r="AA7556" s="1">
        <f>IF(P7556=1,$O$3,IF(P7556=2,$O$4,$O$5))</f>
        <v>0</v>
      </c>
    </row>
    <row r="7557">
      <c r="A7557" s="1" t="s">
        <v>73</v>
      </c>
      <c r="E7557" s="27" t="s">
        <v>69</v>
      </c>
    </row>
    <row r="7558" ht="13">
      <c r="A7558" s="1" t="s">
        <v>74</v>
      </c>
      <c r="E7558" s="33" t="s">
        <v>75</v>
      </c>
    </row>
    <row r="7559">
      <c r="A7559" s="1" t="s">
        <v>76</v>
      </c>
      <c r="E7559" s="27" t="s">
        <v>69</v>
      </c>
    </row>
    <row r="7560">
      <c r="A7560" s="1" t="s">
        <v>67</v>
      </c>
      <c r="B7560" s="1">
        <v>37</v>
      </c>
      <c r="C7560" s="26" t="s">
        <v>4026</v>
      </c>
      <c r="D7560" t="s">
        <v>69</v>
      </c>
      <c r="E7560" s="27" t="s">
        <v>4065</v>
      </c>
      <c r="F7560" s="28" t="s">
        <v>81</v>
      </c>
      <c r="G7560" s="29">
        <v>2</v>
      </c>
      <c r="H7560" s="28">
        <v>0</v>
      </c>
      <c r="I7560" s="30">
        <f>ROUND(G7560*H7560,P4)</f>
        <v>0</v>
      </c>
      <c r="L7560" s="31">
        <v>0</v>
      </c>
      <c r="M7560" s="24">
        <f>ROUND(G7560*L7560,P4)</f>
        <v>0</v>
      </c>
      <c r="N7560" s="25" t="s">
        <v>69</v>
      </c>
      <c r="O7560" s="32">
        <f>M7560*AA7560</f>
        <v>0</v>
      </c>
      <c r="P7560" s="1">
        <v>3</v>
      </c>
      <c r="AA7560" s="1">
        <f>IF(P7560=1,$O$3,IF(P7560=2,$O$4,$O$5))</f>
        <v>0</v>
      </c>
    </row>
    <row r="7561">
      <c r="A7561" s="1" t="s">
        <v>73</v>
      </c>
      <c r="E7561" s="27" t="s">
        <v>69</v>
      </c>
    </row>
    <row r="7562" ht="13">
      <c r="A7562" s="1" t="s">
        <v>74</v>
      </c>
      <c r="E7562" s="33" t="s">
        <v>75</v>
      </c>
    </row>
    <row r="7563">
      <c r="A7563" s="1" t="s">
        <v>76</v>
      </c>
      <c r="E7563" s="27" t="s">
        <v>4066</v>
      </c>
    </row>
    <row r="7564">
      <c r="A7564" s="1" t="s">
        <v>67</v>
      </c>
      <c r="B7564" s="1">
        <v>38</v>
      </c>
      <c r="C7564" s="26" t="s">
        <v>4028</v>
      </c>
      <c r="D7564" t="s">
        <v>69</v>
      </c>
      <c r="E7564" s="27" t="s">
        <v>4029</v>
      </c>
      <c r="F7564" s="28" t="s">
        <v>81</v>
      </c>
      <c r="G7564" s="29">
        <v>2</v>
      </c>
      <c r="H7564" s="28">
        <v>0</v>
      </c>
      <c r="I7564" s="30">
        <f>ROUND(G7564*H7564,P4)</f>
        <v>0</v>
      </c>
      <c r="L7564" s="31">
        <v>0</v>
      </c>
      <c r="M7564" s="24">
        <f>ROUND(G7564*L7564,P4)</f>
        <v>0</v>
      </c>
      <c r="N7564" s="25" t="s">
        <v>69</v>
      </c>
      <c r="O7564" s="32">
        <f>M7564*AA7564</f>
        <v>0</v>
      </c>
      <c r="P7564" s="1">
        <v>3</v>
      </c>
      <c r="AA7564" s="1">
        <f>IF(P7564=1,$O$3,IF(P7564=2,$O$4,$O$5))</f>
        <v>0</v>
      </c>
    </row>
    <row r="7565">
      <c r="A7565" s="1" t="s">
        <v>73</v>
      </c>
      <c r="E7565" s="27" t="s">
        <v>69</v>
      </c>
    </row>
    <row r="7566" ht="13">
      <c r="A7566" s="1" t="s">
        <v>74</v>
      </c>
      <c r="E7566" s="33" t="s">
        <v>75</v>
      </c>
    </row>
    <row r="7567">
      <c r="A7567" s="1" t="s">
        <v>76</v>
      </c>
      <c r="E7567" s="27" t="s">
        <v>69</v>
      </c>
    </row>
    <row r="7568">
      <c r="A7568" s="1" t="s">
        <v>67</v>
      </c>
      <c r="B7568" s="1">
        <v>39</v>
      </c>
      <c r="C7568" s="26" t="s">
        <v>4030</v>
      </c>
      <c r="D7568" t="s">
        <v>69</v>
      </c>
      <c r="E7568" s="27" t="s">
        <v>4031</v>
      </c>
      <c r="F7568" s="28" t="s">
        <v>139</v>
      </c>
      <c r="G7568" s="29">
        <v>22</v>
      </c>
      <c r="H7568" s="28">
        <v>0</v>
      </c>
      <c r="I7568" s="30">
        <f>ROUND(G7568*H7568,P4)</f>
        <v>0</v>
      </c>
      <c r="L7568" s="31">
        <v>0</v>
      </c>
      <c r="M7568" s="24">
        <f>ROUND(G7568*L7568,P4)</f>
        <v>0</v>
      </c>
      <c r="N7568" s="25" t="s">
        <v>69</v>
      </c>
      <c r="O7568" s="32">
        <f>M7568*AA7568</f>
        <v>0</v>
      </c>
      <c r="P7568" s="1">
        <v>3</v>
      </c>
      <c r="AA7568" s="1">
        <f>IF(P7568=1,$O$3,IF(P7568=2,$O$4,$O$5))</f>
        <v>0</v>
      </c>
    </row>
    <row r="7569">
      <c r="A7569" s="1" t="s">
        <v>73</v>
      </c>
      <c r="E7569" s="27" t="s">
        <v>69</v>
      </c>
    </row>
    <row r="7570" ht="13">
      <c r="A7570" s="1" t="s">
        <v>74</v>
      </c>
      <c r="E7570" s="33" t="s">
        <v>1289</v>
      </c>
    </row>
    <row r="7571">
      <c r="A7571" s="1" t="s">
        <v>76</v>
      </c>
      <c r="E7571" s="27" t="s">
        <v>69</v>
      </c>
    </row>
    <row r="7572">
      <c r="A7572" s="1" t="s">
        <v>67</v>
      </c>
      <c r="B7572" s="1">
        <v>40</v>
      </c>
      <c r="C7572" s="26" t="s">
        <v>4034</v>
      </c>
      <c r="D7572" t="s">
        <v>69</v>
      </c>
      <c r="E7572" s="27" t="s">
        <v>4070</v>
      </c>
      <c r="F7572" s="28" t="s">
        <v>139</v>
      </c>
      <c r="G7572" s="29">
        <v>22</v>
      </c>
      <c r="H7572" s="28">
        <v>0</v>
      </c>
      <c r="I7572" s="30">
        <f>ROUND(G7572*H7572,P4)</f>
        <v>0</v>
      </c>
      <c r="L7572" s="31">
        <v>0</v>
      </c>
      <c r="M7572" s="24">
        <f>ROUND(G7572*L7572,P4)</f>
        <v>0</v>
      </c>
      <c r="N7572" s="25" t="s">
        <v>69</v>
      </c>
      <c r="O7572" s="32">
        <f>M7572*AA7572</f>
        <v>0</v>
      </c>
      <c r="P7572" s="1">
        <v>3</v>
      </c>
      <c r="AA7572" s="1">
        <f>IF(P7572=1,$O$3,IF(P7572=2,$O$4,$O$5))</f>
        <v>0</v>
      </c>
    </row>
    <row r="7573">
      <c r="A7573" s="1" t="s">
        <v>73</v>
      </c>
      <c r="E7573" s="27" t="s">
        <v>69</v>
      </c>
    </row>
    <row r="7574" ht="13">
      <c r="A7574" s="1" t="s">
        <v>74</v>
      </c>
      <c r="E7574" s="33" t="s">
        <v>1289</v>
      </c>
    </row>
    <row r="7575">
      <c r="A7575" s="1" t="s">
        <v>76</v>
      </c>
      <c r="E7575" s="27" t="s">
        <v>4066</v>
      </c>
    </row>
    <row r="7576" ht="13">
      <c r="A7576" s="1" t="s">
        <v>64</v>
      </c>
      <c r="C7576" s="22" t="s">
        <v>4038</v>
      </c>
      <c r="E7576" s="23" t="s">
        <v>3866</v>
      </c>
      <c r="L7576" s="24">
        <f>SUMIFS(L7577:L7580,A7577:A7580,"P")</f>
        <v>0</v>
      </c>
      <c r="M7576" s="24">
        <f>SUMIFS(M7577:M7580,A7577:A7580,"P")</f>
        <v>0</v>
      </c>
      <c r="N7576" s="25"/>
    </row>
    <row r="7577">
      <c r="A7577" s="1" t="s">
        <v>67</v>
      </c>
      <c r="B7577" s="1">
        <v>41</v>
      </c>
      <c r="C7577" s="26" t="s">
        <v>3916</v>
      </c>
      <c r="D7577" t="s">
        <v>69</v>
      </c>
      <c r="E7577" s="27" t="s">
        <v>4040</v>
      </c>
      <c r="F7577" s="28" t="s">
        <v>85</v>
      </c>
      <c r="G7577" s="29">
        <v>4</v>
      </c>
      <c r="H7577" s="28">
        <v>0</v>
      </c>
      <c r="I7577" s="30">
        <f>ROUND(G7577*H7577,P4)</f>
        <v>0</v>
      </c>
      <c r="L7577" s="31">
        <v>0</v>
      </c>
      <c r="M7577" s="24">
        <f>ROUND(G7577*L7577,P4)</f>
        <v>0</v>
      </c>
      <c r="N7577" s="25" t="s">
        <v>69</v>
      </c>
      <c r="O7577" s="32">
        <f>M7577*AA7577</f>
        <v>0</v>
      </c>
      <c r="P7577" s="1">
        <v>3</v>
      </c>
      <c r="AA7577" s="1">
        <f>IF(P7577=1,$O$3,IF(P7577=2,$O$4,$O$5))</f>
        <v>0</v>
      </c>
    </row>
    <row r="7578">
      <c r="A7578" s="1" t="s">
        <v>73</v>
      </c>
      <c r="E7578" s="27" t="s">
        <v>69</v>
      </c>
    </row>
    <row r="7579" ht="13">
      <c r="A7579" s="1" t="s">
        <v>74</v>
      </c>
      <c r="E7579" s="33" t="s">
        <v>545</v>
      </c>
    </row>
    <row r="7580">
      <c r="A7580" s="1" t="s">
        <v>76</v>
      </c>
      <c r="E7580" s="27" t="s">
        <v>69</v>
      </c>
    </row>
    <row r="7581" ht="13">
      <c r="A7581" s="1" t="s">
        <v>3876</v>
      </c>
      <c r="C7581" s="22" t="s">
        <v>2981</v>
      </c>
      <c r="E7581" s="23" t="s">
        <v>4214</v>
      </c>
      <c r="L7581" s="24">
        <f>L7582+L7607+L7628+L7653+L7726+L7739+L7768</f>
        <v>0</v>
      </c>
      <c r="M7581" s="24">
        <f>M7582+M7607+M7628+M7653+M7726+M7739+M7768</f>
        <v>0</v>
      </c>
      <c r="N7581" s="25"/>
    </row>
    <row r="7582" ht="13">
      <c r="A7582" s="1" t="s">
        <v>64</v>
      </c>
      <c r="C7582" s="22" t="s">
        <v>3879</v>
      </c>
      <c r="E7582" s="23" t="s">
        <v>3880</v>
      </c>
      <c r="L7582" s="24">
        <f>SUMIFS(L7583:L7606,A7583:A7606,"P")</f>
        <v>0</v>
      </c>
      <c r="M7582" s="24">
        <f>SUMIFS(M7583:M7606,A7583:A7606,"P")</f>
        <v>0</v>
      </c>
      <c r="N7582" s="25"/>
    </row>
    <row r="7583">
      <c r="A7583" s="1" t="s">
        <v>67</v>
      </c>
      <c r="B7583" s="1">
        <v>1</v>
      </c>
      <c r="C7583" s="26" t="s">
        <v>3479</v>
      </c>
      <c r="D7583" t="s">
        <v>69</v>
      </c>
      <c r="E7583" s="27" t="s">
        <v>4215</v>
      </c>
      <c r="F7583" s="28" t="s">
        <v>139</v>
      </c>
      <c r="G7583" s="29">
        <v>18</v>
      </c>
      <c r="H7583" s="28">
        <v>0</v>
      </c>
      <c r="I7583" s="30">
        <f>ROUND(G7583*H7583,P4)</f>
        <v>0</v>
      </c>
      <c r="L7583" s="31">
        <v>0</v>
      </c>
      <c r="M7583" s="24">
        <f>ROUND(G7583*L7583,P4)</f>
        <v>0</v>
      </c>
      <c r="N7583" s="25" t="s">
        <v>69</v>
      </c>
      <c r="O7583" s="32">
        <f>M7583*AA7583</f>
        <v>0</v>
      </c>
      <c r="P7583" s="1">
        <v>3</v>
      </c>
      <c r="AA7583" s="1">
        <f>IF(P7583=1,$O$3,IF(P7583=2,$O$4,$O$5))</f>
        <v>0</v>
      </c>
    </row>
    <row r="7584">
      <c r="A7584" s="1" t="s">
        <v>73</v>
      </c>
      <c r="E7584" s="27" t="s">
        <v>69</v>
      </c>
    </row>
    <row r="7585" ht="13">
      <c r="A7585" s="1" t="s">
        <v>74</v>
      </c>
      <c r="E7585" s="33" t="s">
        <v>561</v>
      </c>
    </row>
    <row r="7586">
      <c r="A7586" s="1" t="s">
        <v>76</v>
      </c>
      <c r="E7586" s="27" t="s">
        <v>69</v>
      </c>
    </row>
    <row r="7587">
      <c r="A7587" s="1" t="s">
        <v>67</v>
      </c>
      <c r="B7587" s="1">
        <v>2</v>
      </c>
      <c r="C7587" s="26" t="s">
        <v>3884</v>
      </c>
      <c r="D7587" t="s">
        <v>69</v>
      </c>
      <c r="E7587" s="27" t="s">
        <v>4216</v>
      </c>
      <c r="F7587" s="28" t="s">
        <v>139</v>
      </c>
      <c r="G7587" s="29">
        <v>2</v>
      </c>
      <c r="H7587" s="28">
        <v>0</v>
      </c>
      <c r="I7587" s="30">
        <f>ROUND(G7587*H7587,P4)</f>
        <v>0</v>
      </c>
      <c r="L7587" s="31">
        <v>0</v>
      </c>
      <c r="M7587" s="24">
        <f>ROUND(G7587*L7587,P4)</f>
        <v>0</v>
      </c>
      <c r="N7587" s="25" t="s">
        <v>69</v>
      </c>
      <c r="O7587" s="32">
        <f>M7587*AA7587</f>
        <v>0</v>
      </c>
      <c r="P7587" s="1">
        <v>3</v>
      </c>
      <c r="AA7587" s="1">
        <f>IF(P7587=1,$O$3,IF(P7587=2,$O$4,$O$5))</f>
        <v>0</v>
      </c>
    </row>
    <row r="7588">
      <c r="A7588" s="1" t="s">
        <v>73</v>
      </c>
      <c r="E7588" s="27" t="s">
        <v>69</v>
      </c>
    </row>
    <row r="7589" ht="13">
      <c r="A7589" s="1" t="s">
        <v>74</v>
      </c>
      <c r="E7589" s="33" t="s">
        <v>75</v>
      </c>
    </row>
    <row r="7590">
      <c r="A7590" s="1" t="s">
        <v>76</v>
      </c>
      <c r="E7590" s="27" t="s">
        <v>69</v>
      </c>
    </row>
    <row r="7591">
      <c r="A7591" s="1" t="s">
        <v>67</v>
      </c>
      <c r="B7591" s="1">
        <v>3</v>
      </c>
      <c r="C7591" s="26" t="s">
        <v>3916</v>
      </c>
      <c r="D7591" t="s">
        <v>69</v>
      </c>
      <c r="E7591" s="27" t="s">
        <v>4217</v>
      </c>
      <c r="F7591" s="28" t="s">
        <v>139</v>
      </c>
      <c r="G7591" s="29">
        <v>12</v>
      </c>
      <c r="H7591" s="28">
        <v>0</v>
      </c>
      <c r="I7591" s="30">
        <f>ROUND(G7591*H7591,P4)</f>
        <v>0</v>
      </c>
      <c r="L7591" s="31">
        <v>0</v>
      </c>
      <c r="M7591" s="24">
        <f>ROUND(G7591*L7591,P4)</f>
        <v>0</v>
      </c>
      <c r="N7591" s="25" t="s">
        <v>69</v>
      </c>
      <c r="O7591" s="32">
        <f>M7591*AA7591</f>
        <v>0</v>
      </c>
      <c r="P7591" s="1">
        <v>3</v>
      </c>
      <c r="AA7591" s="1">
        <f>IF(P7591=1,$O$3,IF(P7591=2,$O$4,$O$5))</f>
        <v>0</v>
      </c>
    </row>
    <row r="7592">
      <c r="A7592" s="1" t="s">
        <v>73</v>
      </c>
      <c r="E7592" s="27" t="s">
        <v>69</v>
      </c>
    </row>
    <row r="7593" ht="13">
      <c r="A7593" s="1" t="s">
        <v>74</v>
      </c>
      <c r="E7593" s="33" t="s">
        <v>1299</v>
      </c>
    </row>
    <row r="7594">
      <c r="A7594" s="1" t="s">
        <v>76</v>
      </c>
      <c r="E7594" s="27" t="s">
        <v>69</v>
      </c>
    </row>
    <row r="7595">
      <c r="A7595" s="1" t="s">
        <v>67</v>
      </c>
      <c r="B7595" s="1">
        <v>4</v>
      </c>
      <c r="C7595" s="26" t="s">
        <v>4146</v>
      </c>
      <c r="D7595" t="s">
        <v>69</v>
      </c>
      <c r="E7595" s="27" t="s">
        <v>4147</v>
      </c>
      <c r="F7595" s="28" t="s">
        <v>139</v>
      </c>
      <c r="G7595" s="29">
        <v>20</v>
      </c>
      <c r="H7595" s="28">
        <v>0</v>
      </c>
      <c r="I7595" s="30">
        <f>ROUND(G7595*H7595,P4)</f>
        <v>0</v>
      </c>
      <c r="L7595" s="31">
        <v>0</v>
      </c>
      <c r="M7595" s="24">
        <f>ROUND(G7595*L7595,P4)</f>
        <v>0</v>
      </c>
      <c r="N7595" s="25" t="s">
        <v>69</v>
      </c>
      <c r="O7595" s="32">
        <f>M7595*AA7595</f>
        <v>0</v>
      </c>
      <c r="P7595" s="1">
        <v>3</v>
      </c>
      <c r="AA7595" s="1">
        <f>IF(P7595=1,$O$3,IF(P7595=2,$O$4,$O$5))</f>
        <v>0</v>
      </c>
    </row>
    <row r="7596">
      <c r="A7596" s="1" t="s">
        <v>73</v>
      </c>
      <c r="E7596" s="27" t="s">
        <v>69</v>
      </c>
    </row>
    <row r="7597" ht="13">
      <c r="A7597" s="1" t="s">
        <v>74</v>
      </c>
      <c r="E7597" s="33" t="s">
        <v>90</v>
      </c>
    </row>
    <row r="7598">
      <c r="A7598" s="1" t="s">
        <v>76</v>
      </c>
      <c r="E7598" s="27" t="s">
        <v>69</v>
      </c>
    </row>
    <row r="7599">
      <c r="A7599" s="1" t="s">
        <v>67</v>
      </c>
      <c r="B7599" s="1">
        <v>5</v>
      </c>
      <c r="C7599" s="26" t="s">
        <v>4148</v>
      </c>
      <c r="D7599" t="s">
        <v>69</v>
      </c>
      <c r="E7599" s="27" t="s">
        <v>4149</v>
      </c>
      <c r="F7599" s="28" t="s">
        <v>139</v>
      </c>
      <c r="G7599" s="29">
        <v>12</v>
      </c>
      <c r="H7599" s="28">
        <v>0</v>
      </c>
      <c r="I7599" s="30">
        <f>ROUND(G7599*H7599,P4)</f>
        <v>0</v>
      </c>
      <c r="L7599" s="31">
        <v>0</v>
      </c>
      <c r="M7599" s="24">
        <f>ROUND(G7599*L7599,P4)</f>
        <v>0</v>
      </c>
      <c r="N7599" s="25" t="s">
        <v>69</v>
      </c>
      <c r="O7599" s="32">
        <f>M7599*AA7599</f>
        <v>0</v>
      </c>
      <c r="P7599" s="1">
        <v>3</v>
      </c>
      <c r="AA7599" s="1">
        <f>IF(P7599=1,$O$3,IF(P7599=2,$O$4,$O$5))</f>
        <v>0</v>
      </c>
    </row>
    <row r="7600">
      <c r="A7600" s="1" t="s">
        <v>73</v>
      </c>
      <c r="E7600" s="27" t="s">
        <v>69</v>
      </c>
    </row>
    <row r="7601" ht="13">
      <c r="A7601" s="1" t="s">
        <v>74</v>
      </c>
      <c r="E7601" s="33" t="s">
        <v>1299</v>
      </c>
    </row>
    <row r="7602">
      <c r="A7602" s="1" t="s">
        <v>76</v>
      </c>
      <c r="E7602" s="27" t="s">
        <v>69</v>
      </c>
    </row>
    <row r="7603">
      <c r="A7603" s="1" t="s">
        <v>67</v>
      </c>
      <c r="B7603" s="1">
        <v>6</v>
      </c>
      <c r="C7603" s="26" t="s">
        <v>3898</v>
      </c>
      <c r="D7603" t="s">
        <v>69</v>
      </c>
      <c r="E7603" s="27" t="s">
        <v>3899</v>
      </c>
      <c r="F7603" s="28" t="s">
        <v>3900</v>
      </c>
      <c r="G7603" s="29">
        <v>98.340000000000003</v>
      </c>
      <c r="H7603" s="28">
        <v>0</v>
      </c>
      <c r="I7603" s="30">
        <f>ROUND(G7603*H7603,P4)</f>
        <v>0</v>
      </c>
      <c r="L7603" s="31">
        <v>0</v>
      </c>
      <c r="M7603" s="24">
        <f>ROUND(G7603*L7603,P4)</f>
        <v>0</v>
      </c>
      <c r="N7603" s="25" t="s">
        <v>69</v>
      </c>
      <c r="O7603" s="32">
        <f>M7603*AA7603</f>
        <v>0</v>
      </c>
      <c r="P7603" s="1">
        <v>3</v>
      </c>
      <c r="AA7603" s="1">
        <f>IF(P7603=1,$O$3,IF(P7603=2,$O$4,$O$5))</f>
        <v>0</v>
      </c>
    </row>
    <row r="7604">
      <c r="A7604" s="1" t="s">
        <v>73</v>
      </c>
      <c r="E7604" s="27" t="s">
        <v>69</v>
      </c>
    </row>
    <row r="7605" ht="13">
      <c r="A7605" s="1" t="s">
        <v>74</v>
      </c>
      <c r="E7605" s="33" t="s">
        <v>4218</v>
      </c>
    </row>
    <row r="7606">
      <c r="A7606" s="1" t="s">
        <v>76</v>
      </c>
      <c r="E7606" s="27" t="s">
        <v>69</v>
      </c>
    </row>
    <row r="7607" ht="13">
      <c r="A7607" s="1" t="s">
        <v>64</v>
      </c>
      <c r="C7607" s="22" t="s">
        <v>3902</v>
      </c>
      <c r="E7607" s="23" t="s">
        <v>3903</v>
      </c>
      <c r="L7607" s="24">
        <f>SUMIFS(L7608:L7627,A7608:A7627,"P")</f>
        <v>0</v>
      </c>
      <c r="M7607" s="24">
        <f>SUMIFS(M7608:M7627,A7608:A7627,"P")</f>
        <v>0</v>
      </c>
      <c r="N7607" s="25"/>
    </row>
    <row r="7608">
      <c r="A7608" s="1" t="s">
        <v>67</v>
      </c>
      <c r="B7608" s="1">
        <v>7</v>
      </c>
      <c r="C7608" s="26" t="s">
        <v>3877</v>
      </c>
      <c r="D7608" t="s">
        <v>69</v>
      </c>
      <c r="E7608" s="27" t="s">
        <v>4204</v>
      </c>
      <c r="F7608" s="28" t="s">
        <v>1397</v>
      </c>
      <c r="G7608" s="29">
        <v>2</v>
      </c>
      <c r="H7608" s="28">
        <v>0</v>
      </c>
      <c r="I7608" s="30">
        <f>ROUND(G7608*H7608,P4)</f>
        <v>0</v>
      </c>
      <c r="L7608" s="31">
        <v>0</v>
      </c>
      <c r="M7608" s="24">
        <f>ROUND(G7608*L7608,P4)</f>
        <v>0</v>
      </c>
      <c r="N7608" s="25" t="s">
        <v>69</v>
      </c>
      <c r="O7608" s="32">
        <f>M7608*AA7608</f>
        <v>0</v>
      </c>
      <c r="P7608" s="1">
        <v>3</v>
      </c>
      <c r="AA7608" s="1">
        <f>IF(P7608=1,$O$3,IF(P7608=2,$O$4,$O$5))</f>
        <v>0</v>
      </c>
    </row>
    <row r="7609">
      <c r="A7609" s="1" t="s">
        <v>73</v>
      </c>
      <c r="E7609" s="27" t="s">
        <v>69</v>
      </c>
    </row>
    <row r="7610" ht="13">
      <c r="A7610" s="1" t="s">
        <v>74</v>
      </c>
      <c r="E7610" s="33" t="s">
        <v>75</v>
      </c>
    </row>
    <row r="7611">
      <c r="A7611" s="1" t="s">
        <v>76</v>
      </c>
      <c r="E7611" s="27" t="s">
        <v>69</v>
      </c>
    </row>
    <row r="7612">
      <c r="A7612" s="1" t="s">
        <v>67</v>
      </c>
      <c r="B7612" s="1">
        <v>8</v>
      </c>
      <c r="C7612" s="26" t="s">
        <v>3910</v>
      </c>
      <c r="D7612" t="s">
        <v>69</v>
      </c>
      <c r="E7612" s="27" t="s">
        <v>4219</v>
      </c>
      <c r="F7612" s="28" t="s">
        <v>1397</v>
      </c>
      <c r="G7612" s="29">
        <v>1</v>
      </c>
      <c r="H7612" s="28">
        <v>0</v>
      </c>
      <c r="I7612" s="30">
        <f>ROUND(G7612*H7612,P4)</f>
        <v>0</v>
      </c>
      <c r="L7612" s="31">
        <v>0</v>
      </c>
      <c r="M7612" s="24">
        <f>ROUND(G7612*L7612,P4)</f>
        <v>0</v>
      </c>
      <c r="N7612" s="25" t="s">
        <v>69</v>
      </c>
      <c r="O7612" s="32">
        <f>M7612*AA7612</f>
        <v>0</v>
      </c>
      <c r="P7612" s="1">
        <v>3</v>
      </c>
      <c r="AA7612" s="1">
        <f>IF(P7612=1,$O$3,IF(P7612=2,$O$4,$O$5))</f>
        <v>0</v>
      </c>
    </row>
    <row r="7613">
      <c r="A7613" s="1" t="s">
        <v>73</v>
      </c>
      <c r="E7613" s="27" t="s">
        <v>69</v>
      </c>
    </row>
    <row r="7614" ht="13">
      <c r="A7614" s="1" t="s">
        <v>74</v>
      </c>
      <c r="E7614" s="33" t="s">
        <v>229</v>
      </c>
    </row>
    <row r="7615">
      <c r="A7615" s="1" t="s">
        <v>76</v>
      </c>
      <c r="E7615" s="27" t="s">
        <v>69</v>
      </c>
    </row>
    <row r="7616">
      <c r="A7616" s="1" t="s">
        <v>67</v>
      </c>
      <c r="B7616" s="1">
        <v>9</v>
      </c>
      <c r="C7616" s="26" t="s">
        <v>4205</v>
      </c>
      <c r="D7616" t="s">
        <v>69</v>
      </c>
      <c r="E7616" s="27" t="s">
        <v>4206</v>
      </c>
      <c r="F7616" s="28" t="s">
        <v>710</v>
      </c>
      <c r="G7616" s="29">
        <v>2</v>
      </c>
      <c r="H7616" s="28">
        <v>0</v>
      </c>
      <c r="I7616" s="30">
        <f>ROUND(G7616*H7616,P4)</f>
        <v>0</v>
      </c>
      <c r="L7616" s="31">
        <v>0</v>
      </c>
      <c r="M7616" s="24">
        <f>ROUND(G7616*L7616,P4)</f>
        <v>0</v>
      </c>
      <c r="N7616" s="25" t="s">
        <v>69</v>
      </c>
      <c r="O7616" s="32">
        <f>M7616*AA7616</f>
        <v>0</v>
      </c>
      <c r="P7616" s="1">
        <v>3</v>
      </c>
      <c r="AA7616" s="1">
        <f>IF(P7616=1,$O$3,IF(P7616=2,$O$4,$O$5))</f>
        <v>0</v>
      </c>
    </row>
    <row r="7617">
      <c r="A7617" s="1" t="s">
        <v>73</v>
      </c>
      <c r="E7617" s="27" t="s">
        <v>69</v>
      </c>
    </row>
    <row r="7618" ht="13">
      <c r="A7618" s="1" t="s">
        <v>74</v>
      </c>
      <c r="E7618" s="33" t="s">
        <v>75</v>
      </c>
    </row>
    <row r="7619">
      <c r="A7619" s="1" t="s">
        <v>76</v>
      </c>
      <c r="E7619" s="27" t="s">
        <v>69</v>
      </c>
    </row>
    <row r="7620">
      <c r="A7620" s="1" t="s">
        <v>67</v>
      </c>
      <c r="B7620" s="1">
        <v>10</v>
      </c>
      <c r="C7620" s="26" t="s">
        <v>4220</v>
      </c>
      <c r="D7620" t="s">
        <v>69</v>
      </c>
      <c r="E7620" s="27" t="s">
        <v>4221</v>
      </c>
      <c r="F7620" s="28" t="s">
        <v>710</v>
      </c>
      <c r="G7620" s="29">
        <v>1</v>
      </c>
      <c r="H7620" s="28">
        <v>0</v>
      </c>
      <c r="I7620" s="30">
        <f>ROUND(G7620*H7620,P4)</f>
        <v>0</v>
      </c>
      <c r="L7620" s="31">
        <v>0</v>
      </c>
      <c r="M7620" s="24">
        <f>ROUND(G7620*L7620,P4)</f>
        <v>0</v>
      </c>
      <c r="N7620" s="25" t="s">
        <v>69</v>
      </c>
      <c r="O7620" s="32">
        <f>M7620*AA7620</f>
        <v>0</v>
      </c>
      <c r="P7620" s="1">
        <v>3</v>
      </c>
      <c r="AA7620" s="1">
        <f>IF(P7620=1,$O$3,IF(P7620=2,$O$4,$O$5))</f>
        <v>0</v>
      </c>
    </row>
    <row r="7621">
      <c r="A7621" s="1" t="s">
        <v>73</v>
      </c>
      <c r="E7621" s="27" t="s">
        <v>69</v>
      </c>
    </row>
    <row r="7622" ht="13">
      <c r="A7622" s="1" t="s">
        <v>74</v>
      </c>
      <c r="E7622" s="33" t="s">
        <v>229</v>
      </c>
    </row>
    <row r="7623">
      <c r="A7623" s="1" t="s">
        <v>76</v>
      </c>
      <c r="E7623" s="27" t="s">
        <v>69</v>
      </c>
    </row>
    <row r="7624">
      <c r="A7624" s="1" t="s">
        <v>67</v>
      </c>
      <c r="B7624" s="1">
        <v>11</v>
      </c>
      <c r="C7624" s="26" t="s">
        <v>3925</v>
      </c>
      <c r="D7624" t="s">
        <v>69</v>
      </c>
      <c r="E7624" s="27" t="s">
        <v>3926</v>
      </c>
      <c r="F7624" s="28" t="s">
        <v>3900</v>
      </c>
      <c r="G7624" s="29">
        <v>618.10000000000002</v>
      </c>
      <c r="H7624" s="28">
        <v>0</v>
      </c>
      <c r="I7624" s="30">
        <f>ROUND(G7624*H7624,P4)</f>
        <v>0</v>
      </c>
      <c r="L7624" s="31">
        <v>0</v>
      </c>
      <c r="M7624" s="24">
        <f>ROUND(G7624*L7624,P4)</f>
        <v>0</v>
      </c>
      <c r="N7624" s="25" t="s">
        <v>69</v>
      </c>
      <c r="O7624" s="32">
        <f>M7624*AA7624</f>
        <v>0</v>
      </c>
      <c r="P7624" s="1">
        <v>3</v>
      </c>
      <c r="AA7624" s="1">
        <f>IF(P7624=1,$O$3,IF(P7624=2,$O$4,$O$5))</f>
        <v>0</v>
      </c>
    </row>
    <row r="7625">
      <c r="A7625" s="1" t="s">
        <v>73</v>
      </c>
      <c r="E7625" s="27" t="s">
        <v>69</v>
      </c>
    </row>
    <row r="7626" ht="13">
      <c r="A7626" s="1" t="s">
        <v>74</v>
      </c>
      <c r="E7626" s="33" t="s">
        <v>4222</v>
      </c>
    </row>
    <row r="7627">
      <c r="A7627" s="1" t="s">
        <v>76</v>
      </c>
      <c r="E7627" s="27" t="s">
        <v>69</v>
      </c>
    </row>
    <row r="7628" ht="13">
      <c r="A7628" s="1" t="s">
        <v>64</v>
      </c>
      <c r="C7628" s="22" t="s">
        <v>3928</v>
      </c>
      <c r="E7628" s="23" t="s">
        <v>3929</v>
      </c>
      <c r="L7628" s="24">
        <f>SUMIFS(L7629:L7652,A7629:A7652,"P")</f>
        <v>0</v>
      </c>
      <c r="M7628" s="24">
        <f>SUMIFS(M7629:M7652,A7629:A7652,"P")</f>
        <v>0</v>
      </c>
      <c r="N7628" s="25"/>
    </row>
    <row r="7629">
      <c r="A7629" s="1" t="s">
        <v>67</v>
      </c>
      <c r="B7629" s="1">
        <v>12</v>
      </c>
      <c r="C7629" s="26" t="s">
        <v>4080</v>
      </c>
      <c r="D7629" t="s">
        <v>69</v>
      </c>
      <c r="E7629" s="27" t="s">
        <v>4081</v>
      </c>
      <c r="F7629" s="28" t="s">
        <v>139</v>
      </c>
      <c r="G7629" s="29">
        <v>18</v>
      </c>
      <c r="H7629" s="28">
        <v>0</v>
      </c>
      <c r="I7629" s="30">
        <f>ROUND(G7629*H7629,P4)</f>
        <v>0</v>
      </c>
      <c r="L7629" s="31">
        <v>0</v>
      </c>
      <c r="M7629" s="24">
        <f>ROUND(G7629*L7629,P4)</f>
        <v>0</v>
      </c>
      <c r="N7629" s="25" t="s">
        <v>69</v>
      </c>
      <c r="O7629" s="32">
        <f>M7629*AA7629</f>
        <v>0</v>
      </c>
      <c r="P7629" s="1">
        <v>3</v>
      </c>
      <c r="AA7629" s="1">
        <f>IF(P7629=1,$O$3,IF(P7629=2,$O$4,$O$5))</f>
        <v>0</v>
      </c>
    </row>
    <row r="7630">
      <c r="A7630" s="1" t="s">
        <v>73</v>
      </c>
      <c r="E7630" s="27" t="s">
        <v>69</v>
      </c>
    </row>
    <row r="7631" ht="13">
      <c r="A7631" s="1" t="s">
        <v>74</v>
      </c>
      <c r="E7631" s="33" t="s">
        <v>561</v>
      </c>
    </row>
    <row r="7632">
      <c r="A7632" s="1" t="s">
        <v>76</v>
      </c>
      <c r="E7632" s="27" t="s">
        <v>69</v>
      </c>
    </row>
    <row r="7633">
      <c r="A7633" s="1" t="s">
        <v>67</v>
      </c>
      <c r="B7633" s="1">
        <v>13</v>
      </c>
      <c r="C7633" s="26" t="s">
        <v>4096</v>
      </c>
      <c r="D7633" t="s">
        <v>69</v>
      </c>
      <c r="E7633" s="27" t="s">
        <v>4097</v>
      </c>
      <c r="F7633" s="28" t="s">
        <v>139</v>
      </c>
      <c r="G7633" s="29">
        <v>2</v>
      </c>
      <c r="H7633" s="28">
        <v>0</v>
      </c>
      <c r="I7633" s="30">
        <f>ROUND(G7633*H7633,P4)</f>
        <v>0</v>
      </c>
      <c r="L7633" s="31">
        <v>0</v>
      </c>
      <c r="M7633" s="24">
        <f>ROUND(G7633*L7633,P4)</f>
        <v>0</v>
      </c>
      <c r="N7633" s="25" t="s">
        <v>69</v>
      </c>
      <c r="O7633" s="32">
        <f>M7633*AA7633</f>
        <v>0</v>
      </c>
      <c r="P7633" s="1">
        <v>3</v>
      </c>
      <c r="AA7633" s="1">
        <f>IF(P7633=1,$O$3,IF(P7633=2,$O$4,$O$5))</f>
        <v>0</v>
      </c>
    </row>
    <row r="7634">
      <c r="A7634" s="1" t="s">
        <v>73</v>
      </c>
      <c r="E7634" s="27" t="s">
        <v>69</v>
      </c>
    </row>
    <row r="7635" ht="13">
      <c r="A7635" s="1" t="s">
        <v>74</v>
      </c>
      <c r="E7635" s="33" t="s">
        <v>75</v>
      </c>
    </row>
    <row r="7636">
      <c r="A7636" s="1" t="s">
        <v>76</v>
      </c>
      <c r="E7636" s="27" t="s">
        <v>69</v>
      </c>
    </row>
    <row r="7637">
      <c r="A7637" s="1" t="s">
        <v>67</v>
      </c>
      <c r="B7637" s="1">
        <v>14</v>
      </c>
      <c r="C7637" s="26" t="s">
        <v>4098</v>
      </c>
      <c r="D7637" t="s">
        <v>69</v>
      </c>
      <c r="E7637" s="27" t="s">
        <v>4099</v>
      </c>
      <c r="F7637" s="28" t="s">
        <v>139</v>
      </c>
      <c r="G7637" s="29">
        <v>12</v>
      </c>
      <c r="H7637" s="28">
        <v>0</v>
      </c>
      <c r="I7637" s="30">
        <f>ROUND(G7637*H7637,P4)</f>
        <v>0</v>
      </c>
      <c r="L7637" s="31">
        <v>0</v>
      </c>
      <c r="M7637" s="24">
        <f>ROUND(G7637*L7637,P4)</f>
        <v>0</v>
      </c>
      <c r="N7637" s="25" t="s">
        <v>69</v>
      </c>
      <c r="O7637" s="32">
        <f>M7637*AA7637</f>
        <v>0</v>
      </c>
      <c r="P7637" s="1">
        <v>3</v>
      </c>
      <c r="AA7637" s="1">
        <f>IF(P7637=1,$O$3,IF(P7637=2,$O$4,$O$5))</f>
        <v>0</v>
      </c>
    </row>
    <row r="7638">
      <c r="A7638" s="1" t="s">
        <v>73</v>
      </c>
      <c r="E7638" s="27" t="s">
        <v>69</v>
      </c>
    </row>
    <row r="7639" ht="13">
      <c r="A7639" s="1" t="s">
        <v>74</v>
      </c>
      <c r="E7639" s="33" t="s">
        <v>1299</v>
      </c>
    </row>
    <row r="7640">
      <c r="A7640" s="1" t="s">
        <v>76</v>
      </c>
      <c r="E7640" s="27" t="s">
        <v>69</v>
      </c>
    </row>
    <row r="7641">
      <c r="A7641" s="1" t="s">
        <v>67</v>
      </c>
      <c r="B7641" s="1">
        <v>15</v>
      </c>
      <c r="C7641" s="26" t="s">
        <v>3940</v>
      </c>
      <c r="D7641" t="s">
        <v>69</v>
      </c>
      <c r="E7641" s="27" t="s">
        <v>3941</v>
      </c>
      <c r="F7641" s="28" t="s">
        <v>139</v>
      </c>
      <c r="G7641" s="29">
        <v>20</v>
      </c>
      <c r="H7641" s="28">
        <v>0</v>
      </c>
      <c r="I7641" s="30">
        <f>ROUND(G7641*H7641,P4)</f>
        <v>0</v>
      </c>
      <c r="L7641" s="31">
        <v>0</v>
      </c>
      <c r="M7641" s="24">
        <f>ROUND(G7641*L7641,P4)</f>
        <v>0</v>
      </c>
      <c r="N7641" s="25" t="s">
        <v>69</v>
      </c>
      <c r="O7641" s="32">
        <f>M7641*AA7641</f>
        <v>0</v>
      </c>
      <c r="P7641" s="1">
        <v>3</v>
      </c>
      <c r="AA7641" s="1">
        <f>IF(P7641=1,$O$3,IF(P7641=2,$O$4,$O$5))</f>
        <v>0</v>
      </c>
    </row>
    <row r="7642">
      <c r="A7642" s="1" t="s">
        <v>73</v>
      </c>
      <c r="E7642" s="27" t="s">
        <v>69</v>
      </c>
    </row>
    <row r="7643" ht="13">
      <c r="A7643" s="1" t="s">
        <v>74</v>
      </c>
      <c r="E7643" s="33" t="s">
        <v>90</v>
      </c>
    </row>
    <row r="7644">
      <c r="A7644" s="1" t="s">
        <v>76</v>
      </c>
      <c r="E7644" s="27" t="s">
        <v>69</v>
      </c>
    </row>
    <row r="7645">
      <c r="A7645" s="1" t="s">
        <v>67</v>
      </c>
      <c r="B7645" s="1">
        <v>16</v>
      </c>
      <c r="C7645" s="26" t="s">
        <v>4100</v>
      </c>
      <c r="D7645" t="s">
        <v>69</v>
      </c>
      <c r="E7645" s="27" t="s">
        <v>4101</v>
      </c>
      <c r="F7645" s="28" t="s">
        <v>139</v>
      </c>
      <c r="G7645" s="29">
        <v>12</v>
      </c>
      <c r="H7645" s="28">
        <v>0</v>
      </c>
      <c r="I7645" s="30">
        <f>ROUND(G7645*H7645,P4)</f>
        <v>0</v>
      </c>
      <c r="L7645" s="31">
        <v>0</v>
      </c>
      <c r="M7645" s="24">
        <f>ROUND(G7645*L7645,P4)</f>
        <v>0</v>
      </c>
      <c r="N7645" s="25" t="s">
        <v>69</v>
      </c>
      <c r="O7645" s="32">
        <f>M7645*AA7645</f>
        <v>0</v>
      </c>
      <c r="P7645" s="1">
        <v>3</v>
      </c>
      <c r="AA7645" s="1">
        <f>IF(P7645=1,$O$3,IF(P7645=2,$O$4,$O$5))</f>
        <v>0</v>
      </c>
    </row>
    <row r="7646">
      <c r="A7646" s="1" t="s">
        <v>73</v>
      </c>
      <c r="E7646" s="27" t="s">
        <v>69</v>
      </c>
    </row>
    <row r="7647" ht="13">
      <c r="A7647" s="1" t="s">
        <v>74</v>
      </c>
      <c r="E7647" s="33" t="s">
        <v>1299</v>
      </c>
    </row>
    <row r="7648">
      <c r="A7648" s="1" t="s">
        <v>76</v>
      </c>
      <c r="E7648" s="27" t="s">
        <v>69</v>
      </c>
    </row>
    <row r="7649">
      <c r="A7649" s="1" t="s">
        <v>67</v>
      </c>
      <c r="B7649" s="1">
        <v>17</v>
      </c>
      <c r="C7649" s="26" t="s">
        <v>3948</v>
      </c>
      <c r="D7649" t="s">
        <v>69</v>
      </c>
      <c r="E7649" s="27" t="s">
        <v>3949</v>
      </c>
      <c r="F7649" s="28" t="s">
        <v>3900</v>
      </c>
      <c r="G7649" s="29">
        <v>303.37</v>
      </c>
      <c r="H7649" s="28">
        <v>0</v>
      </c>
      <c r="I7649" s="30">
        <f>ROUND(G7649*H7649,P4)</f>
        <v>0</v>
      </c>
      <c r="L7649" s="31">
        <v>0</v>
      </c>
      <c r="M7649" s="24">
        <f>ROUND(G7649*L7649,P4)</f>
        <v>0</v>
      </c>
      <c r="N7649" s="25" t="s">
        <v>69</v>
      </c>
      <c r="O7649" s="32">
        <f>M7649*AA7649</f>
        <v>0</v>
      </c>
      <c r="P7649" s="1">
        <v>3</v>
      </c>
      <c r="AA7649" s="1">
        <f>IF(P7649=1,$O$3,IF(P7649=2,$O$4,$O$5))</f>
        <v>0</v>
      </c>
    </row>
    <row r="7650">
      <c r="A7650" s="1" t="s">
        <v>73</v>
      </c>
      <c r="E7650" s="27" t="s">
        <v>69</v>
      </c>
    </row>
    <row r="7651" ht="13">
      <c r="A7651" s="1" t="s">
        <v>74</v>
      </c>
      <c r="E7651" s="33" t="s">
        <v>4223</v>
      </c>
    </row>
    <row r="7652">
      <c r="A7652" s="1" t="s">
        <v>76</v>
      </c>
      <c r="E7652" s="27" t="s">
        <v>69</v>
      </c>
    </row>
    <row r="7653" ht="13">
      <c r="A7653" s="1" t="s">
        <v>64</v>
      </c>
      <c r="C7653" s="22" t="s">
        <v>3951</v>
      </c>
      <c r="E7653" s="23" t="s">
        <v>3952</v>
      </c>
      <c r="L7653" s="24">
        <f>SUMIFS(L7654:L7725,A7654:A7725,"P")</f>
        <v>0</v>
      </c>
      <c r="M7653" s="24">
        <f>SUMIFS(M7654:M7725,A7654:A7725,"P")</f>
        <v>0</v>
      </c>
      <c r="N7653" s="25"/>
    </row>
    <row r="7654">
      <c r="A7654" s="1" t="s">
        <v>67</v>
      </c>
      <c r="B7654" s="1">
        <v>24</v>
      </c>
      <c r="C7654" s="26" t="s">
        <v>2896</v>
      </c>
      <c r="D7654" t="s">
        <v>69</v>
      </c>
      <c r="E7654" s="27" t="s">
        <v>4083</v>
      </c>
      <c r="F7654" s="28" t="s">
        <v>1397</v>
      </c>
      <c r="G7654" s="29">
        <v>4</v>
      </c>
      <c r="H7654" s="28">
        <v>0</v>
      </c>
      <c r="I7654" s="30">
        <f>ROUND(G7654*H7654,P4)</f>
        <v>0</v>
      </c>
      <c r="L7654" s="31">
        <v>0</v>
      </c>
      <c r="M7654" s="24">
        <f>ROUND(G7654*L7654,P4)</f>
        <v>0</v>
      </c>
      <c r="N7654" s="25" t="s">
        <v>69</v>
      </c>
      <c r="O7654" s="32">
        <f>M7654*AA7654</f>
        <v>0</v>
      </c>
      <c r="P7654" s="1">
        <v>3</v>
      </c>
      <c r="AA7654" s="1">
        <f>IF(P7654=1,$O$3,IF(P7654=2,$O$4,$O$5))</f>
        <v>0</v>
      </c>
    </row>
    <row r="7655">
      <c r="A7655" s="1" t="s">
        <v>73</v>
      </c>
      <c r="E7655" s="27" t="s">
        <v>69</v>
      </c>
    </row>
    <row r="7656" ht="13">
      <c r="A7656" s="1" t="s">
        <v>74</v>
      </c>
      <c r="E7656" s="33" t="s">
        <v>545</v>
      </c>
    </row>
    <row r="7657">
      <c r="A7657" s="1" t="s">
        <v>76</v>
      </c>
      <c r="E7657" s="27" t="s">
        <v>69</v>
      </c>
    </row>
    <row r="7658">
      <c r="A7658" s="1" t="s">
        <v>67</v>
      </c>
      <c r="B7658" s="1">
        <v>25</v>
      </c>
      <c r="C7658" s="26" t="s">
        <v>2923</v>
      </c>
      <c r="D7658" t="s">
        <v>69</v>
      </c>
      <c r="E7658" s="27" t="s">
        <v>4104</v>
      </c>
      <c r="F7658" s="28" t="s">
        <v>1397</v>
      </c>
      <c r="G7658" s="29">
        <v>2</v>
      </c>
      <c r="H7658" s="28">
        <v>0</v>
      </c>
      <c r="I7658" s="30">
        <f>ROUND(G7658*H7658,P4)</f>
        <v>0</v>
      </c>
      <c r="L7658" s="31">
        <v>0</v>
      </c>
      <c r="M7658" s="24">
        <f>ROUND(G7658*L7658,P4)</f>
        <v>0</v>
      </c>
      <c r="N7658" s="25" t="s">
        <v>69</v>
      </c>
      <c r="O7658" s="32">
        <f>M7658*AA7658</f>
        <v>0</v>
      </c>
      <c r="P7658" s="1">
        <v>3</v>
      </c>
      <c r="AA7658" s="1">
        <f>IF(P7658=1,$O$3,IF(P7658=2,$O$4,$O$5))</f>
        <v>0</v>
      </c>
    </row>
    <row r="7659">
      <c r="A7659" s="1" t="s">
        <v>73</v>
      </c>
      <c r="E7659" s="27" t="s">
        <v>69</v>
      </c>
    </row>
    <row r="7660" ht="13">
      <c r="A7660" s="1" t="s">
        <v>74</v>
      </c>
      <c r="E7660" s="33" t="s">
        <v>75</v>
      </c>
    </row>
    <row r="7661">
      <c r="A7661" s="1" t="s">
        <v>76</v>
      </c>
      <c r="E7661" s="27" t="s">
        <v>69</v>
      </c>
    </row>
    <row r="7662">
      <c r="A7662" s="1" t="s">
        <v>67</v>
      </c>
      <c r="B7662" s="1">
        <v>26</v>
      </c>
      <c r="C7662" s="26" t="s">
        <v>2981</v>
      </c>
      <c r="D7662" t="s">
        <v>69</v>
      </c>
      <c r="E7662" s="27" t="s">
        <v>4085</v>
      </c>
      <c r="F7662" s="28" t="s">
        <v>1397</v>
      </c>
      <c r="G7662" s="29">
        <v>2</v>
      </c>
      <c r="H7662" s="28">
        <v>0</v>
      </c>
      <c r="I7662" s="30">
        <f>ROUND(G7662*H7662,P4)</f>
        <v>0</v>
      </c>
      <c r="L7662" s="31">
        <v>0</v>
      </c>
      <c r="M7662" s="24">
        <f>ROUND(G7662*L7662,P4)</f>
        <v>0</v>
      </c>
      <c r="N7662" s="25" t="s">
        <v>69</v>
      </c>
      <c r="O7662" s="32">
        <f>M7662*AA7662</f>
        <v>0</v>
      </c>
      <c r="P7662" s="1">
        <v>3</v>
      </c>
      <c r="AA7662" s="1">
        <f>IF(P7662=1,$O$3,IF(P7662=2,$O$4,$O$5))</f>
        <v>0</v>
      </c>
    </row>
    <row r="7663">
      <c r="A7663" s="1" t="s">
        <v>73</v>
      </c>
      <c r="E7663" s="27" t="s">
        <v>69</v>
      </c>
    </row>
    <row r="7664" ht="13">
      <c r="A7664" s="1" t="s">
        <v>74</v>
      </c>
      <c r="E7664" s="33" t="s">
        <v>75</v>
      </c>
    </row>
    <row r="7665">
      <c r="A7665" s="1" t="s">
        <v>76</v>
      </c>
      <c r="E7665" s="27" t="s">
        <v>69</v>
      </c>
    </row>
    <row r="7666">
      <c r="A7666" s="1" t="s">
        <v>67</v>
      </c>
      <c r="B7666" s="1">
        <v>27</v>
      </c>
      <c r="C7666" s="26" t="s">
        <v>4173</v>
      </c>
      <c r="D7666" t="s">
        <v>69</v>
      </c>
      <c r="E7666" s="27" t="s">
        <v>4106</v>
      </c>
      <c r="F7666" s="28" t="s">
        <v>1397</v>
      </c>
      <c r="G7666" s="29">
        <v>1</v>
      </c>
      <c r="H7666" s="28">
        <v>0</v>
      </c>
      <c r="I7666" s="30">
        <f>ROUND(G7666*H7666,P4)</f>
        <v>0</v>
      </c>
      <c r="L7666" s="31">
        <v>0</v>
      </c>
      <c r="M7666" s="24">
        <f>ROUND(G7666*L7666,P4)</f>
        <v>0</v>
      </c>
      <c r="N7666" s="25" t="s">
        <v>69</v>
      </c>
      <c r="O7666" s="32">
        <f>M7666*AA7666</f>
        <v>0</v>
      </c>
      <c r="P7666" s="1">
        <v>3</v>
      </c>
      <c r="AA7666" s="1">
        <f>IF(P7666=1,$O$3,IF(P7666=2,$O$4,$O$5))</f>
        <v>0</v>
      </c>
    </row>
    <row r="7667">
      <c r="A7667" s="1" t="s">
        <v>73</v>
      </c>
      <c r="E7667" s="27" t="s">
        <v>69</v>
      </c>
    </row>
    <row r="7668" ht="13">
      <c r="A7668" s="1" t="s">
        <v>74</v>
      </c>
      <c r="E7668" s="33" t="s">
        <v>229</v>
      </c>
    </row>
    <row r="7669">
      <c r="A7669" s="1" t="s">
        <v>76</v>
      </c>
      <c r="E7669" s="27" t="s">
        <v>69</v>
      </c>
    </row>
    <row r="7670">
      <c r="A7670" s="1" t="s">
        <v>67</v>
      </c>
      <c r="B7670" s="1">
        <v>28</v>
      </c>
      <c r="C7670" s="26" t="s">
        <v>3038</v>
      </c>
      <c r="D7670" t="s">
        <v>69</v>
      </c>
      <c r="E7670" s="27" t="s">
        <v>4210</v>
      </c>
      <c r="F7670" s="28" t="s">
        <v>1397</v>
      </c>
      <c r="G7670" s="29">
        <v>2</v>
      </c>
      <c r="H7670" s="28">
        <v>0</v>
      </c>
      <c r="I7670" s="30">
        <f>ROUND(G7670*H7670,P4)</f>
        <v>0</v>
      </c>
      <c r="L7670" s="31">
        <v>0</v>
      </c>
      <c r="M7670" s="24">
        <f>ROUND(G7670*L7670,P4)</f>
        <v>0</v>
      </c>
      <c r="N7670" s="25" t="s">
        <v>69</v>
      </c>
      <c r="O7670" s="32">
        <f>M7670*AA7670</f>
        <v>0</v>
      </c>
      <c r="P7670" s="1">
        <v>3</v>
      </c>
      <c r="AA7670" s="1">
        <f>IF(P7670=1,$O$3,IF(P7670=2,$O$4,$O$5))</f>
        <v>0</v>
      </c>
    </row>
    <row r="7671">
      <c r="A7671" s="1" t="s">
        <v>73</v>
      </c>
      <c r="E7671" s="27" t="s">
        <v>69</v>
      </c>
    </row>
    <row r="7672" ht="13">
      <c r="A7672" s="1" t="s">
        <v>74</v>
      </c>
      <c r="E7672" s="33" t="s">
        <v>75</v>
      </c>
    </row>
    <row r="7673">
      <c r="A7673" s="1" t="s">
        <v>76</v>
      </c>
      <c r="E7673" s="27" t="s">
        <v>69</v>
      </c>
    </row>
    <row r="7674">
      <c r="A7674" s="1" t="s">
        <v>67</v>
      </c>
      <c r="B7674" s="1">
        <v>29</v>
      </c>
      <c r="C7674" s="26" t="s">
        <v>4209</v>
      </c>
      <c r="D7674" t="s">
        <v>69</v>
      </c>
      <c r="E7674" s="27" t="s">
        <v>4174</v>
      </c>
      <c r="F7674" s="28" t="s">
        <v>1397</v>
      </c>
      <c r="G7674" s="29">
        <v>1</v>
      </c>
      <c r="H7674" s="28">
        <v>0</v>
      </c>
      <c r="I7674" s="30">
        <f>ROUND(G7674*H7674,P4)</f>
        <v>0</v>
      </c>
      <c r="L7674" s="31">
        <v>0</v>
      </c>
      <c r="M7674" s="24">
        <f>ROUND(G7674*L7674,P4)</f>
        <v>0</v>
      </c>
      <c r="N7674" s="25" t="s">
        <v>69</v>
      </c>
      <c r="O7674" s="32">
        <f>M7674*AA7674</f>
        <v>0</v>
      </c>
      <c r="P7674" s="1">
        <v>3</v>
      </c>
      <c r="AA7674" s="1">
        <f>IF(P7674=1,$O$3,IF(P7674=2,$O$4,$O$5))</f>
        <v>0</v>
      </c>
    </row>
    <row r="7675">
      <c r="A7675" s="1" t="s">
        <v>73</v>
      </c>
      <c r="E7675" s="27" t="s">
        <v>69</v>
      </c>
    </row>
    <row r="7676" ht="13">
      <c r="A7676" s="1" t="s">
        <v>74</v>
      </c>
      <c r="E7676" s="33" t="s">
        <v>229</v>
      </c>
    </row>
    <row r="7677">
      <c r="A7677" s="1" t="s">
        <v>76</v>
      </c>
      <c r="E7677" s="27" t="s">
        <v>69</v>
      </c>
    </row>
    <row r="7678">
      <c r="A7678" s="1" t="s">
        <v>67</v>
      </c>
      <c r="B7678" s="1">
        <v>30</v>
      </c>
      <c r="C7678" s="26" t="s">
        <v>3050</v>
      </c>
      <c r="D7678" t="s">
        <v>69</v>
      </c>
      <c r="E7678" s="27" t="s">
        <v>4175</v>
      </c>
      <c r="F7678" s="28" t="s">
        <v>1397</v>
      </c>
      <c r="G7678" s="29">
        <v>6</v>
      </c>
      <c r="H7678" s="28">
        <v>0</v>
      </c>
      <c r="I7678" s="30">
        <f>ROUND(G7678*H7678,P4)</f>
        <v>0</v>
      </c>
      <c r="L7678" s="31">
        <v>0</v>
      </c>
      <c r="M7678" s="24">
        <f>ROUND(G7678*L7678,P4)</f>
        <v>0</v>
      </c>
      <c r="N7678" s="25" t="s">
        <v>69</v>
      </c>
      <c r="O7678" s="32">
        <f>M7678*AA7678</f>
        <v>0</v>
      </c>
      <c r="P7678" s="1">
        <v>3</v>
      </c>
      <c r="AA7678" s="1">
        <f>IF(P7678=1,$O$3,IF(P7678=2,$O$4,$O$5))</f>
        <v>0</v>
      </c>
    </row>
    <row r="7679">
      <c r="A7679" s="1" t="s">
        <v>73</v>
      </c>
      <c r="E7679" s="27" t="s">
        <v>69</v>
      </c>
    </row>
    <row r="7680" ht="13">
      <c r="A7680" s="1" t="s">
        <v>74</v>
      </c>
      <c r="E7680" s="33" t="s">
        <v>1465</v>
      </c>
    </row>
    <row r="7681">
      <c r="A7681" s="1" t="s">
        <v>76</v>
      </c>
      <c r="E7681" s="27" t="s">
        <v>69</v>
      </c>
    </row>
    <row r="7682">
      <c r="A7682" s="1" t="s">
        <v>67</v>
      </c>
      <c r="B7682" s="1">
        <v>31</v>
      </c>
      <c r="C7682" s="26" t="s">
        <v>3099</v>
      </c>
      <c r="D7682" t="s">
        <v>69</v>
      </c>
      <c r="E7682" s="27" t="s">
        <v>3971</v>
      </c>
      <c r="F7682" s="28" t="s">
        <v>1397</v>
      </c>
      <c r="G7682" s="29">
        <v>3</v>
      </c>
      <c r="H7682" s="28">
        <v>0</v>
      </c>
      <c r="I7682" s="30">
        <f>ROUND(G7682*H7682,P4)</f>
        <v>0</v>
      </c>
      <c r="L7682" s="31">
        <v>0</v>
      </c>
      <c r="M7682" s="24">
        <f>ROUND(G7682*L7682,P4)</f>
        <v>0</v>
      </c>
      <c r="N7682" s="25" t="s">
        <v>69</v>
      </c>
      <c r="O7682" s="32">
        <f>M7682*AA7682</f>
        <v>0</v>
      </c>
      <c r="P7682" s="1">
        <v>3</v>
      </c>
      <c r="AA7682" s="1">
        <f>IF(P7682=1,$O$3,IF(P7682=2,$O$4,$O$5))</f>
        <v>0</v>
      </c>
    </row>
    <row r="7683">
      <c r="A7683" s="1" t="s">
        <v>73</v>
      </c>
      <c r="E7683" s="27" t="s">
        <v>69</v>
      </c>
    </row>
    <row r="7684" ht="13">
      <c r="A7684" s="1" t="s">
        <v>74</v>
      </c>
      <c r="E7684" s="33" t="s">
        <v>129</v>
      </c>
    </row>
    <row r="7685">
      <c r="A7685" s="1" t="s">
        <v>76</v>
      </c>
      <c r="E7685" s="27" t="s">
        <v>69</v>
      </c>
    </row>
    <row r="7686">
      <c r="A7686" s="1" t="s">
        <v>67</v>
      </c>
      <c r="B7686" s="1">
        <v>32</v>
      </c>
      <c r="C7686" s="26" t="s">
        <v>3974</v>
      </c>
      <c r="D7686" t="s">
        <v>69</v>
      </c>
      <c r="E7686" s="27" t="s">
        <v>4211</v>
      </c>
      <c r="F7686" s="28" t="s">
        <v>1397</v>
      </c>
      <c r="G7686" s="29">
        <v>4</v>
      </c>
      <c r="H7686" s="28">
        <v>0</v>
      </c>
      <c r="I7686" s="30">
        <f>ROUND(G7686*H7686,P4)</f>
        <v>0</v>
      </c>
      <c r="L7686" s="31">
        <v>0</v>
      </c>
      <c r="M7686" s="24">
        <f>ROUND(G7686*L7686,P4)</f>
        <v>0</v>
      </c>
      <c r="N7686" s="25" t="s">
        <v>69</v>
      </c>
      <c r="O7686" s="32">
        <f>M7686*AA7686</f>
        <v>0</v>
      </c>
      <c r="P7686" s="1">
        <v>3</v>
      </c>
      <c r="AA7686" s="1">
        <f>IF(P7686=1,$O$3,IF(P7686=2,$O$4,$O$5))</f>
        <v>0</v>
      </c>
    </row>
    <row r="7687">
      <c r="A7687" s="1" t="s">
        <v>73</v>
      </c>
      <c r="E7687" s="27" t="s">
        <v>69</v>
      </c>
    </row>
    <row r="7688" ht="13">
      <c r="A7688" s="1" t="s">
        <v>74</v>
      </c>
      <c r="E7688" s="33" t="s">
        <v>545</v>
      </c>
    </row>
    <row r="7689">
      <c r="A7689" s="1" t="s">
        <v>76</v>
      </c>
      <c r="E7689" s="27" t="s">
        <v>69</v>
      </c>
    </row>
    <row r="7690">
      <c r="A7690" s="1" t="s">
        <v>67</v>
      </c>
      <c r="B7690" s="1">
        <v>33</v>
      </c>
      <c r="C7690" s="26" t="s">
        <v>3976</v>
      </c>
      <c r="D7690" t="s">
        <v>69</v>
      </c>
      <c r="E7690" s="27" t="s">
        <v>4224</v>
      </c>
      <c r="F7690" s="28" t="s">
        <v>1397</v>
      </c>
      <c r="G7690" s="29">
        <v>2</v>
      </c>
      <c r="H7690" s="28">
        <v>0</v>
      </c>
      <c r="I7690" s="30">
        <f>ROUND(G7690*H7690,P4)</f>
        <v>0</v>
      </c>
      <c r="L7690" s="31">
        <v>0</v>
      </c>
      <c r="M7690" s="24">
        <f>ROUND(G7690*L7690,P4)</f>
        <v>0</v>
      </c>
      <c r="N7690" s="25" t="s">
        <v>69</v>
      </c>
      <c r="O7690" s="32">
        <f>M7690*AA7690</f>
        <v>0</v>
      </c>
      <c r="P7690" s="1">
        <v>3</v>
      </c>
      <c r="AA7690" s="1">
        <f>IF(P7690=1,$O$3,IF(P7690=2,$O$4,$O$5))</f>
        <v>0</v>
      </c>
    </row>
    <row r="7691">
      <c r="A7691" s="1" t="s">
        <v>73</v>
      </c>
      <c r="E7691" s="27" t="s">
        <v>69</v>
      </c>
    </row>
    <row r="7692" ht="13">
      <c r="A7692" s="1" t="s">
        <v>74</v>
      </c>
      <c r="E7692" s="33" t="s">
        <v>75</v>
      </c>
    </row>
    <row r="7693">
      <c r="A7693" s="1" t="s">
        <v>76</v>
      </c>
      <c r="E7693" s="27" t="s">
        <v>69</v>
      </c>
    </row>
    <row r="7694">
      <c r="A7694" s="1" t="s">
        <v>67</v>
      </c>
      <c r="B7694" s="1">
        <v>34</v>
      </c>
      <c r="C7694" s="26" t="s">
        <v>3980</v>
      </c>
      <c r="D7694" t="s">
        <v>69</v>
      </c>
      <c r="E7694" s="27" t="s">
        <v>4180</v>
      </c>
      <c r="F7694" s="28" t="s">
        <v>1397</v>
      </c>
      <c r="G7694" s="29">
        <v>6</v>
      </c>
      <c r="H7694" s="28">
        <v>0</v>
      </c>
      <c r="I7694" s="30">
        <f>ROUND(G7694*H7694,P4)</f>
        <v>0</v>
      </c>
      <c r="L7694" s="31">
        <v>0</v>
      </c>
      <c r="M7694" s="24">
        <f>ROUND(G7694*L7694,P4)</f>
        <v>0</v>
      </c>
      <c r="N7694" s="25" t="s">
        <v>69</v>
      </c>
      <c r="O7694" s="32">
        <f>M7694*AA7694</f>
        <v>0</v>
      </c>
      <c r="P7694" s="1">
        <v>3</v>
      </c>
      <c r="AA7694" s="1">
        <f>IF(P7694=1,$O$3,IF(P7694=2,$O$4,$O$5))</f>
        <v>0</v>
      </c>
    </row>
    <row r="7695">
      <c r="A7695" s="1" t="s">
        <v>73</v>
      </c>
      <c r="E7695" s="27" t="s">
        <v>69</v>
      </c>
    </row>
    <row r="7696" ht="13">
      <c r="A7696" s="1" t="s">
        <v>74</v>
      </c>
      <c r="E7696" s="33" t="s">
        <v>1465</v>
      </c>
    </row>
    <row r="7697">
      <c r="A7697" s="1" t="s">
        <v>76</v>
      </c>
      <c r="E7697" s="27" t="s">
        <v>69</v>
      </c>
    </row>
    <row r="7698">
      <c r="A7698" s="1" t="s">
        <v>67</v>
      </c>
      <c r="B7698" s="1">
        <v>18</v>
      </c>
      <c r="C7698" s="26" t="s">
        <v>3990</v>
      </c>
      <c r="D7698" t="s">
        <v>69</v>
      </c>
      <c r="E7698" s="27" t="s">
        <v>3991</v>
      </c>
      <c r="F7698" s="28" t="s">
        <v>71</v>
      </c>
      <c r="G7698" s="29">
        <v>9</v>
      </c>
      <c r="H7698" s="28">
        <v>0</v>
      </c>
      <c r="I7698" s="30">
        <f>ROUND(G7698*H7698,P4)</f>
        <v>0</v>
      </c>
      <c r="L7698" s="31">
        <v>0</v>
      </c>
      <c r="M7698" s="24">
        <f>ROUND(G7698*L7698,P4)</f>
        <v>0</v>
      </c>
      <c r="N7698" s="25" t="s">
        <v>69</v>
      </c>
      <c r="O7698" s="32">
        <f>M7698*AA7698</f>
        <v>0</v>
      </c>
      <c r="P7698" s="1">
        <v>3</v>
      </c>
      <c r="AA7698" s="1">
        <f>IF(P7698=1,$O$3,IF(P7698=2,$O$4,$O$5))</f>
        <v>0</v>
      </c>
    </row>
    <row r="7699">
      <c r="A7699" s="1" t="s">
        <v>73</v>
      </c>
      <c r="E7699" s="27" t="s">
        <v>69</v>
      </c>
    </row>
    <row r="7700" ht="13">
      <c r="A7700" s="1" t="s">
        <v>74</v>
      </c>
      <c r="E7700" s="33" t="s">
        <v>1198</v>
      </c>
    </row>
    <row r="7701">
      <c r="A7701" s="1" t="s">
        <v>76</v>
      </c>
      <c r="E7701" s="27" t="s">
        <v>69</v>
      </c>
    </row>
    <row r="7702">
      <c r="A7702" s="1" t="s">
        <v>67</v>
      </c>
      <c r="B7702" s="1">
        <v>19</v>
      </c>
      <c r="C7702" s="26" t="s">
        <v>3992</v>
      </c>
      <c r="D7702" t="s">
        <v>69</v>
      </c>
      <c r="E7702" s="27" t="s">
        <v>3993</v>
      </c>
      <c r="F7702" s="28" t="s">
        <v>71</v>
      </c>
      <c r="G7702" s="29">
        <v>6</v>
      </c>
      <c r="H7702" s="28">
        <v>0</v>
      </c>
      <c r="I7702" s="30">
        <f>ROUND(G7702*H7702,P4)</f>
        <v>0</v>
      </c>
      <c r="L7702" s="31">
        <v>0</v>
      </c>
      <c r="M7702" s="24">
        <f>ROUND(G7702*L7702,P4)</f>
        <v>0</v>
      </c>
      <c r="N7702" s="25" t="s">
        <v>69</v>
      </c>
      <c r="O7702" s="32">
        <f>M7702*AA7702</f>
        <v>0</v>
      </c>
      <c r="P7702" s="1">
        <v>3</v>
      </c>
      <c r="AA7702" s="1">
        <f>IF(P7702=1,$O$3,IF(P7702=2,$O$4,$O$5))</f>
        <v>0</v>
      </c>
    </row>
    <row r="7703">
      <c r="A7703" s="1" t="s">
        <v>73</v>
      </c>
      <c r="E7703" s="27" t="s">
        <v>69</v>
      </c>
    </row>
    <row r="7704" ht="13">
      <c r="A7704" s="1" t="s">
        <v>74</v>
      </c>
      <c r="E7704" s="33" t="s">
        <v>1465</v>
      </c>
    </row>
    <row r="7705">
      <c r="A7705" s="1" t="s">
        <v>76</v>
      </c>
      <c r="E7705" s="27" t="s">
        <v>69</v>
      </c>
    </row>
    <row r="7706">
      <c r="A7706" s="1" t="s">
        <v>67</v>
      </c>
      <c r="B7706" s="1">
        <v>20</v>
      </c>
      <c r="C7706" s="26" t="s">
        <v>3996</v>
      </c>
      <c r="D7706" t="s">
        <v>69</v>
      </c>
      <c r="E7706" s="27" t="s">
        <v>3997</v>
      </c>
      <c r="F7706" s="28" t="s">
        <v>71</v>
      </c>
      <c r="G7706" s="29">
        <v>6</v>
      </c>
      <c r="H7706" s="28">
        <v>0</v>
      </c>
      <c r="I7706" s="30">
        <f>ROUND(G7706*H7706,P4)</f>
        <v>0</v>
      </c>
      <c r="L7706" s="31">
        <v>0</v>
      </c>
      <c r="M7706" s="24">
        <f>ROUND(G7706*L7706,P4)</f>
        <v>0</v>
      </c>
      <c r="N7706" s="25" t="s">
        <v>69</v>
      </c>
      <c r="O7706" s="32">
        <f>M7706*AA7706</f>
        <v>0</v>
      </c>
      <c r="P7706" s="1">
        <v>3</v>
      </c>
      <c r="AA7706" s="1">
        <f>IF(P7706=1,$O$3,IF(P7706=2,$O$4,$O$5))</f>
        <v>0</v>
      </c>
    </row>
    <row r="7707">
      <c r="A7707" s="1" t="s">
        <v>73</v>
      </c>
      <c r="E7707" s="27" t="s">
        <v>69</v>
      </c>
    </row>
    <row r="7708" ht="13">
      <c r="A7708" s="1" t="s">
        <v>74</v>
      </c>
      <c r="E7708" s="33" t="s">
        <v>1465</v>
      </c>
    </row>
    <row r="7709">
      <c r="A7709" s="1" t="s">
        <v>76</v>
      </c>
      <c r="E7709" s="27" t="s">
        <v>69</v>
      </c>
    </row>
    <row r="7710">
      <c r="A7710" s="1" t="s">
        <v>67</v>
      </c>
      <c r="B7710" s="1">
        <v>21</v>
      </c>
      <c r="C7710" s="26" t="s">
        <v>4088</v>
      </c>
      <c r="D7710" t="s">
        <v>69</v>
      </c>
      <c r="E7710" s="27" t="s">
        <v>4089</v>
      </c>
      <c r="F7710" s="28" t="s">
        <v>71</v>
      </c>
      <c r="G7710" s="29">
        <v>10</v>
      </c>
      <c r="H7710" s="28">
        <v>0</v>
      </c>
      <c r="I7710" s="30">
        <f>ROUND(G7710*H7710,P4)</f>
        <v>0</v>
      </c>
      <c r="L7710" s="31">
        <v>0</v>
      </c>
      <c r="M7710" s="24">
        <f>ROUND(G7710*L7710,P4)</f>
        <v>0</v>
      </c>
      <c r="N7710" s="25" t="s">
        <v>69</v>
      </c>
      <c r="O7710" s="32">
        <f>M7710*AA7710</f>
        <v>0</v>
      </c>
      <c r="P7710" s="1">
        <v>3</v>
      </c>
      <c r="AA7710" s="1">
        <f>IF(P7710=1,$O$3,IF(P7710=2,$O$4,$O$5))</f>
        <v>0</v>
      </c>
    </row>
    <row r="7711">
      <c r="A7711" s="1" t="s">
        <v>73</v>
      </c>
      <c r="E7711" s="27" t="s">
        <v>69</v>
      </c>
    </row>
    <row r="7712" ht="13">
      <c r="A7712" s="1" t="s">
        <v>74</v>
      </c>
      <c r="E7712" s="33" t="s">
        <v>1475</v>
      </c>
    </row>
    <row r="7713">
      <c r="A7713" s="1" t="s">
        <v>76</v>
      </c>
      <c r="E7713" s="27" t="s">
        <v>69</v>
      </c>
    </row>
    <row r="7714">
      <c r="A7714" s="1" t="s">
        <v>67</v>
      </c>
      <c r="B7714" s="1">
        <v>22</v>
      </c>
      <c r="C7714" s="26" t="s">
        <v>4108</v>
      </c>
      <c r="D7714" t="s">
        <v>69</v>
      </c>
      <c r="E7714" s="27" t="s">
        <v>4109</v>
      </c>
      <c r="F7714" s="28" t="s">
        <v>71</v>
      </c>
      <c r="G7714" s="29">
        <v>2</v>
      </c>
      <c r="H7714" s="28">
        <v>0</v>
      </c>
      <c r="I7714" s="30">
        <f>ROUND(G7714*H7714,P4)</f>
        <v>0</v>
      </c>
      <c r="L7714" s="31">
        <v>0</v>
      </c>
      <c r="M7714" s="24">
        <f>ROUND(G7714*L7714,P4)</f>
        <v>0</v>
      </c>
      <c r="N7714" s="25" t="s">
        <v>69</v>
      </c>
      <c r="O7714" s="32">
        <f>M7714*AA7714</f>
        <v>0</v>
      </c>
      <c r="P7714" s="1">
        <v>3</v>
      </c>
      <c r="AA7714" s="1">
        <f>IF(P7714=1,$O$3,IF(P7714=2,$O$4,$O$5))</f>
        <v>0</v>
      </c>
    </row>
    <row r="7715">
      <c r="A7715" s="1" t="s">
        <v>73</v>
      </c>
      <c r="E7715" s="27" t="s">
        <v>69</v>
      </c>
    </row>
    <row r="7716" ht="13">
      <c r="A7716" s="1" t="s">
        <v>74</v>
      </c>
      <c r="E7716" s="33" t="s">
        <v>75</v>
      </c>
    </row>
    <row r="7717">
      <c r="A7717" s="1" t="s">
        <v>76</v>
      </c>
      <c r="E7717" s="27" t="s">
        <v>69</v>
      </c>
    </row>
    <row r="7718">
      <c r="A7718" s="1" t="s">
        <v>67</v>
      </c>
      <c r="B7718" s="1">
        <v>23</v>
      </c>
      <c r="C7718" s="26" t="s">
        <v>4110</v>
      </c>
      <c r="D7718" t="s">
        <v>69</v>
      </c>
      <c r="E7718" s="27" t="s">
        <v>4111</v>
      </c>
      <c r="F7718" s="28" t="s">
        <v>71</v>
      </c>
      <c r="G7718" s="29">
        <v>3</v>
      </c>
      <c r="H7718" s="28">
        <v>0</v>
      </c>
      <c r="I7718" s="30">
        <f>ROUND(G7718*H7718,P4)</f>
        <v>0</v>
      </c>
      <c r="L7718" s="31">
        <v>0</v>
      </c>
      <c r="M7718" s="24">
        <f>ROUND(G7718*L7718,P4)</f>
        <v>0</v>
      </c>
      <c r="N7718" s="25" t="s">
        <v>69</v>
      </c>
      <c r="O7718" s="32">
        <f>M7718*AA7718</f>
        <v>0</v>
      </c>
      <c r="P7718" s="1">
        <v>3</v>
      </c>
      <c r="AA7718" s="1">
        <f>IF(P7718=1,$O$3,IF(P7718=2,$O$4,$O$5))</f>
        <v>0</v>
      </c>
    </row>
    <row r="7719">
      <c r="A7719" s="1" t="s">
        <v>73</v>
      </c>
      <c r="E7719" s="27" t="s">
        <v>69</v>
      </c>
    </row>
    <row r="7720" ht="13">
      <c r="A7720" s="1" t="s">
        <v>74</v>
      </c>
      <c r="E7720" s="33" t="s">
        <v>129</v>
      </c>
    </row>
    <row r="7721">
      <c r="A7721" s="1" t="s">
        <v>76</v>
      </c>
      <c r="E7721" s="27" t="s">
        <v>69</v>
      </c>
    </row>
    <row r="7722">
      <c r="A7722" s="1" t="s">
        <v>67</v>
      </c>
      <c r="B7722" s="1">
        <v>35</v>
      </c>
      <c r="C7722" s="26" t="s">
        <v>4002</v>
      </c>
      <c r="D7722" t="s">
        <v>69</v>
      </c>
      <c r="E7722" s="27" t="s">
        <v>4003</v>
      </c>
      <c r="F7722" s="28" t="s">
        <v>3900</v>
      </c>
      <c r="G7722" s="29">
        <v>374.60000000000002</v>
      </c>
      <c r="H7722" s="28">
        <v>0</v>
      </c>
      <c r="I7722" s="30">
        <f>ROUND(G7722*H7722,P4)</f>
        <v>0</v>
      </c>
      <c r="L7722" s="31">
        <v>0</v>
      </c>
      <c r="M7722" s="24">
        <f>ROUND(G7722*L7722,P4)</f>
        <v>0</v>
      </c>
      <c r="N7722" s="25" t="s">
        <v>69</v>
      </c>
      <c r="O7722" s="32">
        <f>M7722*AA7722</f>
        <v>0</v>
      </c>
      <c r="P7722" s="1">
        <v>3</v>
      </c>
      <c r="AA7722" s="1">
        <f>IF(P7722=1,$O$3,IF(P7722=2,$O$4,$O$5))</f>
        <v>0</v>
      </c>
    </row>
    <row r="7723">
      <c r="A7723" s="1" t="s">
        <v>73</v>
      </c>
      <c r="E7723" s="27" t="s">
        <v>69</v>
      </c>
    </row>
    <row r="7724" ht="13">
      <c r="A7724" s="1" t="s">
        <v>74</v>
      </c>
      <c r="E7724" s="33" t="s">
        <v>4225</v>
      </c>
    </row>
    <row r="7725">
      <c r="A7725" s="1" t="s">
        <v>76</v>
      </c>
      <c r="E7725" s="27" t="s">
        <v>69</v>
      </c>
    </row>
    <row r="7726" ht="13">
      <c r="A7726" s="1" t="s">
        <v>64</v>
      </c>
      <c r="C7726" s="22" t="s">
        <v>4005</v>
      </c>
      <c r="E7726" s="23" t="s">
        <v>4006</v>
      </c>
      <c r="L7726" s="24">
        <f>SUMIFS(L7727:L7738,A7727:A7738,"P")</f>
        <v>0</v>
      </c>
      <c r="M7726" s="24">
        <f>SUMIFS(M7727:M7738,A7727:A7738,"P")</f>
        <v>0</v>
      </c>
      <c r="N7726" s="25"/>
    </row>
    <row r="7727">
      <c r="A7727" s="1" t="s">
        <v>67</v>
      </c>
      <c r="B7727" s="1">
        <v>36</v>
      </c>
      <c r="C7727" s="26" t="s">
        <v>3904</v>
      </c>
      <c r="D7727" t="s">
        <v>69</v>
      </c>
      <c r="E7727" s="27" t="s">
        <v>4008</v>
      </c>
      <c r="F7727" s="28" t="s">
        <v>1385</v>
      </c>
      <c r="G7727" s="29">
        <v>80</v>
      </c>
      <c r="H7727" s="28">
        <v>0</v>
      </c>
      <c r="I7727" s="30">
        <f>ROUND(G7727*H7727,P4)</f>
        <v>0</v>
      </c>
      <c r="L7727" s="31">
        <v>0</v>
      </c>
      <c r="M7727" s="24">
        <f>ROUND(G7727*L7727,P4)</f>
        <v>0</v>
      </c>
      <c r="N7727" s="25" t="s">
        <v>69</v>
      </c>
      <c r="O7727" s="32">
        <f>M7727*AA7727</f>
        <v>0</v>
      </c>
      <c r="P7727" s="1">
        <v>3</v>
      </c>
      <c r="AA7727" s="1">
        <f>IF(P7727=1,$O$3,IF(P7727=2,$O$4,$O$5))</f>
        <v>0</v>
      </c>
    </row>
    <row r="7728">
      <c r="A7728" s="1" t="s">
        <v>73</v>
      </c>
      <c r="E7728" s="27" t="s">
        <v>69</v>
      </c>
    </row>
    <row r="7729" ht="13">
      <c r="A7729" s="1" t="s">
        <v>74</v>
      </c>
      <c r="E7729" s="33" t="s">
        <v>3276</v>
      </c>
    </row>
    <row r="7730">
      <c r="A7730" s="1" t="s">
        <v>76</v>
      </c>
      <c r="E7730" s="27" t="s">
        <v>69</v>
      </c>
    </row>
    <row r="7731">
      <c r="A7731" s="1" t="s">
        <v>67</v>
      </c>
      <c r="B7731" s="1">
        <v>37</v>
      </c>
      <c r="C7731" s="26" t="s">
        <v>4009</v>
      </c>
      <c r="D7731" t="s">
        <v>69</v>
      </c>
      <c r="E7731" s="27" t="s">
        <v>4010</v>
      </c>
      <c r="F7731" s="28" t="s">
        <v>1385</v>
      </c>
      <c r="G7731" s="29">
        <v>80</v>
      </c>
      <c r="H7731" s="28">
        <v>0</v>
      </c>
      <c r="I7731" s="30">
        <f>ROUND(G7731*H7731,P4)</f>
        <v>0</v>
      </c>
      <c r="L7731" s="31">
        <v>0</v>
      </c>
      <c r="M7731" s="24">
        <f>ROUND(G7731*L7731,P4)</f>
        <v>0</v>
      </c>
      <c r="N7731" s="25" t="s">
        <v>69</v>
      </c>
      <c r="O7731" s="32">
        <f>M7731*AA7731</f>
        <v>0</v>
      </c>
      <c r="P7731" s="1">
        <v>3</v>
      </c>
      <c r="AA7731" s="1">
        <f>IF(P7731=1,$O$3,IF(P7731=2,$O$4,$O$5))</f>
        <v>0</v>
      </c>
    </row>
    <row r="7732">
      <c r="A7732" s="1" t="s">
        <v>73</v>
      </c>
      <c r="E7732" s="27" t="s">
        <v>69</v>
      </c>
    </row>
    <row r="7733" ht="13">
      <c r="A7733" s="1" t="s">
        <v>74</v>
      </c>
      <c r="E7733" s="33" t="s">
        <v>3276</v>
      </c>
    </row>
    <row r="7734">
      <c r="A7734" s="1" t="s">
        <v>76</v>
      </c>
      <c r="E7734" s="27" t="s">
        <v>69</v>
      </c>
    </row>
    <row r="7735">
      <c r="A7735" s="1" t="s">
        <v>67</v>
      </c>
      <c r="B7735" s="1">
        <v>38</v>
      </c>
      <c r="C7735" s="26" t="s">
        <v>4015</v>
      </c>
      <c r="D7735" t="s">
        <v>69</v>
      </c>
      <c r="E7735" s="27" t="s">
        <v>4016</v>
      </c>
      <c r="F7735" s="28" t="s">
        <v>3900</v>
      </c>
      <c r="G7735" s="29">
        <v>186.40000000000001</v>
      </c>
      <c r="H7735" s="28">
        <v>0</v>
      </c>
      <c r="I7735" s="30">
        <f>ROUND(G7735*H7735,P4)</f>
        <v>0</v>
      </c>
      <c r="L7735" s="31">
        <v>0</v>
      </c>
      <c r="M7735" s="24">
        <f>ROUND(G7735*L7735,P4)</f>
        <v>0</v>
      </c>
      <c r="N7735" s="25" t="s">
        <v>69</v>
      </c>
      <c r="O7735" s="32">
        <f>M7735*AA7735</f>
        <v>0</v>
      </c>
      <c r="P7735" s="1">
        <v>3</v>
      </c>
      <c r="AA7735" s="1">
        <f>IF(P7735=1,$O$3,IF(P7735=2,$O$4,$O$5))</f>
        <v>0</v>
      </c>
    </row>
    <row r="7736">
      <c r="A7736" s="1" t="s">
        <v>73</v>
      </c>
      <c r="E7736" s="27" t="s">
        <v>69</v>
      </c>
    </row>
    <row r="7737" ht="13">
      <c r="A7737" s="1" t="s">
        <v>74</v>
      </c>
      <c r="E7737" s="33" t="s">
        <v>4226</v>
      </c>
    </row>
    <row r="7738">
      <c r="A7738" s="1" t="s">
        <v>76</v>
      </c>
      <c r="E7738" s="27" t="s">
        <v>69</v>
      </c>
    </row>
    <row r="7739" ht="13">
      <c r="A7739" s="1" t="s">
        <v>64</v>
      </c>
      <c r="C7739" s="22" t="s">
        <v>4018</v>
      </c>
      <c r="E7739" s="23" t="s">
        <v>4019</v>
      </c>
      <c r="L7739" s="24">
        <f>SUMIFS(L7740:L7767,A7740:A7767,"P")</f>
        <v>0</v>
      </c>
      <c r="M7739" s="24">
        <f>SUMIFS(M7740:M7767,A7740:A7767,"P")</f>
        <v>0</v>
      </c>
      <c r="N7739" s="25"/>
    </row>
    <row r="7740">
      <c r="A7740" s="1" t="s">
        <v>67</v>
      </c>
      <c r="B7740" s="1">
        <v>40</v>
      </c>
      <c r="C7740" s="26" t="s">
        <v>3953</v>
      </c>
      <c r="D7740" t="s">
        <v>69</v>
      </c>
      <c r="E7740" s="27" t="s">
        <v>4021</v>
      </c>
      <c r="F7740" s="28" t="s">
        <v>1397</v>
      </c>
      <c r="G7740" s="29">
        <v>3</v>
      </c>
      <c r="H7740" s="28">
        <v>0</v>
      </c>
      <c r="I7740" s="30">
        <f>ROUND(G7740*H7740,P4)</f>
        <v>0</v>
      </c>
      <c r="L7740" s="31">
        <v>0</v>
      </c>
      <c r="M7740" s="24">
        <f>ROUND(G7740*L7740,P4)</f>
        <v>0</v>
      </c>
      <c r="N7740" s="25" t="s">
        <v>69</v>
      </c>
      <c r="O7740" s="32">
        <f>M7740*AA7740</f>
        <v>0</v>
      </c>
      <c r="P7740" s="1">
        <v>3</v>
      </c>
      <c r="AA7740" s="1">
        <f>IF(P7740=1,$O$3,IF(P7740=2,$O$4,$O$5))</f>
        <v>0</v>
      </c>
    </row>
    <row r="7741">
      <c r="A7741" s="1" t="s">
        <v>73</v>
      </c>
      <c r="E7741" s="27" t="s">
        <v>69</v>
      </c>
    </row>
    <row r="7742" ht="13">
      <c r="A7742" s="1" t="s">
        <v>74</v>
      </c>
      <c r="E7742" s="33" t="s">
        <v>129</v>
      </c>
    </row>
    <row r="7743">
      <c r="A7743" s="1" t="s">
        <v>76</v>
      </c>
      <c r="E7743" s="27" t="s">
        <v>69</v>
      </c>
    </row>
    <row r="7744">
      <c r="A7744" s="1" t="s">
        <v>67</v>
      </c>
      <c r="B7744" s="1">
        <v>39</v>
      </c>
      <c r="C7744" s="26" t="s">
        <v>4022</v>
      </c>
      <c r="D7744" t="s">
        <v>69</v>
      </c>
      <c r="E7744" s="27" t="s">
        <v>4023</v>
      </c>
      <c r="F7744" s="28" t="s">
        <v>710</v>
      </c>
      <c r="G7744" s="29">
        <v>3</v>
      </c>
      <c r="H7744" s="28">
        <v>0</v>
      </c>
      <c r="I7744" s="30">
        <f>ROUND(G7744*H7744,P4)</f>
        <v>0</v>
      </c>
      <c r="L7744" s="31">
        <v>0</v>
      </c>
      <c r="M7744" s="24">
        <f>ROUND(G7744*L7744,P4)</f>
        <v>0</v>
      </c>
      <c r="N7744" s="25" t="s">
        <v>69</v>
      </c>
      <c r="O7744" s="32">
        <f>M7744*AA7744</f>
        <v>0</v>
      </c>
      <c r="P7744" s="1">
        <v>3</v>
      </c>
      <c r="AA7744" s="1">
        <f>IF(P7744=1,$O$3,IF(P7744=2,$O$4,$O$5))</f>
        <v>0</v>
      </c>
    </row>
    <row r="7745">
      <c r="A7745" s="1" t="s">
        <v>73</v>
      </c>
      <c r="E7745" s="27" t="s">
        <v>69</v>
      </c>
    </row>
    <row r="7746" ht="13">
      <c r="A7746" s="1" t="s">
        <v>74</v>
      </c>
      <c r="E7746" s="33" t="s">
        <v>129</v>
      </c>
    </row>
    <row r="7747">
      <c r="A7747" s="1" t="s">
        <v>76</v>
      </c>
      <c r="E7747" s="27" t="s">
        <v>69</v>
      </c>
    </row>
    <row r="7748">
      <c r="A7748" s="1" t="s">
        <v>67</v>
      </c>
      <c r="B7748" s="1">
        <v>41</v>
      </c>
      <c r="C7748" s="26" t="s">
        <v>4024</v>
      </c>
      <c r="D7748" t="s">
        <v>69</v>
      </c>
      <c r="E7748" s="27" t="s">
        <v>4025</v>
      </c>
      <c r="F7748" s="28" t="s">
        <v>81</v>
      </c>
      <c r="G7748" s="29">
        <v>4</v>
      </c>
      <c r="H7748" s="28">
        <v>0</v>
      </c>
      <c r="I7748" s="30">
        <f>ROUND(G7748*H7748,P4)</f>
        <v>0</v>
      </c>
      <c r="L7748" s="31">
        <v>0</v>
      </c>
      <c r="M7748" s="24">
        <f>ROUND(G7748*L7748,P4)</f>
        <v>0</v>
      </c>
      <c r="N7748" s="25" t="s">
        <v>69</v>
      </c>
      <c r="O7748" s="32">
        <f>M7748*AA7748</f>
        <v>0</v>
      </c>
      <c r="P7748" s="1">
        <v>3</v>
      </c>
      <c r="AA7748" s="1">
        <f>IF(P7748=1,$O$3,IF(P7748=2,$O$4,$O$5))</f>
        <v>0</v>
      </c>
    </row>
    <row r="7749">
      <c r="A7749" s="1" t="s">
        <v>73</v>
      </c>
      <c r="E7749" s="27" t="s">
        <v>69</v>
      </c>
    </row>
    <row r="7750" ht="13">
      <c r="A7750" s="1" t="s">
        <v>74</v>
      </c>
      <c r="E7750" s="33" t="s">
        <v>545</v>
      </c>
    </row>
    <row r="7751">
      <c r="A7751" s="1" t="s">
        <v>76</v>
      </c>
      <c r="E7751" s="27" t="s">
        <v>69</v>
      </c>
    </row>
    <row r="7752">
      <c r="A7752" s="1" t="s">
        <v>67</v>
      </c>
      <c r="B7752" s="1">
        <v>42</v>
      </c>
      <c r="C7752" s="26" t="s">
        <v>4026</v>
      </c>
      <c r="D7752" t="s">
        <v>69</v>
      </c>
      <c r="E7752" s="27" t="s">
        <v>4065</v>
      </c>
      <c r="F7752" s="28" t="s">
        <v>81</v>
      </c>
      <c r="G7752" s="29">
        <v>4</v>
      </c>
      <c r="H7752" s="28">
        <v>0</v>
      </c>
      <c r="I7752" s="30">
        <f>ROUND(G7752*H7752,P4)</f>
        <v>0</v>
      </c>
      <c r="L7752" s="31">
        <v>0</v>
      </c>
      <c r="M7752" s="24">
        <f>ROUND(G7752*L7752,P4)</f>
        <v>0</v>
      </c>
      <c r="N7752" s="25" t="s">
        <v>69</v>
      </c>
      <c r="O7752" s="32">
        <f>M7752*AA7752</f>
        <v>0</v>
      </c>
      <c r="P7752" s="1">
        <v>3</v>
      </c>
      <c r="AA7752" s="1">
        <f>IF(P7752=1,$O$3,IF(P7752=2,$O$4,$O$5))</f>
        <v>0</v>
      </c>
    </row>
    <row r="7753">
      <c r="A7753" s="1" t="s">
        <v>73</v>
      </c>
      <c r="E7753" s="27" t="s">
        <v>69</v>
      </c>
    </row>
    <row r="7754" ht="13">
      <c r="A7754" s="1" t="s">
        <v>74</v>
      </c>
      <c r="E7754" s="33" t="s">
        <v>545</v>
      </c>
    </row>
    <row r="7755">
      <c r="A7755" s="1" t="s">
        <v>76</v>
      </c>
      <c r="E7755" s="27" t="s">
        <v>4066</v>
      </c>
    </row>
    <row r="7756">
      <c r="A7756" s="1" t="s">
        <v>67</v>
      </c>
      <c r="B7756" s="1">
        <v>43</v>
      </c>
      <c r="C7756" s="26" t="s">
        <v>4028</v>
      </c>
      <c r="D7756" t="s">
        <v>69</v>
      </c>
      <c r="E7756" s="27" t="s">
        <v>4029</v>
      </c>
      <c r="F7756" s="28" t="s">
        <v>81</v>
      </c>
      <c r="G7756" s="29">
        <v>4</v>
      </c>
      <c r="H7756" s="28">
        <v>0</v>
      </c>
      <c r="I7756" s="30">
        <f>ROUND(G7756*H7756,P4)</f>
        <v>0</v>
      </c>
      <c r="L7756" s="31">
        <v>0</v>
      </c>
      <c r="M7756" s="24">
        <f>ROUND(G7756*L7756,P4)</f>
        <v>0</v>
      </c>
      <c r="N7756" s="25" t="s">
        <v>69</v>
      </c>
      <c r="O7756" s="32">
        <f>M7756*AA7756</f>
        <v>0</v>
      </c>
      <c r="P7756" s="1">
        <v>3</v>
      </c>
      <c r="AA7756" s="1">
        <f>IF(P7756=1,$O$3,IF(P7756=2,$O$4,$O$5))</f>
        <v>0</v>
      </c>
    </row>
    <row r="7757">
      <c r="A7757" s="1" t="s">
        <v>73</v>
      </c>
      <c r="E7757" s="27" t="s">
        <v>69</v>
      </c>
    </row>
    <row r="7758" ht="13">
      <c r="A7758" s="1" t="s">
        <v>74</v>
      </c>
      <c r="E7758" s="33" t="s">
        <v>545</v>
      </c>
    </row>
    <row r="7759">
      <c r="A7759" s="1" t="s">
        <v>76</v>
      </c>
      <c r="E7759" s="27" t="s">
        <v>69</v>
      </c>
    </row>
    <row r="7760">
      <c r="A7760" s="1" t="s">
        <v>67</v>
      </c>
      <c r="B7760" s="1">
        <v>44</v>
      </c>
      <c r="C7760" s="26" t="s">
        <v>4030</v>
      </c>
      <c r="D7760" t="s">
        <v>69</v>
      </c>
      <c r="E7760" s="27" t="s">
        <v>4031</v>
      </c>
      <c r="F7760" s="28" t="s">
        <v>139</v>
      </c>
      <c r="G7760" s="29">
        <v>32</v>
      </c>
      <c r="H7760" s="28">
        <v>0</v>
      </c>
      <c r="I7760" s="30">
        <f>ROUND(G7760*H7760,P4)</f>
        <v>0</v>
      </c>
      <c r="L7760" s="31">
        <v>0</v>
      </c>
      <c r="M7760" s="24">
        <f>ROUND(G7760*L7760,P4)</f>
        <v>0</v>
      </c>
      <c r="N7760" s="25" t="s">
        <v>69</v>
      </c>
      <c r="O7760" s="32">
        <f>M7760*AA7760</f>
        <v>0</v>
      </c>
      <c r="P7760" s="1">
        <v>3</v>
      </c>
      <c r="AA7760" s="1">
        <f>IF(P7760=1,$O$3,IF(P7760=2,$O$4,$O$5))</f>
        <v>0</v>
      </c>
    </row>
    <row r="7761">
      <c r="A7761" s="1" t="s">
        <v>73</v>
      </c>
      <c r="E7761" s="27" t="s">
        <v>69</v>
      </c>
    </row>
    <row r="7762" ht="13">
      <c r="A7762" s="1" t="s">
        <v>74</v>
      </c>
      <c r="E7762" s="33" t="s">
        <v>3209</v>
      </c>
    </row>
    <row r="7763">
      <c r="A7763" s="1" t="s">
        <v>76</v>
      </c>
      <c r="E7763" s="27" t="s">
        <v>69</v>
      </c>
    </row>
    <row r="7764">
      <c r="A7764" s="1" t="s">
        <v>67</v>
      </c>
      <c r="B7764" s="1">
        <v>45</v>
      </c>
      <c r="C7764" s="26" t="s">
        <v>4034</v>
      </c>
      <c r="D7764" t="s">
        <v>69</v>
      </c>
      <c r="E7764" s="27" t="s">
        <v>4070</v>
      </c>
      <c r="F7764" s="28" t="s">
        <v>139</v>
      </c>
      <c r="G7764" s="29">
        <v>32</v>
      </c>
      <c r="H7764" s="28">
        <v>0</v>
      </c>
      <c r="I7764" s="30">
        <f>ROUND(G7764*H7764,P4)</f>
        <v>0</v>
      </c>
      <c r="L7764" s="31">
        <v>0</v>
      </c>
      <c r="M7764" s="24">
        <f>ROUND(G7764*L7764,P4)</f>
        <v>0</v>
      </c>
      <c r="N7764" s="25" t="s">
        <v>69</v>
      </c>
      <c r="O7764" s="32">
        <f>M7764*AA7764</f>
        <v>0</v>
      </c>
      <c r="P7764" s="1">
        <v>3</v>
      </c>
      <c r="AA7764" s="1">
        <f>IF(P7764=1,$O$3,IF(P7764=2,$O$4,$O$5))</f>
        <v>0</v>
      </c>
    </row>
    <row r="7765">
      <c r="A7765" s="1" t="s">
        <v>73</v>
      </c>
      <c r="E7765" s="27" t="s">
        <v>69</v>
      </c>
    </row>
    <row r="7766" ht="13">
      <c r="A7766" s="1" t="s">
        <v>74</v>
      </c>
      <c r="E7766" s="33" t="s">
        <v>3209</v>
      </c>
    </row>
    <row r="7767">
      <c r="A7767" s="1" t="s">
        <v>76</v>
      </c>
      <c r="E7767" s="27" t="s">
        <v>4066</v>
      </c>
    </row>
    <row r="7768" ht="13">
      <c r="A7768" s="1" t="s">
        <v>64</v>
      </c>
      <c r="C7768" s="22" t="s">
        <v>4038</v>
      </c>
      <c r="E7768" s="23" t="s">
        <v>3866</v>
      </c>
      <c r="L7768" s="24">
        <f>SUMIFS(L7769:L7772,A7769:A7772,"P")</f>
        <v>0</v>
      </c>
      <c r="M7768" s="24">
        <f>SUMIFS(M7769:M7772,A7769:A7772,"P")</f>
        <v>0</v>
      </c>
      <c r="N7768" s="25"/>
    </row>
    <row r="7769">
      <c r="A7769" s="1" t="s">
        <v>67</v>
      </c>
      <c r="B7769" s="1">
        <v>46</v>
      </c>
      <c r="C7769" s="26" t="s">
        <v>3959</v>
      </c>
      <c r="D7769" t="s">
        <v>69</v>
      </c>
      <c r="E7769" s="27" t="s">
        <v>4040</v>
      </c>
      <c r="F7769" s="28" t="s">
        <v>85</v>
      </c>
      <c r="G7769" s="29">
        <v>4</v>
      </c>
      <c r="H7769" s="28">
        <v>0</v>
      </c>
      <c r="I7769" s="30">
        <f>ROUND(G7769*H7769,P4)</f>
        <v>0</v>
      </c>
      <c r="L7769" s="31">
        <v>0</v>
      </c>
      <c r="M7769" s="24">
        <f>ROUND(G7769*L7769,P4)</f>
        <v>0</v>
      </c>
      <c r="N7769" s="25" t="s">
        <v>69</v>
      </c>
      <c r="O7769" s="32">
        <f>M7769*AA7769</f>
        <v>0</v>
      </c>
      <c r="P7769" s="1">
        <v>3</v>
      </c>
      <c r="AA7769" s="1">
        <f>IF(P7769=1,$O$3,IF(P7769=2,$O$4,$O$5))</f>
        <v>0</v>
      </c>
    </row>
    <row r="7770">
      <c r="A7770" s="1" t="s">
        <v>73</v>
      </c>
      <c r="E7770" s="27" t="s">
        <v>69</v>
      </c>
    </row>
    <row r="7771" ht="13">
      <c r="A7771" s="1" t="s">
        <v>74</v>
      </c>
      <c r="E7771" s="33" t="s">
        <v>545</v>
      </c>
    </row>
    <row r="7772">
      <c r="A7772" s="1" t="s">
        <v>76</v>
      </c>
      <c r="E7772" s="27" t="s">
        <v>69</v>
      </c>
    </row>
    <row r="7773" ht="13">
      <c r="A7773" s="1" t="s">
        <v>61</v>
      </c>
      <c r="C7773" s="22" t="s">
        <v>4227</v>
      </c>
      <c r="E7773" s="23" t="s">
        <v>4228</v>
      </c>
      <c r="L7773" s="24">
        <f>L7774</f>
        <v>0</v>
      </c>
      <c r="M7773" s="24">
        <f>M7774</f>
        <v>0</v>
      </c>
      <c r="N7773" s="25"/>
    </row>
    <row r="7774" ht="13">
      <c r="A7774" s="1" t="s">
        <v>64</v>
      </c>
      <c r="C7774" s="22" t="s">
        <v>762</v>
      </c>
      <c r="E7774" s="23" t="s">
        <v>763</v>
      </c>
      <c r="L7774" s="24">
        <f>SUMIFS(L7775:L8414,A7775:A8414,"P")</f>
        <v>0</v>
      </c>
      <c r="M7774" s="24">
        <f>SUMIFS(M7775:M8414,A7775:A8414,"P")</f>
        <v>0</v>
      </c>
      <c r="N7774" s="25"/>
    </row>
    <row r="7775">
      <c r="A7775" s="1" t="s">
        <v>67</v>
      </c>
      <c r="B7775" s="1">
        <v>138</v>
      </c>
      <c r="C7775" s="26" t="s">
        <v>4229</v>
      </c>
      <c r="D7775" t="s">
        <v>69</v>
      </c>
      <c r="E7775" s="27" t="s">
        <v>4230</v>
      </c>
      <c r="F7775" s="28" t="s">
        <v>139</v>
      </c>
      <c r="G7775" s="29">
        <v>90</v>
      </c>
      <c r="H7775" s="28">
        <v>0</v>
      </c>
      <c r="I7775" s="30">
        <f>ROUND(G7775*H7775,P4)</f>
        <v>0</v>
      </c>
      <c r="L7775" s="31">
        <v>0</v>
      </c>
      <c r="M7775" s="24">
        <f>ROUND(G7775*L7775,P4)</f>
        <v>0</v>
      </c>
      <c r="N7775" s="25" t="s">
        <v>69</v>
      </c>
      <c r="O7775" s="32">
        <f>M7775*AA7775</f>
        <v>0</v>
      </c>
      <c r="P7775" s="1">
        <v>3</v>
      </c>
      <c r="AA7775" s="1">
        <f>IF(P7775=1,$O$3,IF(P7775=2,$O$4,$O$5))</f>
        <v>0</v>
      </c>
    </row>
    <row r="7776">
      <c r="A7776" s="1" t="s">
        <v>73</v>
      </c>
      <c r="E7776" s="27" t="s">
        <v>69</v>
      </c>
    </row>
    <row r="7777" ht="13">
      <c r="A7777" s="1" t="s">
        <v>74</v>
      </c>
      <c r="E7777" s="33" t="s">
        <v>942</v>
      </c>
    </row>
    <row r="7778">
      <c r="A7778" s="1" t="s">
        <v>76</v>
      </c>
      <c r="E7778" s="27" t="s">
        <v>69</v>
      </c>
    </row>
    <row r="7779">
      <c r="A7779" s="1" t="s">
        <v>67</v>
      </c>
      <c r="B7779" s="1">
        <v>139</v>
      </c>
      <c r="C7779" s="26" t="s">
        <v>4231</v>
      </c>
      <c r="D7779" t="s">
        <v>69</v>
      </c>
      <c r="E7779" s="27" t="s">
        <v>4232</v>
      </c>
      <c r="F7779" s="28" t="s">
        <v>139</v>
      </c>
      <c r="G7779" s="29">
        <v>100</v>
      </c>
      <c r="H7779" s="28">
        <v>0</v>
      </c>
      <c r="I7779" s="30">
        <f>ROUND(G7779*H7779,P4)</f>
        <v>0</v>
      </c>
      <c r="L7779" s="31">
        <v>0</v>
      </c>
      <c r="M7779" s="24">
        <f>ROUND(G7779*L7779,P4)</f>
        <v>0</v>
      </c>
      <c r="N7779" s="25" t="s">
        <v>69</v>
      </c>
      <c r="O7779" s="32">
        <f>M7779*AA7779</f>
        <v>0</v>
      </c>
      <c r="P7779" s="1">
        <v>3</v>
      </c>
      <c r="AA7779" s="1">
        <f>IF(P7779=1,$O$3,IF(P7779=2,$O$4,$O$5))</f>
        <v>0</v>
      </c>
    </row>
    <row r="7780">
      <c r="A7780" s="1" t="s">
        <v>73</v>
      </c>
      <c r="E7780" s="27" t="s">
        <v>69</v>
      </c>
    </row>
    <row r="7781" ht="13">
      <c r="A7781" s="1" t="s">
        <v>74</v>
      </c>
      <c r="E7781" s="33" t="s">
        <v>853</v>
      </c>
    </row>
    <row r="7782">
      <c r="A7782" s="1" t="s">
        <v>76</v>
      </c>
      <c r="E7782" s="27" t="s">
        <v>69</v>
      </c>
    </row>
    <row r="7783">
      <c r="A7783" s="1" t="s">
        <v>67</v>
      </c>
      <c r="B7783" s="1">
        <v>140</v>
      </c>
      <c r="C7783" s="26" t="s">
        <v>4233</v>
      </c>
      <c r="D7783" t="s">
        <v>69</v>
      </c>
      <c r="E7783" s="27" t="s">
        <v>4234</v>
      </c>
      <c r="F7783" s="28" t="s">
        <v>139</v>
      </c>
      <c r="G7783" s="29">
        <v>90</v>
      </c>
      <c r="H7783" s="28">
        <v>0</v>
      </c>
      <c r="I7783" s="30">
        <f>ROUND(G7783*H7783,P4)</f>
        <v>0</v>
      </c>
      <c r="L7783" s="31">
        <v>0</v>
      </c>
      <c r="M7783" s="24">
        <f>ROUND(G7783*L7783,P4)</f>
        <v>0</v>
      </c>
      <c r="N7783" s="25" t="s">
        <v>69</v>
      </c>
      <c r="O7783" s="32">
        <f>M7783*AA7783</f>
        <v>0</v>
      </c>
      <c r="P7783" s="1">
        <v>3</v>
      </c>
      <c r="AA7783" s="1">
        <f>IF(P7783=1,$O$3,IF(P7783=2,$O$4,$O$5))</f>
        <v>0</v>
      </c>
    </row>
    <row r="7784">
      <c r="A7784" s="1" t="s">
        <v>73</v>
      </c>
      <c r="E7784" s="27" t="s">
        <v>69</v>
      </c>
    </row>
    <row r="7785" ht="13">
      <c r="A7785" s="1" t="s">
        <v>74</v>
      </c>
      <c r="E7785" s="33" t="s">
        <v>942</v>
      </c>
    </row>
    <row r="7786">
      <c r="A7786" s="1" t="s">
        <v>76</v>
      </c>
      <c r="E7786" s="27" t="s">
        <v>69</v>
      </c>
    </row>
    <row r="7787" ht="25">
      <c r="A7787" s="1" t="s">
        <v>67</v>
      </c>
      <c r="B7787" s="1">
        <v>141</v>
      </c>
      <c r="C7787" s="26" t="s">
        <v>4235</v>
      </c>
      <c r="D7787" t="s">
        <v>69</v>
      </c>
      <c r="E7787" s="27" t="s">
        <v>4236</v>
      </c>
      <c r="F7787" s="28" t="s">
        <v>93</v>
      </c>
      <c r="G7787" s="29">
        <v>2.25</v>
      </c>
      <c r="H7787" s="28">
        <v>0</v>
      </c>
      <c r="I7787" s="30">
        <f>ROUND(G7787*H7787,P4)</f>
        <v>0</v>
      </c>
      <c r="L7787" s="31">
        <v>0</v>
      </c>
      <c r="M7787" s="24">
        <f>ROUND(G7787*L7787,P4)</f>
        <v>0</v>
      </c>
      <c r="N7787" s="25" t="s">
        <v>69</v>
      </c>
      <c r="O7787" s="32">
        <f>M7787*AA7787</f>
        <v>0</v>
      </c>
      <c r="P7787" s="1">
        <v>3</v>
      </c>
      <c r="AA7787" s="1">
        <f>IF(P7787=1,$O$3,IF(P7787=2,$O$4,$O$5))</f>
        <v>0</v>
      </c>
    </row>
    <row r="7788">
      <c r="A7788" s="1" t="s">
        <v>73</v>
      </c>
      <c r="E7788" s="27" t="s">
        <v>69</v>
      </c>
    </row>
    <row r="7789" ht="13">
      <c r="A7789" s="1" t="s">
        <v>74</v>
      </c>
      <c r="E7789" s="33" t="s">
        <v>4237</v>
      </c>
    </row>
    <row r="7790">
      <c r="A7790" s="1" t="s">
        <v>76</v>
      </c>
      <c r="E7790" s="27" t="s">
        <v>69</v>
      </c>
    </row>
    <row r="7791" ht="25">
      <c r="A7791" s="1" t="s">
        <v>67</v>
      </c>
      <c r="B7791" s="1">
        <v>55</v>
      </c>
      <c r="C7791" s="26" t="s">
        <v>4238</v>
      </c>
      <c r="D7791" t="s">
        <v>69</v>
      </c>
      <c r="E7791" s="27" t="s">
        <v>4239</v>
      </c>
      <c r="F7791" s="28" t="s">
        <v>139</v>
      </c>
      <c r="G7791" s="29">
        <v>70</v>
      </c>
      <c r="H7791" s="28">
        <v>0</v>
      </c>
      <c r="I7791" s="30">
        <f>ROUND(G7791*H7791,P4)</f>
        <v>0</v>
      </c>
      <c r="L7791" s="31">
        <v>0</v>
      </c>
      <c r="M7791" s="24">
        <f>ROUND(G7791*L7791,P4)</f>
        <v>0</v>
      </c>
      <c r="N7791" s="25" t="s">
        <v>69</v>
      </c>
      <c r="O7791" s="32">
        <f>M7791*AA7791</f>
        <v>0</v>
      </c>
      <c r="P7791" s="1">
        <v>3</v>
      </c>
      <c r="AA7791" s="1">
        <f>IF(P7791=1,$O$3,IF(P7791=2,$O$4,$O$5))</f>
        <v>0</v>
      </c>
    </row>
    <row r="7792">
      <c r="A7792" s="1" t="s">
        <v>73</v>
      </c>
      <c r="E7792" s="27" t="s">
        <v>69</v>
      </c>
    </row>
    <row r="7793" ht="13">
      <c r="A7793" s="1" t="s">
        <v>74</v>
      </c>
      <c r="E7793" s="33" t="s">
        <v>1605</v>
      </c>
    </row>
    <row r="7794">
      <c r="A7794" s="1" t="s">
        <v>76</v>
      </c>
      <c r="E7794" s="27" t="s">
        <v>69</v>
      </c>
    </row>
    <row r="7795" ht="25">
      <c r="A7795" s="1" t="s">
        <v>67</v>
      </c>
      <c r="B7795" s="1">
        <v>56</v>
      </c>
      <c r="C7795" s="26" t="s">
        <v>4240</v>
      </c>
      <c r="D7795" t="s">
        <v>69</v>
      </c>
      <c r="E7795" s="27" t="s">
        <v>4241</v>
      </c>
      <c r="F7795" s="28" t="s">
        <v>139</v>
      </c>
      <c r="G7795" s="29">
        <v>10</v>
      </c>
      <c r="H7795" s="28">
        <v>0</v>
      </c>
      <c r="I7795" s="30">
        <f>ROUND(G7795*H7795,P4)</f>
        <v>0</v>
      </c>
      <c r="L7795" s="31">
        <v>0</v>
      </c>
      <c r="M7795" s="24">
        <f>ROUND(G7795*L7795,P4)</f>
        <v>0</v>
      </c>
      <c r="N7795" s="25" t="s">
        <v>69</v>
      </c>
      <c r="O7795" s="32">
        <f>M7795*AA7795</f>
        <v>0</v>
      </c>
      <c r="P7795" s="1">
        <v>3</v>
      </c>
      <c r="AA7795" s="1">
        <f>IF(P7795=1,$O$3,IF(P7795=2,$O$4,$O$5))</f>
        <v>0</v>
      </c>
    </row>
    <row r="7796">
      <c r="A7796" s="1" t="s">
        <v>73</v>
      </c>
      <c r="E7796" s="27" t="s">
        <v>69</v>
      </c>
    </row>
    <row r="7797" ht="13">
      <c r="A7797" s="1" t="s">
        <v>74</v>
      </c>
      <c r="E7797" s="33" t="s">
        <v>1475</v>
      </c>
    </row>
    <row r="7798">
      <c r="A7798" s="1" t="s">
        <v>76</v>
      </c>
      <c r="E7798" s="27" t="s">
        <v>69</v>
      </c>
    </row>
    <row r="7799" ht="25">
      <c r="A7799" s="1" t="s">
        <v>67</v>
      </c>
      <c r="B7799" s="1">
        <v>57</v>
      </c>
      <c r="C7799" s="26" t="s">
        <v>4242</v>
      </c>
      <c r="D7799" t="s">
        <v>69</v>
      </c>
      <c r="E7799" s="27" t="s">
        <v>4243</v>
      </c>
      <c r="F7799" s="28" t="s">
        <v>139</v>
      </c>
      <c r="G7799" s="29">
        <v>160</v>
      </c>
      <c r="H7799" s="28">
        <v>0</v>
      </c>
      <c r="I7799" s="30">
        <f>ROUND(G7799*H7799,P4)</f>
        <v>0</v>
      </c>
      <c r="L7799" s="31">
        <v>0</v>
      </c>
      <c r="M7799" s="24">
        <f>ROUND(G7799*L7799,P4)</f>
        <v>0</v>
      </c>
      <c r="N7799" s="25" t="s">
        <v>69</v>
      </c>
      <c r="O7799" s="32">
        <f>M7799*AA7799</f>
        <v>0</v>
      </c>
      <c r="P7799" s="1">
        <v>3</v>
      </c>
      <c r="AA7799" s="1">
        <f>IF(P7799=1,$O$3,IF(P7799=2,$O$4,$O$5))</f>
        <v>0</v>
      </c>
    </row>
    <row r="7800">
      <c r="A7800" s="1" t="s">
        <v>73</v>
      </c>
      <c r="E7800" s="27" t="s">
        <v>69</v>
      </c>
    </row>
    <row r="7801" ht="13">
      <c r="A7801" s="1" t="s">
        <v>74</v>
      </c>
      <c r="E7801" s="33" t="s">
        <v>311</v>
      </c>
    </row>
    <row r="7802">
      <c r="A7802" s="1" t="s">
        <v>76</v>
      </c>
      <c r="E7802" s="27" t="s">
        <v>69</v>
      </c>
    </row>
    <row r="7803">
      <c r="A7803" s="1" t="s">
        <v>67</v>
      </c>
      <c r="B7803" s="1">
        <v>58</v>
      </c>
      <c r="C7803" s="26" t="s">
        <v>4244</v>
      </c>
      <c r="D7803" t="s">
        <v>69</v>
      </c>
      <c r="E7803" s="27" t="s">
        <v>4245</v>
      </c>
      <c r="F7803" s="28" t="s">
        <v>139</v>
      </c>
      <c r="G7803" s="29">
        <v>30</v>
      </c>
      <c r="H7803" s="28">
        <v>0</v>
      </c>
      <c r="I7803" s="30">
        <f>ROUND(G7803*H7803,P4)</f>
        <v>0</v>
      </c>
      <c r="L7803" s="31">
        <v>0</v>
      </c>
      <c r="M7803" s="24">
        <f>ROUND(G7803*L7803,P4)</f>
        <v>0</v>
      </c>
      <c r="N7803" s="25" t="s">
        <v>69</v>
      </c>
      <c r="O7803" s="32">
        <f>M7803*AA7803</f>
        <v>0</v>
      </c>
      <c r="P7803" s="1">
        <v>3</v>
      </c>
      <c r="AA7803" s="1">
        <f>IF(P7803=1,$O$3,IF(P7803=2,$O$4,$O$5))</f>
        <v>0</v>
      </c>
    </row>
    <row r="7804">
      <c r="A7804" s="1" t="s">
        <v>73</v>
      </c>
      <c r="E7804" s="27" t="s">
        <v>69</v>
      </c>
    </row>
    <row r="7805" ht="13">
      <c r="A7805" s="1" t="s">
        <v>74</v>
      </c>
      <c r="E7805" s="33" t="s">
        <v>2175</v>
      </c>
    </row>
    <row r="7806">
      <c r="A7806" s="1" t="s">
        <v>76</v>
      </c>
      <c r="E7806" s="27" t="s">
        <v>69</v>
      </c>
    </row>
    <row r="7807">
      <c r="A7807" s="1" t="s">
        <v>67</v>
      </c>
      <c r="B7807" s="1">
        <v>59</v>
      </c>
      <c r="C7807" s="26" t="s">
        <v>4246</v>
      </c>
      <c r="D7807" t="s">
        <v>69</v>
      </c>
      <c r="E7807" s="27" t="s">
        <v>4247</v>
      </c>
      <c r="F7807" s="28" t="s">
        <v>1397</v>
      </c>
      <c r="G7807" s="29">
        <v>68</v>
      </c>
      <c r="H7807" s="28">
        <v>0</v>
      </c>
      <c r="I7807" s="30">
        <f>ROUND(G7807*H7807,P4)</f>
        <v>0</v>
      </c>
      <c r="L7807" s="31">
        <v>0</v>
      </c>
      <c r="M7807" s="24">
        <f>ROUND(G7807*L7807,P4)</f>
        <v>0</v>
      </c>
      <c r="N7807" s="25" t="s">
        <v>69</v>
      </c>
      <c r="O7807" s="32">
        <f>M7807*AA7807</f>
        <v>0</v>
      </c>
      <c r="P7807" s="1">
        <v>3</v>
      </c>
      <c r="AA7807" s="1">
        <f>IF(P7807=1,$O$3,IF(P7807=2,$O$4,$O$5))</f>
        <v>0</v>
      </c>
    </row>
    <row r="7808">
      <c r="A7808" s="1" t="s">
        <v>73</v>
      </c>
      <c r="E7808" s="27" t="s">
        <v>69</v>
      </c>
    </row>
    <row r="7809" ht="13">
      <c r="A7809" s="1" t="s">
        <v>74</v>
      </c>
      <c r="E7809" s="33" t="s">
        <v>4248</v>
      </c>
    </row>
    <row r="7810">
      <c r="A7810" s="1" t="s">
        <v>76</v>
      </c>
      <c r="E7810" s="27" t="s">
        <v>69</v>
      </c>
    </row>
    <row r="7811" ht="25">
      <c r="A7811" s="1" t="s">
        <v>67</v>
      </c>
      <c r="B7811" s="1">
        <v>60</v>
      </c>
      <c r="C7811" s="26" t="s">
        <v>4249</v>
      </c>
      <c r="D7811" t="s">
        <v>69</v>
      </c>
      <c r="E7811" s="27" t="s">
        <v>4250</v>
      </c>
      <c r="F7811" s="28" t="s">
        <v>139</v>
      </c>
      <c r="G7811" s="29">
        <v>80</v>
      </c>
      <c r="H7811" s="28">
        <v>0</v>
      </c>
      <c r="I7811" s="30">
        <f>ROUND(G7811*H7811,P4)</f>
        <v>0</v>
      </c>
      <c r="L7811" s="31">
        <v>0</v>
      </c>
      <c r="M7811" s="24">
        <f>ROUND(G7811*L7811,P4)</f>
        <v>0</v>
      </c>
      <c r="N7811" s="25" t="s">
        <v>69</v>
      </c>
      <c r="O7811" s="32">
        <f>M7811*AA7811</f>
        <v>0</v>
      </c>
      <c r="P7811" s="1">
        <v>3</v>
      </c>
      <c r="AA7811" s="1">
        <f>IF(P7811=1,$O$3,IF(P7811=2,$O$4,$O$5))</f>
        <v>0</v>
      </c>
    </row>
    <row r="7812">
      <c r="A7812" s="1" t="s">
        <v>73</v>
      </c>
      <c r="E7812" s="27" t="s">
        <v>69</v>
      </c>
    </row>
    <row r="7813" ht="13">
      <c r="A7813" s="1" t="s">
        <v>74</v>
      </c>
      <c r="E7813" s="33" t="s">
        <v>3276</v>
      </c>
    </row>
    <row r="7814">
      <c r="A7814" s="1" t="s">
        <v>76</v>
      </c>
      <c r="E7814" s="27" t="s">
        <v>69</v>
      </c>
    </row>
    <row r="7815" ht="25">
      <c r="A7815" s="1" t="s">
        <v>67</v>
      </c>
      <c r="B7815" s="1">
        <v>61</v>
      </c>
      <c r="C7815" s="26" t="s">
        <v>4251</v>
      </c>
      <c r="D7815" t="s">
        <v>69</v>
      </c>
      <c r="E7815" s="27" t="s">
        <v>4252</v>
      </c>
      <c r="F7815" s="28" t="s">
        <v>139</v>
      </c>
      <c r="G7815" s="29">
        <v>70</v>
      </c>
      <c r="H7815" s="28">
        <v>0</v>
      </c>
      <c r="I7815" s="30">
        <f>ROUND(G7815*H7815,P4)</f>
        <v>0</v>
      </c>
      <c r="L7815" s="31">
        <v>0</v>
      </c>
      <c r="M7815" s="24">
        <f>ROUND(G7815*L7815,P4)</f>
        <v>0</v>
      </c>
      <c r="N7815" s="25" t="s">
        <v>69</v>
      </c>
      <c r="O7815" s="32">
        <f>M7815*AA7815</f>
        <v>0</v>
      </c>
      <c r="P7815" s="1">
        <v>3</v>
      </c>
      <c r="AA7815" s="1">
        <f>IF(P7815=1,$O$3,IF(P7815=2,$O$4,$O$5))</f>
        <v>0</v>
      </c>
    </row>
    <row r="7816">
      <c r="A7816" s="1" t="s">
        <v>73</v>
      </c>
      <c r="E7816" s="27" t="s">
        <v>69</v>
      </c>
    </row>
    <row r="7817" ht="13">
      <c r="A7817" s="1" t="s">
        <v>74</v>
      </c>
      <c r="E7817" s="33" t="s">
        <v>1605</v>
      </c>
    </row>
    <row r="7818">
      <c r="A7818" s="1" t="s">
        <v>76</v>
      </c>
      <c r="E7818" s="27" t="s">
        <v>69</v>
      </c>
    </row>
    <row r="7819" ht="25">
      <c r="A7819" s="1" t="s">
        <v>67</v>
      </c>
      <c r="B7819" s="1">
        <v>62</v>
      </c>
      <c r="C7819" s="26" t="s">
        <v>4253</v>
      </c>
      <c r="D7819" t="s">
        <v>69</v>
      </c>
      <c r="E7819" s="27" t="s">
        <v>4254</v>
      </c>
      <c r="F7819" s="28" t="s">
        <v>139</v>
      </c>
      <c r="G7819" s="29">
        <v>100</v>
      </c>
      <c r="H7819" s="28">
        <v>0</v>
      </c>
      <c r="I7819" s="30">
        <f>ROUND(G7819*H7819,P4)</f>
        <v>0</v>
      </c>
      <c r="L7819" s="31">
        <v>0</v>
      </c>
      <c r="M7819" s="24">
        <f>ROUND(G7819*L7819,P4)</f>
        <v>0</v>
      </c>
      <c r="N7819" s="25" t="s">
        <v>69</v>
      </c>
      <c r="O7819" s="32">
        <f>M7819*AA7819</f>
        <v>0</v>
      </c>
      <c r="P7819" s="1">
        <v>3</v>
      </c>
      <c r="AA7819" s="1">
        <f>IF(P7819=1,$O$3,IF(P7819=2,$O$4,$O$5))</f>
        <v>0</v>
      </c>
    </row>
    <row r="7820">
      <c r="A7820" s="1" t="s">
        <v>73</v>
      </c>
      <c r="E7820" s="27" t="s">
        <v>69</v>
      </c>
    </row>
    <row r="7821" ht="13">
      <c r="A7821" s="1" t="s">
        <v>74</v>
      </c>
      <c r="E7821" s="33" t="s">
        <v>853</v>
      </c>
    </row>
    <row r="7822">
      <c r="A7822" s="1" t="s">
        <v>76</v>
      </c>
      <c r="E7822" s="27" t="s">
        <v>69</v>
      </c>
    </row>
    <row r="7823" ht="25">
      <c r="A7823" s="1" t="s">
        <v>67</v>
      </c>
      <c r="B7823" s="1">
        <v>63</v>
      </c>
      <c r="C7823" s="26" t="s">
        <v>4255</v>
      </c>
      <c r="D7823" t="s">
        <v>69</v>
      </c>
      <c r="E7823" s="27" t="s">
        <v>4256</v>
      </c>
      <c r="F7823" s="28" t="s">
        <v>139</v>
      </c>
      <c r="G7823" s="29">
        <v>690</v>
      </c>
      <c r="H7823" s="28">
        <v>0</v>
      </c>
      <c r="I7823" s="30">
        <f>ROUND(G7823*H7823,P4)</f>
        <v>0</v>
      </c>
      <c r="L7823" s="31">
        <v>0</v>
      </c>
      <c r="M7823" s="24">
        <f>ROUND(G7823*L7823,P4)</f>
        <v>0</v>
      </c>
      <c r="N7823" s="25" t="s">
        <v>69</v>
      </c>
      <c r="O7823" s="32">
        <f>M7823*AA7823</f>
        <v>0</v>
      </c>
      <c r="P7823" s="1">
        <v>3</v>
      </c>
      <c r="AA7823" s="1">
        <f>IF(P7823=1,$O$3,IF(P7823=2,$O$4,$O$5))</f>
        <v>0</v>
      </c>
    </row>
    <row r="7824">
      <c r="A7824" s="1" t="s">
        <v>73</v>
      </c>
      <c r="E7824" s="27" t="s">
        <v>69</v>
      </c>
    </row>
    <row r="7825" ht="13">
      <c r="A7825" s="1" t="s">
        <v>74</v>
      </c>
      <c r="E7825" s="33" t="s">
        <v>4257</v>
      </c>
    </row>
    <row r="7826">
      <c r="A7826" s="1" t="s">
        <v>76</v>
      </c>
      <c r="E7826" s="27" t="s">
        <v>69</v>
      </c>
    </row>
    <row r="7827">
      <c r="A7827" s="1" t="s">
        <v>67</v>
      </c>
      <c r="B7827" s="1">
        <v>64</v>
      </c>
      <c r="C7827" s="26" t="s">
        <v>4258</v>
      </c>
      <c r="D7827" t="s">
        <v>69</v>
      </c>
      <c r="E7827" s="27" t="s">
        <v>4259</v>
      </c>
      <c r="F7827" s="28" t="s">
        <v>139</v>
      </c>
      <c r="G7827" s="29">
        <v>50</v>
      </c>
      <c r="H7827" s="28">
        <v>0</v>
      </c>
      <c r="I7827" s="30">
        <f>ROUND(G7827*H7827,P4)</f>
        <v>0</v>
      </c>
      <c r="L7827" s="31">
        <v>0</v>
      </c>
      <c r="M7827" s="24">
        <f>ROUND(G7827*L7827,P4)</f>
        <v>0</v>
      </c>
      <c r="N7827" s="25" t="s">
        <v>69</v>
      </c>
      <c r="O7827" s="32">
        <f>M7827*AA7827</f>
        <v>0</v>
      </c>
      <c r="P7827" s="1">
        <v>3</v>
      </c>
      <c r="AA7827" s="1">
        <f>IF(P7827=1,$O$3,IF(P7827=2,$O$4,$O$5))</f>
        <v>0</v>
      </c>
    </row>
    <row r="7828">
      <c r="A7828" s="1" t="s">
        <v>73</v>
      </c>
      <c r="E7828" s="27" t="s">
        <v>69</v>
      </c>
    </row>
    <row r="7829" ht="13">
      <c r="A7829" s="1" t="s">
        <v>74</v>
      </c>
      <c r="E7829" s="33" t="s">
        <v>377</v>
      </c>
    </row>
    <row r="7830">
      <c r="A7830" s="1" t="s">
        <v>76</v>
      </c>
      <c r="E7830" s="27" t="s">
        <v>69</v>
      </c>
    </row>
    <row r="7831">
      <c r="A7831" s="1" t="s">
        <v>67</v>
      </c>
      <c r="B7831" s="1">
        <v>65</v>
      </c>
      <c r="C7831" s="26" t="s">
        <v>4260</v>
      </c>
      <c r="D7831" t="s">
        <v>69</v>
      </c>
      <c r="E7831" s="27" t="s">
        <v>4261</v>
      </c>
      <c r="F7831" s="28" t="s">
        <v>139</v>
      </c>
      <c r="G7831" s="29">
        <v>500</v>
      </c>
      <c r="H7831" s="28">
        <v>0</v>
      </c>
      <c r="I7831" s="30">
        <f>ROUND(G7831*H7831,P4)</f>
        <v>0</v>
      </c>
      <c r="L7831" s="31">
        <v>0</v>
      </c>
      <c r="M7831" s="24">
        <f>ROUND(G7831*L7831,P4)</f>
        <v>0</v>
      </c>
      <c r="N7831" s="25" t="s">
        <v>69</v>
      </c>
      <c r="O7831" s="32">
        <f>M7831*AA7831</f>
        <v>0</v>
      </c>
      <c r="P7831" s="1">
        <v>3</v>
      </c>
      <c r="AA7831" s="1">
        <f>IF(P7831=1,$O$3,IF(P7831=2,$O$4,$O$5))</f>
        <v>0</v>
      </c>
    </row>
    <row r="7832">
      <c r="A7832" s="1" t="s">
        <v>73</v>
      </c>
      <c r="E7832" s="27" t="s">
        <v>69</v>
      </c>
    </row>
    <row r="7833" ht="13">
      <c r="A7833" s="1" t="s">
        <v>74</v>
      </c>
      <c r="E7833" s="33" t="s">
        <v>4262</v>
      </c>
    </row>
    <row r="7834">
      <c r="A7834" s="1" t="s">
        <v>76</v>
      </c>
      <c r="E7834" s="27" t="s">
        <v>69</v>
      </c>
    </row>
    <row r="7835">
      <c r="A7835" s="1" t="s">
        <v>67</v>
      </c>
      <c r="B7835" s="1">
        <v>66</v>
      </c>
      <c r="C7835" s="26" t="s">
        <v>4263</v>
      </c>
      <c r="D7835" t="s">
        <v>69</v>
      </c>
      <c r="E7835" s="27" t="s">
        <v>4264</v>
      </c>
      <c r="F7835" s="28" t="s">
        <v>139</v>
      </c>
      <c r="G7835" s="29">
        <v>400</v>
      </c>
      <c r="H7835" s="28">
        <v>0</v>
      </c>
      <c r="I7835" s="30">
        <f>ROUND(G7835*H7835,P4)</f>
        <v>0</v>
      </c>
      <c r="L7835" s="31">
        <v>0</v>
      </c>
      <c r="M7835" s="24">
        <f>ROUND(G7835*L7835,P4)</f>
        <v>0</v>
      </c>
      <c r="N7835" s="25" t="s">
        <v>69</v>
      </c>
      <c r="O7835" s="32">
        <f>M7835*AA7835</f>
        <v>0</v>
      </c>
      <c r="P7835" s="1">
        <v>3</v>
      </c>
      <c r="AA7835" s="1">
        <f>IF(P7835=1,$O$3,IF(P7835=2,$O$4,$O$5))</f>
        <v>0</v>
      </c>
    </row>
    <row r="7836">
      <c r="A7836" s="1" t="s">
        <v>73</v>
      </c>
      <c r="E7836" s="27" t="s">
        <v>69</v>
      </c>
    </row>
    <row r="7837" ht="13">
      <c r="A7837" s="1" t="s">
        <v>74</v>
      </c>
      <c r="E7837" s="33" t="s">
        <v>4265</v>
      </c>
    </row>
    <row r="7838">
      <c r="A7838" s="1" t="s">
        <v>76</v>
      </c>
      <c r="E7838" s="27" t="s">
        <v>69</v>
      </c>
    </row>
    <row r="7839">
      <c r="A7839" s="1" t="s">
        <v>67</v>
      </c>
      <c r="B7839" s="1">
        <v>67</v>
      </c>
      <c r="C7839" s="26" t="s">
        <v>4266</v>
      </c>
      <c r="D7839" t="s">
        <v>69</v>
      </c>
      <c r="E7839" s="27" t="s">
        <v>4267</v>
      </c>
      <c r="F7839" s="28" t="s">
        <v>139</v>
      </c>
      <c r="G7839" s="29">
        <v>50</v>
      </c>
      <c r="H7839" s="28">
        <v>0</v>
      </c>
      <c r="I7839" s="30">
        <f>ROUND(G7839*H7839,P4)</f>
        <v>0</v>
      </c>
      <c r="L7839" s="31">
        <v>0</v>
      </c>
      <c r="M7839" s="24">
        <f>ROUND(G7839*L7839,P4)</f>
        <v>0</v>
      </c>
      <c r="N7839" s="25" t="s">
        <v>69</v>
      </c>
      <c r="O7839" s="32">
        <f>M7839*AA7839</f>
        <v>0</v>
      </c>
      <c r="P7839" s="1">
        <v>3</v>
      </c>
      <c r="AA7839" s="1">
        <f>IF(P7839=1,$O$3,IF(P7839=2,$O$4,$O$5))</f>
        <v>0</v>
      </c>
    </row>
    <row r="7840">
      <c r="A7840" s="1" t="s">
        <v>73</v>
      </c>
      <c r="E7840" s="27" t="s">
        <v>69</v>
      </c>
    </row>
    <row r="7841" ht="13">
      <c r="A7841" s="1" t="s">
        <v>74</v>
      </c>
      <c r="E7841" s="33" t="s">
        <v>377</v>
      </c>
    </row>
    <row r="7842">
      <c r="A7842" s="1" t="s">
        <v>76</v>
      </c>
      <c r="E7842" s="27" t="s">
        <v>69</v>
      </c>
    </row>
    <row r="7843">
      <c r="A7843" s="1" t="s">
        <v>67</v>
      </c>
      <c r="B7843" s="1">
        <v>68</v>
      </c>
      <c r="C7843" s="26" t="s">
        <v>4268</v>
      </c>
      <c r="D7843" t="s">
        <v>69</v>
      </c>
      <c r="E7843" s="27" t="s">
        <v>4269</v>
      </c>
      <c r="F7843" s="28" t="s">
        <v>139</v>
      </c>
      <c r="G7843" s="29">
        <v>50</v>
      </c>
      <c r="H7843" s="28">
        <v>0</v>
      </c>
      <c r="I7843" s="30">
        <f>ROUND(G7843*H7843,P4)</f>
        <v>0</v>
      </c>
      <c r="L7843" s="31">
        <v>0</v>
      </c>
      <c r="M7843" s="24">
        <f>ROUND(G7843*L7843,P4)</f>
        <v>0</v>
      </c>
      <c r="N7843" s="25" t="s">
        <v>69</v>
      </c>
      <c r="O7843" s="32">
        <f>M7843*AA7843</f>
        <v>0</v>
      </c>
      <c r="P7843" s="1">
        <v>3</v>
      </c>
      <c r="AA7843" s="1">
        <f>IF(P7843=1,$O$3,IF(P7843=2,$O$4,$O$5))</f>
        <v>0</v>
      </c>
    </row>
    <row r="7844">
      <c r="A7844" s="1" t="s">
        <v>73</v>
      </c>
      <c r="E7844" s="27" t="s">
        <v>69</v>
      </c>
    </row>
    <row r="7845" ht="13">
      <c r="A7845" s="1" t="s">
        <v>74</v>
      </c>
      <c r="E7845" s="33" t="s">
        <v>377</v>
      </c>
    </row>
    <row r="7846">
      <c r="A7846" s="1" t="s">
        <v>76</v>
      </c>
      <c r="E7846" s="27" t="s">
        <v>69</v>
      </c>
    </row>
    <row r="7847">
      <c r="A7847" s="1" t="s">
        <v>67</v>
      </c>
      <c r="B7847" s="1">
        <v>69</v>
      </c>
      <c r="C7847" s="26" t="s">
        <v>4270</v>
      </c>
      <c r="D7847" t="s">
        <v>69</v>
      </c>
      <c r="E7847" s="27" t="s">
        <v>4271</v>
      </c>
      <c r="F7847" s="28" t="s">
        <v>139</v>
      </c>
      <c r="G7847" s="29">
        <v>50</v>
      </c>
      <c r="H7847" s="28">
        <v>0</v>
      </c>
      <c r="I7847" s="30">
        <f>ROUND(G7847*H7847,P4)</f>
        <v>0</v>
      </c>
      <c r="L7847" s="31">
        <v>0</v>
      </c>
      <c r="M7847" s="24">
        <f>ROUND(G7847*L7847,P4)</f>
        <v>0</v>
      </c>
      <c r="N7847" s="25" t="s">
        <v>69</v>
      </c>
      <c r="O7847" s="32">
        <f>M7847*AA7847</f>
        <v>0</v>
      </c>
      <c r="P7847" s="1">
        <v>3</v>
      </c>
      <c r="AA7847" s="1">
        <f>IF(P7847=1,$O$3,IF(P7847=2,$O$4,$O$5))</f>
        <v>0</v>
      </c>
    </row>
    <row r="7848">
      <c r="A7848" s="1" t="s">
        <v>73</v>
      </c>
      <c r="E7848" s="27" t="s">
        <v>69</v>
      </c>
    </row>
    <row r="7849" ht="13">
      <c r="A7849" s="1" t="s">
        <v>74</v>
      </c>
      <c r="E7849" s="33" t="s">
        <v>377</v>
      </c>
    </row>
    <row r="7850">
      <c r="A7850" s="1" t="s">
        <v>76</v>
      </c>
      <c r="E7850" s="27" t="s">
        <v>69</v>
      </c>
    </row>
    <row r="7851">
      <c r="A7851" s="1" t="s">
        <v>67</v>
      </c>
      <c r="B7851" s="1">
        <v>70</v>
      </c>
      <c r="C7851" s="26" t="s">
        <v>4272</v>
      </c>
      <c r="D7851" t="s">
        <v>69</v>
      </c>
      <c r="E7851" s="27" t="s">
        <v>4273</v>
      </c>
      <c r="F7851" s="28" t="s">
        <v>1397</v>
      </c>
      <c r="G7851" s="29">
        <v>200</v>
      </c>
      <c r="H7851" s="28">
        <v>0</v>
      </c>
      <c r="I7851" s="30">
        <f>ROUND(G7851*H7851,P4)</f>
        <v>0</v>
      </c>
      <c r="L7851" s="31">
        <v>0</v>
      </c>
      <c r="M7851" s="24">
        <f>ROUND(G7851*L7851,P4)</f>
        <v>0</v>
      </c>
      <c r="N7851" s="25" t="s">
        <v>69</v>
      </c>
      <c r="O7851" s="32">
        <f>M7851*AA7851</f>
        <v>0</v>
      </c>
      <c r="P7851" s="1">
        <v>3</v>
      </c>
      <c r="AA7851" s="1">
        <f>IF(P7851=1,$O$3,IF(P7851=2,$O$4,$O$5))</f>
        <v>0</v>
      </c>
    </row>
    <row r="7852">
      <c r="A7852" s="1" t="s">
        <v>73</v>
      </c>
      <c r="E7852" s="27" t="s">
        <v>69</v>
      </c>
    </row>
    <row r="7853" ht="13">
      <c r="A7853" s="1" t="s">
        <v>74</v>
      </c>
      <c r="E7853" s="33" t="s">
        <v>3822</v>
      </c>
    </row>
    <row r="7854">
      <c r="A7854" s="1" t="s">
        <v>76</v>
      </c>
      <c r="E7854" s="27" t="s">
        <v>69</v>
      </c>
    </row>
    <row r="7855">
      <c r="A7855" s="1" t="s">
        <v>67</v>
      </c>
      <c r="B7855" s="1">
        <v>71</v>
      </c>
      <c r="C7855" s="26" t="s">
        <v>4274</v>
      </c>
      <c r="D7855" t="s">
        <v>69</v>
      </c>
      <c r="E7855" s="27" t="s">
        <v>4275</v>
      </c>
      <c r="F7855" s="28" t="s">
        <v>1397</v>
      </c>
      <c r="G7855" s="29">
        <v>3000</v>
      </c>
      <c r="H7855" s="28">
        <v>0</v>
      </c>
      <c r="I7855" s="30">
        <f>ROUND(G7855*H7855,P4)</f>
        <v>0</v>
      </c>
      <c r="L7855" s="31">
        <v>0</v>
      </c>
      <c r="M7855" s="24">
        <f>ROUND(G7855*L7855,P4)</f>
        <v>0</v>
      </c>
      <c r="N7855" s="25" t="s">
        <v>69</v>
      </c>
      <c r="O7855" s="32">
        <f>M7855*AA7855</f>
        <v>0</v>
      </c>
      <c r="P7855" s="1">
        <v>3</v>
      </c>
      <c r="AA7855" s="1">
        <f>IF(P7855=1,$O$3,IF(P7855=2,$O$4,$O$5))</f>
        <v>0</v>
      </c>
    </row>
    <row r="7856">
      <c r="A7856" s="1" t="s">
        <v>73</v>
      </c>
      <c r="E7856" s="27" t="s">
        <v>69</v>
      </c>
    </row>
    <row r="7857" ht="13">
      <c r="A7857" s="1" t="s">
        <v>74</v>
      </c>
      <c r="E7857" s="33" t="s">
        <v>4276</v>
      </c>
    </row>
    <row r="7858">
      <c r="A7858" s="1" t="s">
        <v>76</v>
      </c>
      <c r="E7858" s="27" t="s">
        <v>69</v>
      </c>
    </row>
    <row r="7859" ht="25">
      <c r="A7859" s="1" t="s">
        <v>67</v>
      </c>
      <c r="B7859" s="1">
        <v>72</v>
      </c>
      <c r="C7859" s="26" t="s">
        <v>4277</v>
      </c>
      <c r="D7859" t="s">
        <v>69</v>
      </c>
      <c r="E7859" s="27" t="s">
        <v>4278</v>
      </c>
      <c r="F7859" s="28" t="s">
        <v>1397</v>
      </c>
      <c r="G7859" s="29">
        <v>4500</v>
      </c>
      <c r="H7859" s="28">
        <v>0</v>
      </c>
      <c r="I7859" s="30">
        <f>ROUND(G7859*H7859,P4)</f>
        <v>0</v>
      </c>
      <c r="L7859" s="31">
        <v>0</v>
      </c>
      <c r="M7859" s="24">
        <f>ROUND(G7859*L7859,P4)</f>
        <v>0</v>
      </c>
      <c r="N7859" s="25" t="s">
        <v>69</v>
      </c>
      <c r="O7859" s="32">
        <f>M7859*AA7859</f>
        <v>0</v>
      </c>
      <c r="P7859" s="1">
        <v>3</v>
      </c>
      <c r="AA7859" s="1">
        <f>IF(P7859=1,$O$3,IF(P7859=2,$O$4,$O$5))</f>
        <v>0</v>
      </c>
    </row>
    <row r="7860">
      <c r="A7860" s="1" t="s">
        <v>73</v>
      </c>
      <c r="E7860" s="27" t="s">
        <v>69</v>
      </c>
    </row>
    <row r="7861" ht="13">
      <c r="A7861" s="1" t="s">
        <v>74</v>
      </c>
      <c r="E7861" s="33" t="s">
        <v>4279</v>
      </c>
    </row>
    <row r="7862">
      <c r="A7862" s="1" t="s">
        <v>76</v>
      </c>
      <c r="E7862" s="27" t="s">
        <v>69</v>
      </c>
    </row>
    <row r="7863" ht="25">
      <c r="A7863" s="1" t="s">
        <v>67</v>
      </c>
      <c r="B7863" s="1">
        <v>73</v>
      </c>
      <c r="C7863" s="26" t="s">
        <v>4280</v>
      </c>
      <c r="D7863" t="s">
        <v>69</v>
      </c>
      <c r="E7863" s="27" t="s">
        <v>4281</v>
      </c>
      <c r="F7863" s="28" t="s">
        <v>1397</v>
      </c>
      <c r="G7863" s="29">
        <v>1000</v>
      </c>
      <c r="H7863" s="28">
        <v>0</v>
      </c>
      <c r="I7863" s="30">
        <f>ROUND(G7863*H7863,P4)</f>
        <v>0</v>
      </c>
      <c r="L7863" s="31">
        <v>0</v>
      </c>
      <c r="M7863" s="24">
        <f>ROUND(G7863*L7863,P4)</f>
        <v>0</v>
      </c>
      <c r="N7863" s="25" t="s">
        <v>69</v>
      </c>
      <c r="O7863" s="32">
        <f>M7863*AA7863</f>
        <v>0</v>
      </c>
      <c r="P7863" s="1">
        <v>3</v>
      </c>
      <c r="AA7863" s="1">
        <f>IF(P7863=1,$O$3,IF(P7863=2,$O$4,$O$5))</f>
        <v>0</v>
      </c>
    </row>
    <row r="7864">
      <c r="A7864" s="1" t="s">
        <v>73</v>
      </c>
      <c r="E7864" s="27" t="s">
        <v>69</v>
      </c>
    </row>
    <row r="7865" ht="13">
      <c r="A7865" s="1" t="s">
        <v>74</v>
      </c>
      <c r="E7865" s="33" t="s">
        <v>4282</v>
      </c>
    </row>
    <row r="7866">
      <c r="A7866" s="1" t="s">
        <v>76</v>
      </c>
      <c r="E7866" s="27" t="s">
        <v>69</v>
      </c>
    </row>
    <row r="7867">
      <c r="A7867" s="1" t="s">
        <v>67</v>
      </c>
      <c r="B7867" s="1">
        <v>74</v>
      </c>
      <c r="C7867" s="26" t="s">
        <v>4283</v>
      </c>
      <c r="D7867" t="s">
        <v>69</v>
      </c>
      <c r="E7867" s="27" t="s">
        <v>4284</v>
      </c>
      <c r="F7867" s="28" t="s">
        <v>139</v>
      </c>
      <c r="G7867" s="29">
        <v>950</v>
      </c>
      <c r="H7867" s="28">
        <v>0</v>
      </c>
      <c r="I7867" s="30">
        <f>ROUND(G7867*H7867,P4)</f>
        <v>0</v>
      </c>
      <c r="L7867" s="31">
        <v>0</v>
      </c>
      <c r="M7867" s="24">
        <f>ROUND(G7867*L7867,P4)</f>
        <v>0</v>
      </c>
      <c r="N7867" s="25" t="s">
        <v>69</v>
      </c>
      <c r="O7867" s="32">
        <f>M7867*AA7867</f>
        <v>0</v>
      </c>
      <c r="P7867" s="1">
        <v>3</v>
      </c>
      <c r="AA7867" s="1">
        <f>IF(P7867=1,$O$3,IF(P7867=2,$O$4,$O$5))</f>
        <v>0</v>
      </c>
    </row>
    <row r="7868">
      <c r="A7868" s="1" t="s">
        <v>73</v>
      </c>
      <c r="E7868" s="27" t="s">
        <v>69</v>
      </c>
    </row>
    <row r="7869" ht="13">
      <c r="A7869" s="1" t="s">
        <v>74</v>
      </c>
      <c r="E7869" s="33" t="s">
        <v>4285</v>
      </c>
    </row>
    <row r="7870">
      <c r="A7870" s="1" t="s">
        <v>76</v>
      </c>
      <c r="E7870" s="27" t="s">
        <v>69</v>
      </c>
    </row>
    <row r="7871">
      <c r="A7871" s="1" t="s">
        <v>67</v>
      </c>
      <c r="B7871" s="1">
        <v>75</v>
      </c>
      <c r="C7871" s="26" t="s">
        <v>4286</v>
      </c>
      <c r="D7871" t="s">
        <v>69</v>
      </c>
      <c r="E7871" s="27" t="s">
        <v>4287</v>
      </c>
      <c r="F7871" s="28" t="s">
        <v>1397</v>
      </c>
      <c r="G7871" s="29">
        <v>380</v>
      </c>
      <c r="H7871" s="28">
        <v>0</v>
      </c>
      <c r="I7871" s="30">
        <f>ROUND(G7871*H7871,P4)</f>
        <v>0</v>
      </c>
      <c r="L7871" s="31">
        <v>0</v>
      </c>
      <c r="M7871" s="24">
        <f>ROUND(G7871*L7871,P4)</f>
        <v>0</v>
      </c>
      <c r="N7871" s="25" t="s">
        <v>69</v>
      </c>
      <c r="O7871" s="32">
        <f>M7871*AA7871</f>
        <v>0</v>
      </c>
      <c r="P7871" s="1">
        <v>3</v>
      </c>
      <c r="AA7871" s="1">
        <f>IF(P7871=1,$O$3,IF(P7871=2,$O$4,$O$5))</f>
        <v>0</v>
      </c>
    </row>
    <row r="7872">
      <c r="A7872" s="1" t="s">
        <v>73</v>
      </c>
      <c r="E7872" s="27" t="s">
        <v>69</v>
      </c>
    </row>
    <row r="7873" ht="13">
      <c r="A7873" s="1" t="s">
        <v>74</v>
      </c>
      <c r="E7873" s="33" t="s">
        <v>4288</v>
      </c>
    </row>
    <row r="7874">
      <c r="A7874" s="1" t="s">
        <v>76</v>
      </c>
      <c r="E7874" s="27" t="s">
        <v>69</v>
      </c>
    </row>
    <row r="7875">
      <c r="A7875" s="1" t="s">
        <v>67</v>
      </c>
      <c r="B7875" s="1">
        <v>76</v>
      </c>
      <c r="C7875" s="26" t="s">
        <v>4289</v>
      </c>
      <c r="D7875" t="s">
        <v>69</v>
      </c>
      <c r="E7875" s="27" t="s">
        <v>4290</v>
      </c>
      <c r="F7875" s="28" t="s">
        <v>766</v>
      </c>
      <c r="G7875" s="29">
        <v>1</v>
      </c>
      <c r="H7875" s="28">
        <v>0</v>
      </c>
      <c r="I7875" s="30">
        <f>ROUND(G7875*H7875,P4)</f>
        <v>0</v>
      </c>
      <c r="L7875" s="31">
        <v>0</v>
      </c>
      <c r="M7875" s="24">
        <f>ROUND(G7875*L7875,P4)</f>
        <v>0</v>
      </c>
      <c r="N7875" s="25" t="s">
        <v>69</v>
      </c>
      <c r="O7875" s="32">
        <f>M7875*AA7875</f>
        <v>0</v>
      </c>
      <c r="P7875" s="1">
        <v>3</v>
      </c>
      <c r="AA7875" s="1">
        <f>IF(P7875=1,$O$3,IF(P7875=2,$O$4,$O$5))</f>
        <v>0</v>
      </c>
    </row>
    <row r="7876">
      <c r="A7876" s="1" t="s">
        <v>73</v>
      </c>
      <c r="E7876" s="27" t="s">
        <v>69</v>
      </c>
    </row>
    <row r="7877" ht="13">
      <c r="A7877" s="1" t="s">
        <v>74</v>
      </c>
      <c r="E7877" s="33" t="s">
        <v>229</v>
      </c>
    </row>
    <row r="7878">
      <c r="A7878" s="1" t="s">
        <v>76</v>
      </c>
      <c r="E7878" s="27" t="s">
        <v>69</v>
      </c>
    </row>
    <row r="7879">
      <c r="A7879" s="1" t="s">
        <v>67</v>
      </c>
      <c r="B7879" s="1">
        <v>77</v>
      </c>
      <c r="C7879" s="26" t="s">
        <v>4291</v>
      </c>
      <c r="D7879" t="s">
        <v>69</v>
      </c>
      <c r="E7879" s="27" t="s">
        <v>4292</v>
      </c>
      <c r="F7879" s="28" t="s">
        <v>4293</v>
      </c>
      <c r="G7879" s="29">
        <v>6</v>
      </c>
      <c r="H7879" s="28">
        <v>0</v>
      </c>
      <c r="I7879" s="30">
        <f>ROUND(G7879*H7879,P4)</f>
        <v>0</v>
      </c>
      <c r="L7879" s="31">
        <v>0</v>
      </c>
      <c r="M7879" s="24">
        <f>ROUND(G7879*L7879,P4)</f>
        <v>0</v>
      </c>
      <c r="N7879" s="25" t="s">
        <v>69</v>
      </c>
      <c r="O7879" s="32">
        <f>M7879*AA7879</f>
        <v>0</v>
      </c>
      <c r="P7879" s="1">
        <v>3</v>
      </c>
      <c r="AA7879" s="1">
        <f>IF(P7879=1,$O$3,IF(P7879=2,$O$4,$O$5))</f>
        <v>0</v>
      </c>
    </row>
    <row r="7880">
      <c r="A7880" s="1" t="s">
        <v>73</v>
      </c>
      <c r="E7880" s="27" t="s">
        <v>69</v>
      </c>
    </row>
    <row r="7881" ht="13">
      <c r="A7881" s="1" t="s">
        <v>74</v>
      </c>
      <c r="E7881" s="33" t="s">
        <v>1465</v>
      </c>
    </row>
    <row r="7882">
      <c r="A7882" s="1" t="s">
        <v>76</v>
      </c>
      <c r="E7882" s="27" t="s">
        <v>69</v>
      </c>
    </row>
    <row r="7883">
      <c r="A7883" s="1" t="s">
        <v>67</v>
      </c>
      <c r="B7883" s="1">
        <v>78</v>
      </c>
      <c r="C7883" s="26" t="s">
        <v>4294</v>
      </c>
      <c r="D7883" t="s">
        <v>69</v>
      </c>
      <c r="E7883" s="27" t="s">
        <v>4295</v>
      </c>
      <c r="F7883" s="28" t="s">
        <v>766</v>
      </c>
      <c r="G7883" s="29">
        <v>1</v>
      </c>
      <c r="H7883" s="28">
        <v>0</v>
      </c>
      <c r="I7883" s="30">
        <f>ROUND(G7883*H7883,P4)</f>
        <v>0</v>
      </c>
      <c r="L7883" s="31">
        <v>0</v>
      </c>
      <c r="M7883" s="24">
        <f>ROUND(G7883*L7883,P4)</f>
        <v>0</v>
      </c>
      <c r="N7883" s="25" t="s">
        <v>69</v>
      </c>
      <c r="O7883" s="32">
        <f>M7883*AA7883</f>
        <v>0</v>
      </c>
      <c r="P7883" s="1">
        <v>3</v>
      </c>
      <c r="AA7883" s="1">
        <f>IF(P7883=1,$O$3,IF(P7883=2,$O$4,$O$5))</f>
        <v>0</v>
      </c>
    </row>
    <row r="7884">
      <c r="A7884" s="1" t="s">
        <v>73</v>
      </c>
      <c r="E7884" s="27" t="s">
        <v>69</v>
      </c>
    </row>
    <row r="7885" ht="13">
      <c r="A7885" s="1" t="s">
        <v>74</v>
      </c>
      <c r="E7885" s="33" t="s">
        <v>229</v>
      </c>
    </row>
    <row r="7886">
      <c r="A7886" s="1" t="s">
        <v>76</v>
      </c>
      <c r="E7886" s="27" t="s">
        <v>69</v>
      </c>
    </row>
    <row r="7887">
      <c r="A7887" s="1" t="s">
        <v>67</v>
      </c>
      <c r="B7887" s="1">
        <v>79</v>
      </c>
      <c r="C7887" s="26" t="s">
        <v>4296</v>
      </c>
      <c r="D7887" t="s">
        <v>69</v>
      </c>
      <c r="E7887" s="27" t="s">
        <v>4297</v>
      </c>
      <c r="F7887" s="28" t="s">
        <v>1397</v>
      </c>
      <c r="G7887" s="29">
        <v>1</v>
      </c>
      <c r="H7887" s="28">
        <v>0</v>
      </c>
      <c r="I7887" s="30">
        <f>ROUND(G7887*H7887,P4)</f>
        <v>0</v>
      </c>
      <c r="L7887" s="31">
        <v>0</v>
      </c>
      <c r="M7887" s="24">
        <f>ROUND(G7887*L7887,P4)</f>
        <v>0</v>
      </c>
      <c r="N7887" s="25" t="s">
        <v>69</v>
      </c>
      <c r="O7887" s="32">
        <f>M7887*AA7887</f>
        <v>0</v>
      </c>
      <c r="P7887" s="1">
        <v>3</v>
      </c>
      <c r="AA7887" s="1">
        <f>IF(P7887=1,$O$3,IF(P7887=2,$O$4,$O$5))</f>
        <v>0</v>
      </c>
    </row>
    <row r="7888">
      <c r="A7888" s="1" t="s">
        <v>73</v>
      </c>
      <c r="E7888" s="27" t="s">
        <v>69</v>
      </c>
    </row>
    <row r="7889" ht="13">
      <c r="A7889" s="1" t="s">
        <v>74</v>
      </c>
      <c r="E7889" s="33" t="s">
        <v>229</v>
      </c>
    </row>
    <row r="7890">
      <c r="A7890" s="1" t="s">
        <v>76</v>
      </c>
      <c r="E7890" s="27" t="s">
        <v>69</v>
      </c>
    </row>
    <row r="7891" ht="25">
      <c r="A7891" s="1" t="s">
        <v>67</v>
      </c>
      <c r="B7891" s="1">
        <v>80</v>
      </c>
      <c r="C7891" s="26" t="s">
        <v>4298</v>
      </c>
      <c r="D7891" t="s">
        <v>69</v>
      </c>
      <c r="E7891" s="27" t="s">
        <v>4299</v>
      </c>
      <c r="F7891" s="28" t="s">
        <v>139</v>
      </c>
      <c r="G7891" s="29">
        <v>25</v>
      </c>
      <c r="H7891" s="28">
        <v>0</v>
      </c>
      <c r="I7891" s="30">
        <f>ROUND(G7891*H7891,P4)</f>
        <v>0</v>
      </c>
      <c r="L7891" s="31">
        <v>0</v>
      </c>
      <c r="M7891" s="24">
        <f>ROUND(G7891*L7891,P4)</f>
        <v>0</v>
      </c>
      <c r="N7891" s="25" t="s">
        <v>69</v>
      </c>
      <c r="O7891" s="32">
        <f>M7891*AA7891</f>
        <v>0</v>
      </c>
      <c r="P7891" s="1">
        <v>3</v>
      </c>
      <c r="AA7891" s="1">
        <f>IF(P7891=1,$O$3,IF(P7891=2,$O$4,$O$5))</f>
        <v>0</v>
      </c>
    </row>
    <row r="7892">
      <c r="A7892" s="1" t="s">
        <v>73</v>
      </c>
      <c r="E7892" s="27" t="s">
        <v>69</v>
      </c>
    </row>
    <row r="7893" ht="13">
      <c r="A7893" s="1" t="s">
        <v>74</v>
      </c>
      <c r="E7893" s="33" t="s">
        <v>844</v>
      </c>
    </row>
    <row r="7894">
      <c r="A7894" s="1" t="s">
        <v>76</v>
      </c>
      <c r="E7894" s="27" t="s">
        <v>69</v>
      </c>
    </row>
    <row r="7895" ht="25">
      <c r="A7895" s="1" t="s">
        <v>67</v>
      </c>
      <c r="B7895" s="1">
        <v>81</v>
      </c>
      <c r="C7895" s="26" t="s">
        <v>4300</v>
      </c>
      <c r="D7895" t="s">
        <v>69</v>
      </c>
      <c r="E7895" s="27" t="s">
        <v>4301</v>
      </c>
      <c r="F7895" s="28" t="s">
        <v>139</v>
      </c>
      <c r="G7895" s="29">
        <v>25</v>
      </c>
      <c r="H7895" s="28">
        <v>0</v>
      </c>
      <c r="I7895" s="30">
        <f>ROUND(G7895*H7895,P4)</f>
        <v>0</v>
      </c>
      <c r="L7895" s="31">
        <v>0</v>
      </c>
      <c r="M7895" s="24">
        <f>ROUND(G7895*L7895,P4)</f>
        <v>0</v>
      </c>
      <c r="N7895" s="25" t="s">
        <v>69</v>
      </c>
      <c r="O7895" s="32">
        <f>M7895*AA7895</f>
        <v>0</v>
      </c>
      <c r="P7895" s="1">
        <v>3</v>
      </c>
      <c r="AA7895" s="1">
        <f>IF(P7895=1,$O$3,IF(P7895=2,$O$4,$O$5))</f>
        <v>0</v>
      </c>
    </row>
    <row r="7896">
      <c r="A7896" s="1" t="s">
        <v>73</v>
      </c>
      <c r="E7896" s="27" t="s">
        <v>69</v>
      </c>
    </row>
    <row r="7897" ht="13">
      <c r="A7897" s="1" t="s">
        <v>74</v>
      </c>
      <c r="E7897" s="33" t="s">
        <v>844</v>
      </c>
    </row>
    <row r="7898">
      <c r="A7898" s="1" t="s">
        <v>76</v>
      </c>
      <c r="E7898" s="27" t="s">
        <v>69</v>
      </c>
    </row>
    <row r="7899" ht="25">
      <c r="A7899" s="1" t="s">
        <v>67</v>
      </c>
      <c r="B7899" s="1">
        <v>82</v>
      </c>
      <c r="C7899" s="26" t="s">
        <v>4302</v>
      </c>
      <c r="D7899" t="s">
        <v>69</v>
      </c>
      <c r="E7899" s="27" t="s">
        <v>4303</v>
      </c>
      <c r="F7899" s="28" t="s">
        <v>139</v>
      </c>
      <c r="G7899" s="29">
        <v>55</v>
      </c>
      <c r="H7899" s="28">
        <v>0</v>
      </c>
      <c r="I7899" s="30">
        <f>ROUND(G7899*H7899,P4)</f>
        <v>0</v>
      </c>
      <c r="L7899" s="31">
        <v>0</v>
      </c>
      <c r="M7899" s="24">
        <f>ROUND(G7899*L7899,P4)</f>
        <v>0</v>
      </c>
      <c r="N7899" s="25" t="s">
        <v>69</v>
      </c>
      <c r="O7899" s="32">
        <f>M7899*AA7899</f>
        <v>0</v>
      </c>
      <c r="P7899" s="1">
        <v>3</v>
      </c>
      <c r="AA7899" s="1">
        <f>IF(P7899=1,$O$3,IF(P7899=2,$O$4,$O$5))</f>
        <v>0</v>
      </c>
    </row>
    <row r="7900">
      <c r="A7900" s="1" t="s">
        <v>73</v>
      </c>
      <c r="E7900" s="27" t="s">
        <v>69</v>
      </c>
    </row>
    <row r="7901" ht="13">
      <c r="A7901" s="1" t="s">
        <v>74</v>
      </c>
      <c r="E7901" s="33" t="s">
        <v>4304</v>
      </c>
    </row>
    <row r="7902">
      <c r="A7902" s="1" t="s">
        <v>76</v>
      </c>
      <c r="E7902" s="27" t="s">
        <v>69</v>
      </c>
    </row>
    <row r="7903" ht="25">
      <c r="A7903" s="1" t="s">
        <v>67</v>
      </c>
      <c r="B7903" s="1">
        <v>83</v>
      </c>
      <c r="C7903" s="26" t="s">
        <v>4305</v>
      </c>
      <c r="D7903" t="s">
        <v>69</v>
      </c>
      <c r="E7903" s="27" t="s">
        <v>4306</v>
      </c>
      <c r="F7903" s="28" t="s">
        <v>139</v>
      </c>
      <c r="G7903" s="29">
        <v>35</v>
      </c>
      <c r="H7903" s="28">
        <v>0</v>
      </c>
      <c r="I7903" s="30">
        <f>ROUND(G7903*H7903,P4)</f>
        <v>0</v>
      </c>
      <c r="L7903" s="31">
        <v>0</v>
      </c>
      <c r="M7903" s="24">
        <f>ROUND(G7903*L7903,P4)</f>
        <v>0</v>
      </c>
      <c r="N7903" s="25" t="s">
        <v>69</v>
      </c>
      <c r="O7903" s="32">
        <f>M7903*AA7903</f>
        <v>0</v>
      </c>
      <c r="P7903" s="1">
        <v>3</v>
      </c>
      <c r="AA7903" s="1">
        <f>IF(P7903=1,$O$3,IF(P7903=2,$O$4,$O$5))</f>
        <v>0</v>
      </c>
    </row>
    <row r="7904">
      <c r="A7904" s="1" t="s">
        <v>73</v>
      </c>
      <c r="E7904" s="27" t="s">
        <v>69</v>
      </c>
    </row>
    <row r="7905" ht="13">
      <c r="A7905" s="1" t="s">
        <v>74</v>
      </c>
      <c r="E7905" s="33" t="s">
        <v>2525</v>
      </c>
    </row>
    <row r="7906">
      <c r="A7906" s="1" t="s">
        <v>76</v>
      </c>
      <c r="E7906" s="27" t="s">
        <v>69</v>
      </c>
    </row>
    <row r="7907" ht="25">
      <c r="A7907" s="1" t="s">
        <v>67</v>
      </c>
      <c r="B7907" s="1">
        <v>84</v>
      </c>
      <c r="C7907" s="26" t="s">
        <v>4307</v>
      </c>
      <c r="D7907" t="s">
        <v>69</v>
      </c>
      <c r="E7907" s="27" t="s">
        <v>4308</v>
      </c>
      <c r="F7907" s="28" t="s">
        <v>139</v>
      </c>
      <c r="G7907" s="29">
        <v>15</v>
      </c>
      <c r="H7907" s="28">
        <v>0</v>
      </c>
      <c r="I7907" s="30">
        <f>ROUND(G7907*H7907,P4)</f>
        <v>0</v>
      </c>
      <c r="L7907" s="31">
        <v>0</v>
      </c>
      <c r="M7907" s="24">
        <f>ROUND(G7907*L7907,P4)</f>
        <v>0</v>
      </c>
      <c r="N7907" s="25" t="s">
        <v>69</v>
      </c>
      <c r="O7907" s="32">
        <f>M7907*AA7907</f>
        <v>0</v>
      </c>
      <c r="P7907" s="1">
        <v>3</v>
      </c>
      <c r="AA7907" s="1">
        <f>IF(P7907=1,$O$3,IF(P7907=2,$O$4,$O$5))</f>
        <v>0</v>
      </c>
    </row>
    <row r="7908">
      <c r="A7908" s="1" t="s">
        <v>73</v>
      </c>
      <c r="E7908" s="27" t="s">
        <v>69</v>
      </c>
    </row>
    <row r="7909" ht="13">
      <c r="A7909" s="1" t="s">
        <v>74</v>
      </c>
      <c r="E7909" s="33" t="s">
        <v>2210</v>
      </c>
    </row>
    <row r="7910">
      <c r="A7910" s="1" t="s">
        <v>76</v>
      </c>
      <c r="E7910" s="27" t="s">
        <v>69</v>
      </c>
    </row>
    <row r="7911" ht="25">
      <c r="A7911" s="1" t="s">
        <v>67</v>
      </c>
      <c r="B7911" s="1">
        <v>85</v>
      </c>
      <c r="C7911" s="26" t="s">
        <v>4309</v>
      </c>
      <c r="D7911" t="s">
        <v>69</v>
      </c>
      <c r="E7911" s="27" t="s">
        <v>4310</v>
      </c>
      <c r="F7911" s="28" t="s">
        <v>139</v>
      </c>
      <c r="G7911" s="29">
        <v>60</v>
      </c>
      <c r="H7911" s="28">
        <v>0</v>
      </c>
      <c r="I7911" s="30">
        <f>ROUND(G7911*H7911,P4)</f>
        <v>0</v>
      </c>
      <c r="L7911" s="31">
        <v>0</v>
      </c>
      <c r="M7911" s="24">
        <f>ROUND(G7911*L7911,P4)</f>
        <v>0</v>
      </c>
      <c r="N7911" s="25" t="s">
        <v>69</v>
      </c>
      <c r="O7911" s="32">
        <f>M7911*AA7911</f>
        <v>0</v>
      </c>
      <c r="P7911" s="1">
        <v>3</v>
      </c>
      <c r="AA7911" s="1">
        <f>IF(P7911=1,$O$3,IF(P7911=2,$O$4,$O$5))</f>
        <v>0</v>
      </c>
    </row>
    <row r="7912">
      <c r="A7912" s="1" t="s">
        <v>73</v>
      </c>
      <c r="E7912" s="27" t="s">
        <v>69</v>
      </c>
    </row>
    <row r="7913" ht="13">
      <c r="A7913" s="1" t="s">
        <v>74</v>
      </c>
      <c r="E7913" s="33" t="s">
        <v>1797</v>
      </c>
    </row>
    <row r="7914">
      <c r="A7914" s="1" t="s">
        <v>76</v>
      </c>
      <c r="E7914" s="27" t="s">
        <v>69</v>
      </c>
    </row>
    <row r="7915" ht="25">
      <c r="A7915" s="1" t="s">
        <v>67</v>
      </c>
      <c r="B7915" s="1">
        <v>86</v>
      </c>
      <c r="C7915" s="26" t="s">
        <v>4311</v>
      </c>
      <c r="D7915" t="s">
        <v>69</v>
      </c>
      <c r="E7915" s="27" t="s">
        <v>4312</v>
      </c>
      <c r="F7915" s="28" t="s">
        <v>139</v>
      </c>
      <c r="G7915" s="29">
        <v>100</v>
      </c>
      <c r="H7915" s="28">
        <v>0</v>
      </c>
      <c r="I7915" s="30">
        <f>ROUND(G7915*H7915,P4)</f>
        <v>0</v>
      </c>
      <c r="L7915" s="31">
        <v>0</v>
      </c>
      <c r="M7915" s="24">
        <f>ROUND(G7915*L7915,P4)</f>
        <v>0</v>
      </c>
      <c r="N7915" s="25" t="s">
        <v>69</v>
      </c>
      <c r="O7915" s="32">
        <f>M7915*AA7915</f>
        <v>0</v>
      </c>
      <c r="P7915" s="1">
        <v>3</v>
      </c>
      <c r="AA7915" s="1">
        <f>IF(P7915=1,$O$3,IF(P7915=2,$O$4,$O$5))</f>
        <v>0</v>
      </c>
    </row>
    <row r="7916">
      <c r="A7916" s="1" t="s">
        <v>73</v>
      </c>
      <c r="E7916" s="27" t="s">
        <v>69</v>
      </c>
    </row>
    <row r="7917" ht="13">
      <c r="A7917" s="1" t="s">
        <v>74</v>
      </c>
      <c r="E7917" s="33" t="s">
        <v>853</v>
      </c>
    </row>
    <row r="7918">
      <c r="A7918" s="1" t="s">
        <v>76</v>
      </c>
      <c r="E7918" s="27" t="s">
        <v>69</v>
      </c>
    </row>
    <row r="7919" ht="25">
      <c r="A7919" s="1" t="s">
        <v>67</v>
      </c>
      <c r="B7919" s="1">
        <v>87</v>
      </c>
      <c r="C7919" s="26" t="s">
        <v>4313</v>
      </c>
      <c r="D7919" t="s">
        <v>69</v>
      </c>
      <c r="E7919" s="27" t="s">
        <v>4314</v>
      </c>
      <c r="F7919" s="28" t="s">
        <v>139</v>
      </c>
      <c r="G7919" s="29">
        <v>100</v>
      </c>
      <c r="H7919" s="28">
        <v>0</v>
      </c>
      <c r="I7919" s="30">
        <f>ROUND(G7919*H7919,P4)</f>
        <v>0</v>
      </c>
      <c r="L7919" s="31">
        <v>0</v>
      </c>
      <c r="M7919" s="24">
        <f>ROUND(G7919*L7919,P4)</f>
        <v>0</v>
      </c>
      <c r="N7919" s="25" t="s">
        <v>69</v>
      </c>
      <c r="O7919" s="32">
        <f>M7919*AA7919</f>
        <v>0</v>
      </c>
      <c r="P7919" s="1">
        <v>3</v>
      </c>
      <c r="AA7919" s="1">
        <f>IF(P7919=1,$O$3,IF(P7919=2,$O$4,$O$5))</f>
        <v>0</v>
      </c>
    </row>
    <row r="7920">
      <c r="A7920" s="1" t="s">
        <v>73</v>
      </c>
      <c r="E7920" s="27" t="s">
        <v>69</v>
      </c>
    </row>
    <row r="7921" ht="13">
      <c r="A7921" s="1" t="s">
        <v>74</v>
      </c>
      <c r="E7921" s="33" t="s">
        <v>853</v>
      </c>
    </row>
    <row r="7922">
      <c r="A7922" s="1" t="s">
        <v>76</v>
      </c>
      <c r="E7922" s="27" t="s">
        <v>69</v>
      </c>
    </row>
    <row r="7923" ht="25">
      <c r="A7923" s="1" t="s">
        <v>67</v>
      </c>
      <c r="B7923" s="1">
        <v>88</v>
      </c>
      <c r="C7923" s="26" t="s">
        <v>4315</v>
      </c>
      <c r="D7923" t="s">
        <v>69</v>
      </c>
      <c r="E7923" s="27" t="s">
        <v>4316</v>
      </c>
      <c r="F7923" s="28" t="s">
        <v>139</v>
      </c>
      <c r="G7923" s="29">
        <v>100</v>
      </c>
      <c r="H7923" s="28">
        <v>0</v>
      </c>
      <c r="I7923" s="30">
        <f>ROUND(G7923*H7923,P4)</f>
        <v>0</v>
      </c>
      <c r="L7923" s="31">
        <v>0</v>
      </c>
      <c r="M7923" s="24">
        <f>ROUND(G7923*L7923,P4)</f>
        <v>0</v>
      </c>
      <c r="N7923" s="25" t="s">
        <v>69</v>
      </c>
      <c r="O7923" s="32">
        <f>M7923*AA7923</f>
        <v>0</v>
      </c>
      <c r="P7923" s="1">
        <v>3</v>
      </c>
      <c r="AA7923" s="1">
        <f>IF(P7923=1,$O$3,IF(P7923=2,$O$4,$O$5))</f>
        <v>0</v>
      </c>
    </row>
    <row r="7924">
      <c r="A7924" s="1" t="s">
        <v>73</v>
      </c>
      <c r="E7924" s="27" t="s">
        <v>69</v>
      </c>
    </row>
    <row r="7925" ht="13">
      <c r="A7925" s="1" t="s">
        <v>74</v>
      </c>
      <c r="E7925" s="33" t="s">
        <v>853</v>
      </c>
    </row>
    <row r="7926">
      <c r="A7926" s="1" t="s">
        <v>76</v>
      </c>
      <c r="E7926" s="27" t="s">
        <v>69</v>
      </c>
    </row>
    <row r="7927" ht="25">
      <c r="A7927" s="1" t="s">
        <v>67</v>
      </c>
      <c r="B7927" s="1">
        <v>89</v>
      </c>
      <c r="C7927" s="26" t="s">
        <v>4317</v>
      </c>
      <c r="D7927" t="s">
        <v>69</v>
      </c>
      <c r="E7927" s="27" t="s">
        <v>4318</v>
      </c>
      <c r="F7927" s="28" t="s">
        <v>139</v>
      </c>
      <c r="G7927" s="29">
        <v>350</v>
      </c>
      <c r="H7927" s="28">
        <v>0</v>
      </c>
      <c r="I7927" s="30">
        <f>ROUND(G7927*H7927,P4)</f>
        <v>0</v>
      </c>
      <c r="L7927" s="31">
        <v>0</v>
      </c>
      <c r="M7927" s="24">
        <f>ROUND(G7927*L7927,P4)</f>
        <v>0</v>
      </c>
      <c r="N7927" s="25" t="s">
        <v>69</v>
      </c>
      <c r="O7927" s="32">
        <f>M7927*AA7927</f>
        <v>0</v>
      </c>
      <c r="P7927" s="1">
        <v>3</v>
      </c>
      <c r="AA7927" s="1">
        <f>IF(P7927=1,$O$3,IF(P7927=2,$O$4,$O$5))</f>
        <v>0</v>
      </c>
    </row>
    <row r="7928">
      <c r="A7928" s="1" t="s">
        <v>73</v>
      </c>
      <c r="E7928" s="27" t="s">
        <v>69</v>
      </c>
    </row>
    <row r="7929" ht="13">
      <c r="A7929" s="1" t="s">
        <v>74</v>
      </c>
      <c r="E7929" s="33" t="s">
        <v>2330</v>
      </c>
    </row>
    <row r="7930">
      <c r="A7930" s="1" t="s">
        <v>76</v>
      </c>
      <c r="E7930" s="27" t="s">
        <v>69</v>
      </c>
    </row>
    <row r="7931" ht="25">
      <c r="A7931" s="1" t="s">
        <v>67</v>
      </c>
      <c r="B7931" s="1">
        <v>90</v>
      </c>
      <c r="C7931" s="26" t="s">
        <v>4319</v>
      </c>
      <c r="D7931" t="s">
        <v>69</v>
      </c>
      <c r="E7931" s="27" t="s">
        <v>4320</v>
      </c>
      <c r="F7931" s="28" t="s">
        <v>139</v>
      </c>
      <c r="G7931" s="29">
        <v>600</v>
      </c>
      <c r="H7931" s="28">
        <v>0</v>
      </c>
      <c r="I7931" s="30">
        <f>ROUND(G7931*H7931,P4)</f>
        <v>0</v>
      </c>
      <c r="L7931" s="31">
        <v>0</v>
      </c>
      <c r="M7931" s="24">
        <f>ROUND(G7931*L7931,P4)</f>
        <v>0</v>
      </c>
      <c r="N7931" s="25" t="s">
        <v>69</v>
      </c>
      <c r="O7931" s="32">
        <f>M7931*AA7931</f>
        <v>0</v>
      </c>
      <c r="P7931" s="1">
        <v>3</v>
      </c>
      <c r="AA7931" s="1">
        <f>IF(P7931=1,$O$3,IF(P7931=2,$O$4,$O$5))</f>
        <v>0</v>
      </c>
    </row>
    <row r="7932">
      <c r="A7932" s="1" t="s">
        <v>73</v>
      </c>
      <c r="E7932" s="27" t="s">
        <v>69</v>
      </c>
    </row>
    <row r="7933" ht="13">
      <c r="A7933" s="1" t="s">
        <v>74</v>
      </c>
      <c r="E7933" s="33" t="s">
        <v>1941</v>
      </c>
    </row>
    <row r="7934">
      <c r="A7934" s="1" t="s">
        <v>76</v>
      </c>
      <c r="E7934" s="27" t="s">
        <v>69</v>
      </c>
    </row>
    <row r="7935" ht="25">
      <c r="A7935" s="1" t="s">
        <v>67</v>
      </c>
      <c r="B7935" s="1">
        <v>91</v>
      </c>
      <c r="C7935" s="26" t="s">
        <v>4321</v>
      </c>
      <c r="D7935" t="s">
        <v>69</v>
      </c>
      <c r="E7935" s="27" t="s">
        <v>4322</v>
      </c>
      <c r="F7935" s="28" t="s">
        <v>139</v>
      </c>
      <c r="G7935" s="29">
        <v>185</v>
      </c>
      <c r="H7935" s="28">
        <v>0</v>
      </c>
      <c r="I7935" s="30">
        <f>ROUND(G7935*H7935,P4)</f>
        <v>0</v>
      </c>
      <c r="L7935" s="31">
        <v>0</v>
      </c>
      <c r="M7935" s="24">
        <f>ROUND(G7935*L7935,P4)</f>
        <v>0</v>
      </c>
      <c r="N7935" s="25" t="s">
        <v>69</v>
      </c>
      <c r="O7935" s="32">
        <f>M7935*AA7935</f>
        <v>0</v>
      </c>
      <c r="P7935" s="1">
        <v>3</v>
      </c>
      <c r="AA7935" s="1">
        <f>IF(P7935=1,$O$3,IF(P7935=2,$O$4,$O$5))</f>
        <v>0</v>
      </c>
    </row>
    <row r="7936">
      <c r="A7936" s="1" t="s">
        <v>73</v>
      </c>
      <c r="E7936" s="27" t="s">
        <v>69</v>
      </c>
    </row>
    <row r="7937" ht="13">
      <c r="A7937" s="1" t="s">
        <v>74</v>
      </c>
      <c r="E7937" s="33" t="s">
        <v>4323</v>
      </c>
    </row>
    <row r="7938">
      <c r="A7938" s="1" t="s">
        <v>76</v>
      </c>
      <c r="E7938" s="27" t="s">
        <v>69</v>
      </c>
    </row>
    <row r="7939" ht="25">
      <c r="A7939" s="1" t="s">
        <v>67</v>
      </c>
      <c r="B7939" s="1">
        <v>92</v>
      </c>
      <c r="C7939" s="26" t="s">
        <v>4324</v>
      </c>
      <c r="D7939" t="s">
        <v>69</v>
      </c>
      <c r="E7939" s="27" t="s">
        <v>4325</v>
      </c>
      <c r="F7939" s="28" t="s">
        <v>139</v>
      </c>
      <c r="G7939" s="29">
        <v>390</v>
      </c>
      <c r="H7939" s="28">
        <v>0</v>
      </c>
      <c r="I7939" s="30">
        <f>ROUND(G7939*H7939,P4)</f>
        <v>0</v>
      </c>
      <c r="L7939" s="31">
        <v>0</v>
      </c>
      <c r="M7939" s="24">
        <f>ROUND(G7939*L7939,P4)</f>
        <v>0</v>
      </c>
      <c r="N7939" s="25" t="s">
        <v>69</v>
      </c>
      <c r="O7939" s="32">
        <f>M7939*AA7939</f>
        <v>0</v>
      </c>
      <c r="P7939" s="1">
        <v>3</v>
      </c>
      <c r="AA7939" s="1">
        <f>IF(P7939=1,$O$3,IF(P7939=2,$O$4,$O$5))</f>
        <v>0</v>
      </c>
    </row>
    <row r="7940">
      <c r="A7940" s="1" t="s">
        <v>73</v>
      </c>
      <c r="E7940" s="27" t="s">
        <v>69</v>
      </c>
    </row>
    <row r="7941" ht="13">
      <c r="A7941" s="1" t="s">
        <v>74</v>
      </c>
      <c r="E7941" s="33" t="s">
        <v>4326</v>
      </c>
    </row>
    <row r="7942">
      <c r="A7942" s="1" t="s">
        <v>76</v>
      </c>
      <c r="E7942" s="27" t="s">
        <v>69</v>
      </c>
    </row>
    <row r="7943" ht="25">
      <c r="A7943" s="1" t="s">
        <v>67</v>
      </c>
      <c r="B7943" s="1">
        <v>93</v>
      </c>
      <c r="C7943" s="26" t="s">
        <v>4327</v>
      </c>
      <c r="D7943" t="s">
        <v>69</v>
      </c>
      <c r="E7943" s="27" t="s">
        <v>4328</v>
      </c>
      <c r="F7943" s="28" t="s">
        <v>139</v>
      </c>
      <c r="G7943" s="29">
        <v>750</v>
      </c>
      <c r="H7943" s="28">
        <v>0</v>
      </c>
      <c r="I7943" s="30">
        <f>ROUND(G7943*H7943,P4)</f>
        <v>0</v>
      </c>
      <c r="L7943" s="31">
        <v>0</v>
      </c>
      <c r="M7943" s="24">
        <f>ROUND(G7943*L7943,P4)</f>
        <v>0</v>
      </c>
      <c r="N7943" s="25" t="s">
        <v>69</v>
      </c>
      <c r="O7943" s="32">
        <f>M7943*AA7943</f>
        <v>0</v>
      </c>
      <c r="P7943" s="1">
        <v>3</v>
      </c>
      <c r="AA7943" s="1">
        <f>IF(P7943=1,$O$3,IF(P7943=2,$O$4,$O$5))</f>
        <v>0</v>
      </c>
    </row>
    <row r="7944">
      <c r="A7944" s="1" t="s">
        <v>73</v>
      </c>
      <c r="E7944" s="27" t="s">
        <v>69</v>
      </c>
    </row>
    <row r="7945" ht="13">
      <c r="A7945" s="1" t="s">
        <v>74</v>
      </c>
      <c r="E7945" s="33" t="s">
        <v>4329</v>
      </c>
    </row>
    <row r="7946">
      <c r="A7946" s="1" t="s">
        <v>76</v>
      </c>
      <c r="E7946" s="27" t="s">
        <v>69</v>
      </c>
    </row>
    <row r="7947" ht="25">
      <c r="A7947" s="1" t="s">
        <v>67</v>
      </c>
      <c r="B7947" s="1">
        <v>94</v>
      </c>
      <c r="C7947" s="26" t="s">
        <v>4330</v>
      </c>
      <c r="D7947" t="s">
        <v>69</v>
      </c>
      <c r="E7947" s="27" t="s">
        <v>4331</v>
      </c>
      <c r="F7947" s="28" t="s">
        <v>139</v>
      </c>
      <c r="G7947" s="29">
        <v>600</v>
      </c>
      <c r="H7947" s="28">
        <v>0</v>
      </c>
      <c r="I7947" s="30">
        <f>ROUND(G7947*H7947,P4)</f>
        <v>0</v>
      </c>
      <c r="L7947" s="31">
        <v>0</v>
      </c>
      <c r="M7947" s="24">
        <f>ROUND(G7947*L7947,P4)</f>
        <v>0</v>
      </c>
      <c r="N7947" s="25" t="s">
        <v>69</v>
      </c>
      <c r="O7947" s="32">
        <f>M7947*AA7947</f>
        <v>0</v>
      </c>
      <c r="P7947" s="1">
        <v>3</v>
      </c>
      <c r="AA7947" s="1">
        <f>IF(P7947=1,$O$3,IF(P7947=2,$O$4,$O$5))</f>
        <v>0</v>
      </c>
    </row>
    <row r="7948">
      <c r="A7948" s="1" t="s">
        <v>73</v>
      </c>
      <c r="E7948" s="27" t="s">
        <v>69</v>
      </c>
    </row>
    <row r="7949" ht="13">
      <c r="A7949" s="1" t="s">
        <v>74</v>
      </c>
      <c r="E7949" s="33" t="s">
        <v>1941</v>
      </c>
    </row>
    <row r="7950">
      <c r="A7950" s="1" t="s">
        <v>76</v>
      </c>
      <c r="E7950" s="27" t="s">
        <v>69</v>
      </c>
    </row>
    <row r="7951" ht="25">
      <c r="A7951" s="1" t="s">
        <v>67</v>
      </c>
      <c r="B7951" s="1">
        <v>95</v>
      </c>
      <c r="C7951" s="26" t="s">
        <v>4332</v>
      </c>
      <c r="D7951" t="s">
        <v>69</v>
      </c>
      <c r="E7951" s="27" t="s">
        <v>4333</v>
      </c>
      <c r="F7951" s="28" t="s">
        <v>139</v>
      </c>
      <c r="G7951" s="29">
        <v>6400</v>
      </c>
      <c r="H7951" s="28">
        <v>0</v>
      </c>
      <c r="I7951" s="30">
        <f>ROUND(G7951*H7951,P4)</f>
        <v>0</v>
      </c>
      <c r="L7951" s="31">
        <v>0</v>
      </c>
      <c r="M7951" s="24">
        <f>ROUND(G7951*L7951,P4)</f>
        <v>0</v>
      </c>
      <c r="N7951" s="25" t="s">
        <v>69</v>
      </c>
      <c r="O7951" s="32">
        <f>M7951*AA7951</f>
        <v>0</v>
      </c>
      <c r="P7951" s="1">
        <v>3</v>
      </c>
      <c r="AA7951" s="1">
        <f>IF(P7951=1,$O$3,IF(P7951=2,$O$4,$O$5))</f>
        <v>0</v>
      </c>
    </row>
    <row r="7952">
      <c r="A7952" s="1" t="s">
        <v>73</v>
      </c>
      <c r="E7952" s="27" t="s">
        <v>69</v>
      </c>
    </row>
    <row r="7953" ht="13">
      <c r="A7953" s="1" t="s">
        <v>74</v>
      </c>
      <c r="E7953" s="33" t="s">
        <v>4334</v>
      </c>
    </row>
    <row r="7954">
      <c r="A7954" s="1" t="s">
        <v>76</v>
      </c>
      <c r="E7954" s="27" t="s">
        <v>69</v>
      </c>
    </row>
    <row r="7955" ht="25">
      <c r="A7955" s="1" t="s">
        <v>67</v>
      </c>
      <c r="B7955" s="1">
        <v>96</v>
      </c>
      <c r="C7955" s="26" t="s">
        <v>4335</v>
      </c>
      <c r="D7955" t="s">
        <v>69</v>
      </c>
      <c r="E7955" s="27" t="s">
        <v>4336</v>
      </c>
      <c r="F7955" s="28" t="s">
        <v>139</v>
      </c>
      <c r="G7955" s="29">
        <v>4350</v>
      </c>
      <c r="H7955" s="28">
        <v>0</v>
      </c>
      <c r="I7955" s="30">
        <f>ROUND(G7955*H7955,P4)</f>
        <v>0</v>
      </c>
      <c r="L7955" s="31">
        <v>0</v>
      </c>
      <c r="M7955" s="24">
        <f>ROUND(G7955*L7955,P4)</f>
        <v>0</v>
      </c>
      <c r="N7955" s="25" t="s">
        <v>69</v>
      </c>
      <c r="O7955" s="32">
        <f>M7955*AA7955</f>
        <v>0</v>
      </c>
      <c r="P7955" s="1">
        <v>3</v>
      </c>
      <c r="AA7955" s="1">
        <f>IF(P7955=1,$O$3,IF(P7955=2,$O$4,$O$5))</f>
        <v>0</v>
      </c>
    </row>
    <row r="7956">
      <c r="A7956" s="1" t="s">
        <v>73</v>
      </c>
      <c r="E7956" s="27" t="s">
        <v>69</v>
      </c>
    </row>
    <row r="7957" ht="13">
      <c r="A7957" s="1" t="s">
        <v>74</v>
      </c>
      <c r="E7957" s="33" t="s">
        <v>4337</v>
      </c>
    </row>
    <row r="7958">
      <c r="A7958" s="1" t="s">
        <v>76</v>
      </c>
      <c r="E7958" s="27" t="s">
        <v>69</v>
      </c>
    </row>
    <row r="7959" ht="25">
      <c r="A7959" s="1" t="s">
        <v>67</v>
      </c>
      <c r="B7959" s="1">
        <v>97</v>
      </c>
      <c r="C7959" s="26" t="s">
        <v>4338</v>
      </c>
      <c r="D7959" t="s">
        <v>69</v>
      </c>
      <c r="E7959" s="27" t="s">
        <v>4339</v>
      </c>
      <c r="F7959" s="28" t="s">
        <v>139</v>
      </c>
      <c r="G7959" s="29">
        <v>2450</v>
      </c>
      <c r="H7959" s="28">
        <v>0</v>
      </c>
      <c r="I7959" s="30">
        <f>ROUND(G7959*H7959,P4)</f>
        <v>0</v>
      </c>
      <c r="L7959" s="31">
        <v>0</v>
      </c>
      <c r="M7959" s="24">
        <f>ROUND(G7959*L7959,P4)</f>
        <v>0</v>
      </c>
      <c r="N7959" s="25" t="s">
        <v>69</v>
      </c>
      <c r="O7959" s="32">
        <f>M7959*AA7959</f>
        <v>0</v>
      </c>
      <c r="P7959" s="1">
        <v>3</v>
      </c>
      <c r="AA7959" s="1">
        <f>IF(P7959=1,$O$3,IF(P7959=2,$O$4,$O$5))</f>
        <v>0</v>
      </c>
    </row>
    <row r="7960">
      <c r="A7960" s="1" t="s">
        <v>73</v>
      </c>
      <c r="E7960" s="27" t="s">
        <v>69</v>
      </c>
    </row>
    <row r="7961" ht="13">
      <c r="A7961" s="1" t="s">
        <v>74</v>
      </c>
      <c r="E7961" s="33" t="s">
        <v>4340</v>
      </c>
    </row>
    <row r="7962">
      <c r="A7962" s="1" t="s">
        <v>76</v>
      </c>
      <c r="E7962" s="27" t="s">
        <v>69</v>
      </c>
    </row>
    <row r="7963" ht="25">
      <c r="A7963" s="1" t="s">
        <v>67</v>
      </c>
      <c r="B7963" s="1">
        <v>98</v>
      </c>
      <c r="C7963" s="26" t="s">
        <v>4341</v>
      </c>
      <c r="D7963" t="s">
        <v>69</v>
      </c>
      <c r="E7963" s="27" t="s">
        <v>4342</v>
      </c>
      <c r="F7963" s="28" t="s">
        <v>139</v>
      </c>
      <c r="G7963" s="29">
        <v>2400</v>
      </c>
      <c r="H7963" s="28">
        <v>0</v>
      </c>
      <c r="I7963" s="30">
        <f>ROUND(G7963*H7963,P4)</f>
        <v>0</v>
      </c>
      <c r="L7963" s="31">
        <v>0</v>
      </c>
      <c r="M7963" s="24">
        <f>ROUND(G7963*L7963,P4)</f>
        <v>0</v>
      </c>
      <c r="N7963" s="25" t="s">
        <v>69</v>
      </c>
      <c r="O7963" s="32">
        <f>M7963*AA7963</f>
        <v>0</v>
      </c>
      <c r="P7963" s="1">
        <v>3</v>
      </c>
      <c r="AA7963" s="1">
        <f>IF(P7963=1,$O$3,IF(P7963=2,$O$4,$O$5))</f>
        <v>0</v>
      </c>
    </row>
    <row r="7964">
      <c r="A7964" s="1" t="s">
        <v>73</v>
      </c>
      <c r="E7964" s="27" t="s">
        <v>69</v>
      </c>
    </row>
    <row r="7965" ht="13">
      <c r="A7965" s="1" t="s">
        <v>74</v>
      </c>
      <c r="E7965" s="33" t="s">
        <v>4343</v>
      </c>
    </row>
    <row r="7966">
      <c r="A7966" s="1" t="s">
        <v>76</v>
      </c>
      <c r="E7966" s="27" t="s">
        <v>69</v>
      </c>
    </row>
    <row r="7967" ht="25">
      <c r="A7967" s="1" t="s">
        <v>67</v>
      </c>
      <c r="B7967" s="1">
        <v>99</v>
      </c>
      <c r="C7967" s="26" t="s">
        <v>4344</v>
      </c>
      <c r="D7967" t="s">
        <v>69</v>
      </c>
      <c r="E7967" s="27" t="s">
        <v>4345</v>
      </c>
      <c r="F7967" s="28" t="s">
        <v>139</v>
      </c>
      <c r="G7967" s="29">
        <v>370</v>
      </c>
      <c r="H7967" s="28">
        <v>0</v>
      </c>
      <c r="I7967" s="30">
        <f>ROUND(G7967*H7967,P4)</f>
        <v>0</v>
      </c>
      <c r="L7967" s="31">
        <v>0</v>
      </c>
      <c r="M7967" s="24">
        <f>ROUND(G7967*L7967,P4)</f>
        <v>0</v>
      </c>
      <c r="N7967" s="25" t="s">
        <v>69</v>
      </c>
      <c r="O7967" s="32">
        <f>M7967*AA7967</f>
        <v>0</v>
      </c>
      <c r="P7967" s="1">
        <v>3</v>
      </c>
      <c r="AA7967" s="1">
        <f>IF(P7967=1,$O$3,IF(P7967=2,$O$4,$O$5))</f>
        <v>0</v>
      </c>
    </row>
    <row r="7968">
      <c r="A7968" s="1" t="s">
        <v>73</v>
      </c>
      <c r="E7968" s="27" t="s">
        <v>69</v>
      </c>
    </row>
    <row r="7969" ht="13">
      <c r="A7969" s="1" t="s">
        <v>74</v>
      </c>
      <c r="E7969" s="33" t="s">
        <v>4346</v>
      </c>
    </row>
    <row r="7970">
      <c r="A7970" s="1" t="s">
        <v>76</v>
      </c>
      <c r="E7970" s="27" t="s">
        <v>69</v>
      </c>
    </row>
    <row r="7971" ht="25">
      <c r="A7971" s="1" t="s">
        <v>67</v>
      </c>
      <c r="B7971" s="1">
        <v>100</v>
      </c>
      <c r="C7971" s="26" t="s">
        <v>4347</v>
      </c>
      <c r="D7971" t="s">
        <v>69</v>
      </c>
      <c r="E7971" s="27" t="s">
        <v>4348</v>
      </c>
      <c r="F7971" s="28" t="s">
        <v>139</v>
      </c>
      <c r="G7971" s="29">
        <v>25</v>
      </c>
      <c r="H7971" s="28">
        <v>0</v>
      </c>
      <c r="I7971" s="30">
        <f>ROUND(G7971*H7971,P4)</f>
        <v>0</v>
      </c>
      <c r="L7971" s="31">
        <v>0</v>
      </c>
      <c r="M7971" s="24">
        <f>ROUND(G7971*L7971,P4)</f>
        <v>0</v>
      </c>
      <c r="N7971" s="25" t="s">
        <v>69</v>
      </c>
      <c r="O7971" s="32">
        <f>M7971*AA7971</f>
        <v>0</v>
      </c>
      <c r="P7971" s="1">
        <v>3</v>
      </c>
      <c r="AA7971" s="1">
        <f>IF(P7971=1,$O$3,IF(P7971=2,$O$4,$O$5))</f>
        <v>0</v>
      </c>
    </row>
    <row r="7972">
      <c r="A7972" s="1" t="s">
        <v>73</v>
      </c>
      <c r="E7972" s="27" t="s">
        <v>69</v>
      </c>
    </row>
    <row r="7973" ht="13">
      <c r="A7973" s="1" t="s">
        <v>74</v>
      </c>
      <c r="E7973" s="33" t="s">
        <v>844</v>
      </c>
    </row>
    <row r="7974">
      <c r="A7974" s="1" t="s">
        <v>76</v>
      </c>
      <c r="E7974" s="27" t="s">
        <v>69</v>
      </c>
    </row>
    <row r="7975" ht="25">
      <c r="A7975" s="1" t="s">
        <v>67</v>
      </c>
      <c r="B7975" s="1">
        <v>101</v>
      </c>
      <c r="C7975" s="26" t="s">
        <v>4349</v>
      </c>
      <c r="D7975" t="s">
        <v>69</v>
      </c>
      <c r="E7975" s="27" t="s">
        <v>4350</v>
      </c>
      <c r="F7975" s="28" t="s">
        <v>139</v>
      </c>
      <c r="G7975" s="29">
        <v>45</v>
      </c>
      <c r="H7975" s="28">
        <v>0</v>
      </c>
      <c r="I7975" s="30">
        <f>ROUND(G7975*H7975,P4)</f>
        <v>0</v>
      </c>
      <c r="L7975" s="31">
        <v>0</v>
      </c>
      <c r="M7975" s="24">
        <f>ROUND(G7975*L7975,P4)</f>
        <v>0</v>
      </c>
      <c r="N7975" s="25" t="s">
        <v>69</v>
      </c>
      <c r="O7975" s="32">
        <f>M7975*AA7975</f>
        <v>0</v>
      </c>
      <c r="P7975" s="1">
        <v>3</v>
      </c>
      <c r="AA7975" s="1">
        <f>IF(P7975=1,$O$3,IF(P7975=2,$O$4,$O$5))</f>
        <v>0</v>
      </c>
    </row>
    <row r="7976">
      <c r="A7976" s="1" t="s">
        <v>73</v>
      </c>
      <c r="E7976" s="27" t="s">
        <v>69</v>
      </c>
    </row>
    <row r="7977" ht="13">
      <c r="A7977" s="1" t="s">
        <v>74</v>
      </c>
      <c r="E7977" s="33" t="s">
        <v>1806</v>
      </c>
    </row>
    <row r="7978">
      <c r="A7978" s="1" t="s">
        <v>76</v>
      </c>
      <c r="E7978" s="27" t="s">
        <v>69</v>
      </c>
    </row>
    <row r="7979" ht="25">
      <c r="A7979" s="1" t="s">
        <v>67</v>
      </c>
      <c r="B7979" s="1">
        <v>102</v>
      </c>
      <c r="C7979" s="26" t="s">
        <v>4351</v>
      </c>
      <c r="D7979" t="s">
        <v>69</v>
      </c>
      <c r="E7979" s="27" t="s">
        <v>4352</v>
      </c>
      <c r="F7979" s="28" t="s">
        <v>139</v>
      </c>
      <c r="G7979" s="29">
        <v>100</v>
      </c>
      <c r="H7979" s="28">
        <v>0</v>
      </c>
      <c r="I7979" s="30">
        <f>ROUND(G7979*H7979,P4)</f>
        <v>0</v>
      </c>
      <c r="L7979" s="31">
        <v>0</v>
      </c>
      <c r="M7979" s="24">
        <f>ROUND(G7979*L7979,P4)</f>
        <v>0</v>
      </c>
      <c r="N7979" s="25" t="s">
        <v>69</v>
      </c>
      <c r="O7979" s="32">
        <f>M7979*AA7979</f>
        <v>0</v>
      </c>
      <c r="P7979" s="1">
        <v>3</v>
      </c>
      <c r="AA7979" s="1">
        <f>IF(P7979=1,$O$3,IF(P7979=2,$O$4,$O$5))</f>
        <v>0</v>
      </c>
    </row>
    <row r="7980">
      <c r="A7980" s="1" t="s">
        <v>73</v>
      </c>
      <c r="E7980" s="27" t="s">
        <v>69</v>
      </c>
    </row>
    <row r="7981" ht="13">
      <c r="A7981" s="1" t="s">
        <v>74</v>
      </c>
      <c r="E7981" s="33" t="s">
        <v>853</v>
      </c>
    </row>
    <row r="7982">
      <c r="A7982" s="1" t="s">
        <v>76</v>
      </c>
      <c r="E7982" s="27" t="s">
        <v>69</v>
      </c>
    </row>
    <row r="7983" ht="25">
      <c r="A7983" s="1" t="s">
        <v>67</v>
      </c>
      <c r="B7983" s="1">
        <v>103</v>
      </c>
      <c r="C7983" s="26" t="s">
        <v>4353</v>
      </c>
      <c r="D7983" t="s">
        <v>69</v>
      </c>
      <c r="E7983" s="27" t="s">
        <v>4354</v>
      </c>
      <c r="F7983" s="28" t="s">
        <v>139</v>
      </c>
      <c r="G7983" s="29">
        <v>1350</v>
      </c>
      <c r="H7983" s="28">
        <v>0</v>
      </c>
      <c r="I7983" s="30">
        <f>ROUND(G7983*H7983,P4)</f>
        <v>0</v>
      </c>
      <c r="L7983" s="31">
        <v>0</v>
      </c>
      <c r="M7983" s="24">
        <f>ROUND(G7983*L7983,P4)</f>
        <v>0</v>
      </c>
      <c r="N7983" s="25" t="s">
        <v>69</v>
      </c>
      <c r="O7983" s="32">
        <f>M7983*AA7983</f>
        <v>0</v>
      </c>
      <c r="P7983" s="1">
        <v>3</v>
      </c>
      <c r="AA7983" s="1">
        <f>IF(P7983=1,$O$3,IF(P7983=2,$O$4,$O$5))</f>
        <v>0</v>
      </c>
    </row>
    <row r="7984">
      <c r="A7984" s="1" t="s">
        <v>73</v>
      </c>
      <c r="E7984" s="27" t="s">
        <v>69</v>
      </c>
    </row>
    <row r="7985" ht="13">
      <c r="A7985" s="1" t="s">
        <v>74</v>
      </c>
      <c r="E7985" s="33" t="s">
        <v>4355</v>
      </c>
    </row>
    <row r="7986">
      <c r="A7986" s="1" t="s">
        <v>76</v>
      </c>
      <c r="E7986" s="27" t="s">
        <v>69</v>
      </c>
    </row>
    <row r="7987" ht="25">
      <c r="A7987" s="1" t="s">
        <v>67</v>
      </c>
      <c r="B7987" s="1">
        <v>104</v>
      </c>
      <c r="C7987" s="26" t="s">
        <v>4356</v>
      </c>
      <c r="D7987" t="s">
        <v>69</v>
      </c>
      <c r="E7987" s="27" t="s">
        <v>4357</v>
      </c>
      <c r="F7987" s="28" t="s">
        <v>139</v>
      </c>
      <c r="G7987" s="29">
        <v>3950</v>
      </c>
      <c r="H7987" s="28">
        <v>0</v>
      </c>
      <c r="I7987" s="30">
        <f>ROUND(G7987*H7987,P4)</f>
        <v>0</v>
      </c>
      <c r="L7987" s="31">
        <v>0</v>
      </c>
      <c r="M7987" s="24">
        <f>ROUND(G7987*L7987,P4)</f>
        <v>0</v>
      </c>
      <c r="N7987" s="25" t="s">
        <v>69</v>
      </c>
      <c r="O7987" s="32">
        <f>M7987*AA7987</f>
        <v>0</v>
      </c>
      <c r="P7987" s="1">
        <v>3</v>
      </c>
      <c r="AA7987" s="1">
        <f>IF(P7987=1,$O$3,IF(P7987=2,$O$4,$O$5))</f>
        <v>0</v>
      </c>
    </row>
    <row r="7988">
      <c r="A7988" s="1" t="s">
        <v>73</v>
      </c>
      <c r="E7988" s="27" t="s">
        <v>69</v>
      </c>
    </row>
    <row r="7989" ht="13">
      <c r="A7989" s="1" t="s">
        <v>74</v>
      </c>
      <c r="E7989" s="33" t="s">
        <v>4358</v>
      </c>
    </row>
    <row r="7990">
      <c r="A7990" s="1" t="s">
        <v>76</v>
      </c>
      <c r="E7990" s="27" t="s">
        <v>69</v>
      </c>
    </row>
    <row r="7991" ht="25">
      <c r="A7991" s="1" t="s">
        <v>67</v>
      </c>
      <c r="B7991" s="1">
        <v>105</v>
      </c>
      <c r="C7991" s="26" t="s">
        <v>4359</v>
      </c>
      <c r="D7991" t="s">
        <v>69</v>
      </c>
      <c r="E7991" s="27" t="s">
        <v>4360</v>
      </c>
      <c r="F7991" s="28" t="s">
        <v>139</v>
      </c>
      <c r="G7991" s="29">
        <v>200</v>
      </c>
      <c r="H7991" s="28">
        <v>0</v>
      </c>
      <c r="I7991" s="30">
        <f>ROUND(G7991*H7991,P4)</f>
        <v>0</v>
      </c>
      <c r="L7991" s="31">
        <v>0</v>
      </c>
      <c r="M7991" s="24">
        <f>ROUND(G7991*L7991,P4)</f>
        <v>0</v>
      </c>
      <c r="N7991" s="25" t="s">
        <v>69</v>
      </c>
      <c r="O7991" s="32">
        <f>M7991*AA7991</f>
        <v>0</v>
      </c>
      <c r="P7991" s="1">
        <v>3</v>
      </c>
      <c r="AA7991" s="1">
        <f>IF(P7991=1,$O$3,IF(P7991=2,$O$4,$O$5))</f>
        <v>0</v>
      </c>
    </row>
    <row r="7992">
      <c r="A7992" s="1" t="s">
        <v>73</v>
      </c>
      <c r="E7992" s="27" t="s">
        <v>69</v>
      </c>
    </row>
    <row r="7993" ht="13">
      <c r="A7993" s="1" t="s">
        <v>74</v>
      </c>
      <c r="E7993" s="33" t="s">
        <v>3822</v>
      </c>
    </row>
    <row r="7994">
      <c r="A7994" s="1" t="s">
        <v>76</v>
      </c>
      <c r="E7994" s="27" t="s">
        <v>69</v>
      </c>
    </row>
    <row r="7995" ht="25">
      <c r="A7995" s="1" t="s">
        <v>67</v>
      </c>
      <c r="B7995" s="1">
        <v>106</v>
      </c>
      <c r="C7995" s="26" t="s">
        <v>4361</v>
      </c>
      <c r="D7995" t="s">
        <v>69</v>
      </c>
      <c r="E7995" s="27" t="s">
        <v>4362</v>
      </c>
      <c r="F7995" s="28" t="s">
        <v>139</v>
      </c>
      <c r="G7995" s="29">
        <v>100</v>
      </c>
      <c r="H7995" s="28">
        <v>0</v>
      </c>
      <c r="I7995" s="30">
        <f>ROUND(G7995*H7995,P4)</f>
        <v>0</v>
      </c>
      <c r="L7995" s="31">
        <v>0</v>
      </c>
      <c r="M7995" s="24">
        <f>ROUND(G7995*L7995,P4)</f>
        <v>0</v>
      </c>
      <c r="N7995" s="25" t="s">
        <v>69</v>
      </c>
      <c r="O7995" s="32">
        <f>M7995*AA7995</f>
        <v>0</v>
      </c>
      <c r="P7995" s="1">
        <v>3</v>
      </c>
      <c r="AA7995" s="1">
        <f>IF(P7995=1,$O$3,IF(P7995=2,$O$4,$O$5))</f>
        <v>0</v>
      </c>
    </row>
    <row r="7996">
      <c r="A7996" s="1" t="s">
        <v>73</v>
      </c>
      <c r="E7996" s="27" t="s">
        <v>69</v>
      </c>
    </row>
    <row r="7997" ht="13">
      <c r="A7997" s="1" t="s">
        <v>74</v>
      </c>
      <c r="E7997" s="33" t="s">
        <v>853</v>
      </c>
    </row>
    <row r="7998">
      <c r="A7998" s="1" t="s">
        <v>76</v>
      </c>
      <c r="E7998" s="27" t="s">
        <v>69</v>
      </c>
    </row>
    <row r="7999" ht="25">
      <c r="A7999" s="1" t="s">
        <v>67</v>
      </c>
      <c r="B7999" s="1">
        <v>107</v>
      </c>
      <c r="C7999" s="26" t="s">
        <v>4363</v>
      </c>
      <c r="D7999" t="s">
        <v>69</v>
      </c>
      <c r="E7999" s="27" t="s">
        <v>4364</v>
      </c>
      <c r="F7999" s="28" t="s">
        <v>139</v>
      </c>
      <c r="G7999" s="29">
        <v>5</v>
      </c>
      <c r="H7999" s="28">
        <v>0</v>
      </c>
      <c r="I7999" s="30">
        <f>ROUND(G7999*H7999,P4)</f>
        <v>0</v>
      </c>
      <c r="L7999" s="31">
        <v>0</v>
      </c>
      <c r="M7999" s="24">
        <f>ROUND(G7999*L7999,P4)</f>
        <v>0</v>
      </c>
      <c r="N7999" s="25" t="s">
        <v>69</v>
      </c>
      <c r="O7999" s="32">
        <f>M7999*AA7999</f>
        <v>0</v>
      </c>
      <c r="P7999" s="1">
        <v>3</v>
      </c>
      <c r="AA7999" s="1">
        <f>IF(P7999=1,$O$3,IF(P7999=2,$O$4,$O$5))</f>
        <v>0</v>
      </c>
    </row>
    <row r="8000">
      <c r="A8000" s="1" t="s">
        <v>73</v>
      </c>
      <c r="E8000" s="27" t="s">
        <v>69</v>
      </c>
    </row>
    <row r="8001" ht="13">
      <c r="A8001" s="1" t="s">
        <v>74</v>
      </c>
      <c r="E8001" s="33" t="s">
        <v>663</v>
      </c>
    </row>
    <row r="8002">
      <c r="A8002" s="1" t="s">
        <v>76</v>
      </c>
      <c r="E8002" s="27" t="s">
        <v>69</v>
      </c>
    </row>
    <row r="8003" ht="25">
      <c r="A8003" s="1" t="s">
        <v>67</v>
      </c>
      <c r="B8003" s="1">
        <v>108</v>
      </c>
      <c r="C8003" s="26" t="s">
        <v>4365</v>
      </c>
      <c r="D8003" t="s">
        <v>69</v>
      </c>
      <c r="E8003" s="27" t="s">
        <v>4366</v>
      </c>
      <c r="F8003" s="28" t="s">
        <v>139</v>
      </c>
      <c r="G8003" s="29">
        <v>80</v>
      </c>
      <c r="H8003" s="28">
        <v>0</v>
      </c>
      <c r="I8003" s="30">
        <f>ROUND(G8003*H8003,P4)</f>
        <v>0</v>
      </c>
      <c r="L8003" s="31">
        <v>0</v>
      </c>
      <c r="M8003" s="24">
        <f>ROUND(G8003*L8003,P4)</f>
        <v>0</v>
      </c>
      <c r="N8003" s="25" t="s">
        <v>69</v>
      </c>
      <c r="O8003" s="32">
        <f>M8003*AA8003</f>
        <v>0</v>
      </c>
      <c r="P8003" s="1">
        <v>3</v>
      </c>
      <c r="AA8003" s="1">
        <f>IF(P8003=1,$O$3,IF(P8003=2,$O$4,$O$5))</f>
        <v>0</v>
      </c>
    </row>
    <row r="8004">
      <c r="A8004" s="1" t="s">
        <v>73</v>
      </c>
      <c r="E8004" s="27" t="s">
        <v>69</v>
      </c>
    </row>
    <row r="8005" ht="13">
      <c r="A8005" s="1" t="s">
        <v>74</v>
      </c>
      <c r="E8005" s="33" t="s">
        <v>3276</v>
      </c>
    </row>
    <row r="8006">
      <c r="A8006" s="1" t="s">
        <v>76</v>
      </c>
      <c r="E8006" s="27" t="s">
        <v>69</v>
      </c>
    </row>
    <row r="8007" ht="25">
      <c r="A8007" s="1" t="s">
        <v>67</v>
      </c>
      <c r="B8007" s="1">
        <v>109</v>
      </c>
      <c r="C8007" s="26" t="s">
        <v>4367</v>
      </c>
      <c r="D8007" t="s">
        <v>69</v>
      </c>
      <c r="E8007" s="27" t="s">
        <v>4368</v>
      </c>
      <c r="F8007" s="28" t="s">
        <v>139</v>
      </c>
      <c r="G8007" s="29">
        <v>40</v>
      </c>
      <c r="H8007" s="28">
        <v>0</v>
      </c>
      <c r="I8007" s="30">
        <f>ROUND(G8007*H8007,P4)</f>
        <v>0</v>
      </c>
      <c r="L8007" s="31">
        <v>0</v>
      </c>
      <c r="M8007" s="24">
        <f>ROUND(G8007*L8007,P4)</f>
        <v>0</v>
      </c>
      <c r="N8007" s="25" t="s">
        <v>69</v>
      </c>
      <c r="O8007" s="32">
        <f>M8007*AA8007</f>
        <v>0</v>
      </c>
      <c r="P8007" s="1">
        <v>3</v>
      </c>
      <c r="AA8007" s="1">
        <f>IF(P8007=1,$O$3,IF(P8007=2,$O$4,$O$5))</f>
        <v>0</v>
      </c>
    </row>
    <row r="8008">
      <c r="A8008" s="1" t="s">
        <v>73</v>
      </c>
      <c r="E8008" s="27" t="s">
        <v>69</v>
      </c>
    </row>
    <row r="8009" ht="13">
      <c r="A8009" s="1" t="s">
        <v>74</v>
      </c>
      <c r="E8009" s="33" t="s">
        <v>1292</v>
      </c>
    </row>
    <row r="8010">
      <c r="A8010" s="1" t="s">
        <v>76</v>
      </c>
      <c r="E8010" s="27" t="s">
        <v>69</v>
      </c>
    </row>
    <row r="8011" ht="25">
      <c r="A8011" s="1" t="s">
        <v>67</v>
      </c>
      <c r="B8011" s="1">
        <v>110</v>
      </c>
      <c r="C8011" s="26" t="s">
        <v>4369</v>
      </c>
      <c r="D8011" t="s">
        <v>69</v>
      </c>
      <c r="E8011" s="27" t="s">
        <v>4370</v>
      </c>
      <c r="F8011" s="28" t="s">
        <v>139</v>
      </c>
      <c r="G8011" s="29">
        <v>780</v>
      </c>
      <c r="H8011" s="28">
        <v>0</v>
      </c>
      <c r="I8011" s="30">
        <f>ROUND(G8011*H8011,P4)</f>
        <v>0</v>
      </c>
      <c r="L8011" s="31">
        <v>0</v>
      </c>
      <c r="M8011" s="24">
        <f>ROUND(G8011*L8011,P4)</f>
        <v>0</v>
      </c>
      <c r="N8011" s="25" t="s">
        <v>69</v>
      </c>
      <c r="O8011" s="32">
        <f>M8011*AA8011</f>
        <v>0</v>
      </c>
      <c r="P8011" s="1">
        <v>3</v>
      </c>
      <c r="AA8011" s="1">
        <f>IF(P8011=1,$O$3,IF(P8011=2,$O$4,$O$5))</f>
        <v>0</v>
      </c>
    </row>
    <row r="8012">
      <c r="A8012" s="1" t="s">
        <v>73</v>
      </c>
      <c r="E8012" s="27" t="s">
        <v>69</v>
      </c>
    </row>
    <row r="8013" ht="13">
      <c r="A8013" s="1" t="s">
        <v>74</v>
      </c>
      <c r="E8013" s="33" t="s">
        <v>4371</v>
      </c>
    </row>
    <row r="8014">
      <c r="A8014" s="1" t="s">
        <v>76</v>
      </c>
      <c r="E8014" s="27" t="s">
        <v>69</v>
      </c>
    </row>
    <row r="8015" ht="25">
      <c r="A8015" s="1" t="s">
        <v>67</v>
      </c>
      <c r="B8015" s="1">
        <v>111</v>
      </c>
      <c r="C8015" s="26" t="s">
        <v>4372</v>
      </c>
      <c r="D8015" t="s">
        <v>69</v>
      </c>
      <c r="E8015" s="27" t="s">
        <v>4373</v>
      </c>
      <c r="F8015" s="28" t="s">
        <v>139</v>
      </c>
      <c r="G8015" s="29">
        <v>690</v>
      </c>
      <c r="H8015" s="28">
        <v>0</v>
      </c>
      <c r="I8015" s="30">
        <f>ROUND(G8015*H8015,P4)</f>
        <v>0</v>
      </c>
      <c r="L8015" s="31">
        <v>0</v>
      </c>
      <c r="M8015" s="24">
        <f>ROUND(G8015*L8015,P4)</f>
        <v>0</v>
      </c>
      <c r="N8015" s="25" t="s">
        <v>69</v>
      </c>
      <c r="O8015" s="32">
        <f>M8015*AA8015</f>
        <v>0</v>
      </c>
      <c r="P8015" s="1">
        <v>3</v>
      </c>
      <c r="AA8015" s="1">
        <f>IF(P8015=1,$O$3,IF(P8015=2,$O$4,$O$5))</f>
        <v>0</v>
      </c>
    </row>
    <row r="8016">
      <c r="A8016" s="1" t="s">
        <v>73</v>
      </c>
      <c r="E8016" s="27" t="s">
        <v>69</v>
      </c>
    </row>
    <row r="8017" ht="13">
      <c r="A8017" s="1" t="s">
        <v>74</v>
      </c>
      <c r="E8017" s="33" t="s">
        <v>4257</v>
      </c>
    </row>
    <row r="8018">
      <c r="A8018" s="1" t="s">
        <v>76</v>
      </c>
      <c r="E8018" s="27" t="s">
        <v>69</v>
      </c>
    </row>
    <row r="8019" ht="25">
      <c r="A8019" s="1" t="s">
        <v>67</v>
      </c>
      <c r="B8019" s="1">
        <v>112</v>
      </c>
      <c r="C8019" s="26" t="s">
        <v>4374</v>
      </c>
      <c r="D8019" t="s">
        <v>69</v>
      </c>
      <c r="E8019" s="27" t="s">
        <v>4375</v>
      </c>
      <c r="F8019" s="28" t="s">
        <v>139</v>
      </c>
      <c r="G8019" s="29">
        <v>150</v>
      </c>
      <c r="H8019" s="28">
        <v>0</v>
      </c>
      <c r="I8019" s="30">
        <f>ROUND(G8019*H8019,P4)</f>
        <v>0</v>
      </c>
      <c r="L8019" s="31">
        <v>0</v>
      </c>
      <c r="M8019" s="24">
        <f>ROUND(G8019*L8019,P4)</f>
        <v>0</v>
      </c>
      <c r="N8019" s="25" t="s">
        <v>69</v>
      </c>
      <c r="O8019" s="32">
        <f>M8019*AA8019</f>
        <v>0</v>
      </c>
      <c r="P8019" s="1">
        <v>3</v>
      </c>
      <c r="AA8019" s="1">
        <f>IF(P8019=1,$O$3,IF(P8019=2,$O$4,$O$5))</f>
        <v>0</v>
      </c>
    </row>
    <row r="8020">
      <c r="A8020" s="1" t="s">
        <v>73</v>
      </c>
      <c r="E8020" s="27" t="s">
        <v>69</v>
      </c>
    </row>
    <row r="8021" ht="13">
      <c r="A8021" s="1" t="s">
        <v>74</v>
      </c>
      <c r="E8021" s="33" t="s">
        <v>140</v>
      </c>
    </row>
    <row r="8022">
      <c r="A8022" s="1" t="s">
        <v>76</v>
      </c>
      <c r="E8022" s="27" t="s">
        <v>69</v>
      </c>
    </row>
    <row r="8023" ht="25">
      <c r="A8023" s="1" t="s">
        <v>67</v>
      </c>
      <c r="B8023" s="1">
        <v>113</v>
      </c>
      <c r="C8023" s="26" t="s">
        <v>4376</v>
      </c>
      <c r="D8023" t="s">
        <v>69</v>
      </c>
      <c r="E8023" s="27" t="s">
        <v>4377</v>
      </c>
      <c r="F8023" s="28" t="s">
        <v>139</v>
      </c>
      <c r="G8023" s="29">
        <v>25</v>
      </c>
      <c r="H8023" s="28">
        <v>0</v>
      </c>
      <c r="I8023" s="30">
        <f>ROUND(G8023*H8023,P4)</f>
        <v>0</v>
      </c>
      <c r="L8023" s="31">
        <v>0</v>
      </c>
      <c r="M8023" s="24">
        <f>ROUND(G8023*L8023,P4)</f>
        <v>0</v>
      </c>
      <c r="N8023" s="25" t="s">
        <v>69</v>
      </c>
      <c r="O8023" s="32">
        <f>M8023*AA8023</f>
        <v>0</v>
      </c>
      <c r="P8023" s="1">
        <v>3</v>
      </c>
      <c r="AA8023" s="1">
        <f>IF(P8023=1,$O$3,IF(P8023=2,$O$4,$O$5))</f>
        <v>0</v>
      </c>
    </row>
    <row r="8024">
      <c r="A8024" s="1" t="s">
        <v>73</v>
      </c>
      <c r="E8024" s="27" t="s">
        <v>69</v>
      </c>
    </row>
    <row r="8025" ht="13">
      <c r="A8025" s="1" t="s">
        <v>74</v>
      </c>
      <c r="E8025" s="33" t="s">
        <v>844</v>
      </c>
    </row>
    <row r="8026">
      <c r="A8026" s="1" t="s">
        <v>76</v>
      </c>
      <c r="E8026" s="27" t="s">
        <v>69</v>
      </c>
    </row>
    <row r="8027" ht="25">
      <c r="A8027" s="1" t="s">
        <v>67</v>
      </c>
      <c r="B8027" s="1">
        <v>114</v>
      </c>
      <c r="C8027" s="26" t="s">
        <v>4378</v>
      </c>
      <c r="D8027" t="s">
        <v>69</v>
      </c>
      <c r="E8027" s="27" t="s">
        <v>4379</v>
      </c>
      <c r="F8027" s="28" t="s">
        <v>139</v>
      </c>
      <c r="G8027" s="29">
        <v>15</v>
      </c>
      <c r="H8027" s="28">
        <v>0</v>
      </c>
      <c r="I8027" s="30">
        <f>ROUND(G8027*H8027,P4)</f>
        <v>0</v>
      </c>
      <c r="L8027" s="31">
        <v>0</v>
      </c>
      <c r="M8027" s="24">
        <f>ROUND(G8027*L8027,P4)</f>
        <v>0</v>
      </c>
      <c r="N8027" s="25" t="s">
        <v>69</v>
      </c>
      <c r="O8027" s="32">
        <f>M8027*AA8027</f>
        <v>0</v>
      </c>
      <c r="P8027" s="1">
        <v>3</v>
      </c>
      <c r="AA8027" s="1">
        <f>IF(P8027=1,$O$3,IF(P8027=2,$O$4,$O$5))</f>
        <v>0</v>
      </c>
    </row>
    <row r="8028">
      <c r="A8028" s="1" t="s">
        <v>73</v>
      </c>
      <c r="E8028" s="27" t="s">
        <v>69</v>
      </c>
    </row>
    <row r="8029" ht="13">
      <c r="A8029" s="1" t="s">
        <v>74</v>
      </c>
      <c r="E8029" s="33" t="s">
        <v>2210</v>
      </c>
    </row>
    <row r="8030">
      <c r="A8030" s="1" t="s">
        <v>76</v>
      </c>
      <c r="E8030" s="27" t="s">
        <v>69</v>
      </c>
    </row>
    <row r="8031" ht="25">
      <c r="A8031" s="1" t="s">
        <v>67</v>
      </c>
      <c r="B8031" s="1">
        <v>115</v>
      </c>
      <c r="C8031" s="26" t="s">
        <v>4380</v>
      </c>
      <c r="D8031" t="s">
        <v>69</v>
      </c>
      <c r="E8031" s="27" t="s">
        <v>4381</v>
      </c>
      <c r="F8031" s="28" t="s">
        <v>139</v>
      </c>
      <c r="G8031" s="29">
        <v>600</v>
      </c>
      <c r="H8031" s="28">
        <v>0</v>
      </c>
      <c r="I8031" s="30">
        <f>ROUND(G8031*H8031,P4)</f>
        <v>0</v>
      </c>
      <c r="L8031" s="31">
        <v>0</v>
      </c>
      <c r="M8031" s="24">
        <f>ROUND(G8031*L8031,P4)</f>
        <v>0</v>
      </c>
      <c r="N8031" s="25" t="s">
        <v>69</v>
      </c>
      <c r="O8031" s="32">
        <f>M8031*AA8031</f>
        <v>0</v>
      </c>
      <c r="P8031" s="1">
        <v>3</v>
      </c>
      <c r="AA8031" s="1">
        <f>IF(P8031=1,$O$3,IF(P8031=2,$O$4,$O$5))</f>
        <v>0</v>
      </c>
    </row>
    <row r="8032">
      <c r="A8032" s="1" t="s">
        <v>73</v>
      </c>
      <c r="E8032" s="27" t="s">
        <v>69</v>
      </c>
    </row>
    <row r="8033" ht="13">
      <c r="A8033" s="1" t="s">
        <v>74</v>
      </c>
      <c r="E8033" s="33" t="s">
        <v>1941</v>
      </c>
    </row>
    <row r="8034">
      <c r="A8034" s="1" t="s">
        <v>76</v>
      </c>
      <c r="E8034" s="27" t="s">
        <v>69</v>
      </c>
    </row>
    <row r="8035">
      <c r="A8035" s="1" t="s">
        <v>67</v>
      </c>
      <c r="B8035" s="1">
        <v>116</v>
      </c>
      <c r="C8035" s="26" t="s">
        <v>4382</v>
      </c>
      <c r="D8035" t="s">
        <v>69</v>
      </c>
      <c r="E8035" s="27" t="s">
        <v>4383</v>
      </c>
      <c r="F8035" s="28" t="s">
        <v>766</v>
      </c>
      <c r="G8035" s="29">
        <v>1</v>
      </c>
      <c r="H8035" s="28">
        <v>0</v>
      </c>
      <c r="I8035" s="30">
        <f>ROUND(G8035*H8035,P4)</f>
        <v>0</v>
      </c>
      <c r="L8035" s="31">
        <v>0</v>
      </c>
      <c r="M8035" s="24">
        <f>ROUND(G8035*L8035,P4)</f>
        <v>0</v>
      </c>
      <c r="N8035" s="25" t="s">
        <v>69</v>
      </c>
      <c r="O8035" s="32">
        <f>M8035*AA8035</f>
        <v>0</v>
      </c>
      <c r="P8035" s="1">
        <v>3</v>
      </c>
      <c r="AA8035" s="1">
        <f>IF(P8035=1,$O$3,IF(P8035=2,$O$4,$O$5))</f>
        <v>0</v>
      </c>
    </row>
    <row r="8036">
      <c r="A8036" s="1" t="s">
        <v>73</v>
      </c>
      <c r="E8036" s="27" t="s">
        <v>69</v>
      </c>
    </row>
    <row r="8037" ht="13">
      <c r="A8037" s="1" t="s">
        <v>74</v>
      </c>
      <c r="E8037" s="33" t="s">
        <v>229</v>
      </c>
    </row>
    <row r="8038">
      <c r="A8038" s="1" t="s">
        <v>76</v>
      </c>
      <c r="E8038" s="27" t="s">
        <v>69</v>
      </c>
    </row>
    <row r="8039">
      <c r="A8039" s="1" t="s">
        <v>67</v>
      </c>
      <c r="B8039" s="1">
        <v>117</v>
      </c>
      <c r="C8039" s="26" t="s">
        <v>4384</v>
      </c>
      <c r="D8039" t="s">
        <v>69</v>
      </c>
      <c r="E8039" s="27" t="s">
        <v>4385</v>
      </c>
      <c r="F8039" s="28" t="s">
        <v>4293</v>
      </c>
      <c r="G8039" s="29">
        <v>5</v>
      </c>
      <c r="H8039" s="28">
        <v>0</v>
      </c>
      <c r="I8039" s="30">
        <f>ROUND(G8039*H8039,P4)</f>
        <v>0</v>
      </c>
      <c r="L8039" s="31">
        <v>0</v>
      </c>
      <c r="M8039" s="24">
        <f>ROUND(G8039*L8039,P4)</f>
        <v>0</v>
      </c>
      <c r="N8039" s="25" t="s">
        <v>69</v>
      </c>
      <c r="O8039" s="32">
        <f>M8039*AA8039</f>
        <v>0</v>
      </c>
      <c r="P8039" s="1">
        <v>3</v>
      </c>
      <c r="AA8039" s="1">
        <f>IF(P8039=1,$O$3,IF(P8039=2,$O$4,$O$5))</f>
        <v>0</v>
      </c>
    </row>
    <row r="8040">
      <c r="A8040" s="1" t="s">
        <v>73</v>
      </c>
      <c r="E8040" s="27" t="s">
        <v>69</v>
      </c>
    </row>
    <row r="8041" ht="13">
      <c r="A8041" s="1" t="s">
        <v>74</v>
      </c>
      <c r="E8041" s="33" t="s">
        <v>663</v>
      </c>
    </row>
    <row r="8042">
      <c r="A8042" s="1" t="s">
        <v>76</v>
      </c>
      <c r="E8042" s="27" t="s">
        <v>69</v>
      </c>
    </row>
    <row r="8043">
      <c r="A8043" s="1" t="s">
        <v>67</v>
      </c>
      <c r="B8043" s="1">
        <v>118</v>
      </c>
      <c r="C8043" s="26" t="s">
        <v>4386</v>
      </c>
      <c r="D8043" t="s">
        <v>69</v>
      </c>
      <c r="E8043" s="27" t="s">
        <v>4387</v>
      </c>
      <c r="F8043" s="28" t="s">
        <v>1397</v>
      </c>
      <c r="G8043" s="29">
        <v>1</v>
      </c>
      <c r="H8043" s="28">
        <v>0</v>
      </c>
      <c r="I8043" s="30">
        <f>ROUND(G8043*H8043,P4)</f>
        <v>0</v>
      </c>
      <c r="L8043" s="31">
        <v>0</v>
      </c>
      <c r="M8043" s="24">
        <f>ROUND(G8043*L8043,P4)</f>
        <v>0</v>
      </c>
      <c r="N8043" s="25" t="s">
        <v>69</v>
      </c>
      <c r="O8043" s="32">
        <f>M8043*AA8043</f>
        <v>0</v>
      </c>
      <c r="P8043" s="1">
        <v>3</v>
      </c>
      <c r="AA8043" s="1">
        <f>IF(P8043=1,$O$3,IF(P8043=2,$O$4,$O$5))</f>
        <v>0</v>
      </c>
    </row>
    <row r="8044">
      <c r="A8044" s="1" t="s">
        <v>73</v>
      </c>
      <c r="E8044" s="27" t="s">
        <v>69</v>
      </c>
    </row>
    <row r="8045" ht="13">
      <c r="A8045" s="1" t="s">
        <v>74</v>
      </c>
      <c r="E8045" s="33" t="s">
        <v>229</v>
      </c>
    </row>
    <row r="8046">
      <c r="A8046" s="1" t="s">
        <v>76</v>
      </c>
      <c r="E8046" s="27" t="s">
        <v>69</v>
      </c>
    </row>
    <row r="8047" ht="37.5">
      <c r="A8047" s="1" t="s">
        <v>67</v>
      </c>
      <c r="B8047" s="1">
        <v>1</v>
      </c>
      <c r="C8047" s="26" t="s">
        <v>4388</v>
      </c>
      <c r="D8047" t="s">
        <v>69</v>
      </c>
      <c r="E8047" s="27" t="s">
        <v>4389</v>
      </c>
      <c r="F8047" s="28" t="s">
        <v>1397</v>
      </c>
      <c r="G8047" s="29">
        <v>1</v>
      </c>
      <c r="H8047" s="28">
        <v>0</v>
      </c>
      <c r="I8047" s="30">
        <f>ROUND(G8047*H8047,P4)</f>
        <v>0</v>
      </c>
      <c r="L8047" s="31">
        <v>0</v>
      </c>
      <c r="M8047" s="24">
        <f>ROUND(G8047*L8047,P4)</f>
        <v>0</v>
      </c>
      <c r="N8047" s="25" t="s">
        <v>69</v>
      </c>
      <c r="O8047" s="32">
        <f>M8047*AA8047</f>
        <v>0</v>
      </c>
      <c r="P8047" s="1">
        <v>3</v>
      </c>
      <c r="AA8047" s="1">
        <f>IF(P8047=1,$O$3,IF(P8047=2,$O$4,$O$5))</f>
        <v>0</v>
      </c>
    </row>
    <row r="8048">
      <c r="A8048" s="1" t="s">
        <v>73</v>
      </c>
      <c r="E8048" s="27" t="s">
        <v>69</v>
      </c>
    </row>
    <row r="8049" ht="13">
      <c r="A8049" s="1" t="s">
        <v>74</v>
      </c>
      <c r="E8049" s="33" t="s">
        <v>229</v>
      </c>
    </row>
    <row r="8050">
      <c r="A8050" s="1" t="s">
        <v>76</v>
      </c>
      <c r="E8050" s="27" t="s">
        <v>69</v>
      </c>
    </row>
    <row r="8051" ht="25">
      <c r="A8051" s="1" t="s">
        <v>67</v>
      </c>
      <c r="B8051" s="1">
        <v>2</v>
      </c>
      <c r="C8051" s="26" t="s">
        <v>4390</v>
      </c>
      <c r="D8051" t="s">
        <v>69</v>
      </c>
      <c r="E8051" s="27" t="s">
        <v>4391</v>
      </c>
      <c r="F8051" s="28" t="s">
        <v>1397</v>
      </c>
      <c r="G8051" s="29">
        <v>1</v>
      </c>
      <c r="H8051" s="28">
        <v>0</v>
      </c>
      <c r="I8051" s="30">
        <f>ROUND(G8051*H8051,P4)</f>
        <v>0</v>
      </c>
      <c r="L8051" s="31">
        <v>0</v>
      </c>
      <c r="M8051" s="24">
        <f>ROUND(G8051*L8051,P4)</f>
        <v>0</v>
      </c>
      <c r="N8051" s="25" t="s">
        <v>69</v>
      </c>
      <c r="O8051" s="32">
        <f>M8051*AA8051</f>
        <v>0</v>
      </c>
      <c r="P8051" s="1">
        <v>3</v>
      </c>
      <c r="AA8051" s="1">
        <f>IF(P8051=1,$O$3,IF(P8051=2,$O$4,$O$5))</f>
        <v>0</v>
      </c>
    </row>
    <row r="8052">
      <c r="A8052" s="1" t="s">
        <v>73</v>
      </c>
      <c r="E8052" s="27" t="s">
        <v>69</v>
      </c>
    </row>
    <row r="8053" ht="13">
      <c r="A8053" s="1" t="s">
        <v>74</v>
      </c>
      <c r="E8053" s="33" t="s">
        <v>229</v>
      </c>
    </row>
    <row r="8054">
      <c r="A8054" s="1" t="s">
        <v>76</v>
      </c>
      <c r="E8054" s="27" t="s">
        <v>69</v>
      </c>
    </row>
    <row r="8055" ht="25">
      <c r="A8055" s="1" t="s">
        <v>67</v>
      </c>
      <c r="B8055" s="1">
        <v>3</v>
      </c>
      <c r="C8055" s="26" t="s">
        <v>4392</v>
      </c>
      <c r="D8055" t="s">
        <v>69</v>
      </c>
      <c r="E8055" s="27" t="s">
        <v>4393</v>
      </c>
      <c r="F8055" s="28" t="s">
        <v>1397</v>
      </c>
      <c r="G8055" s="29">
        <v>1</v>
      </c>
      <c r="H8055" s="28">
        <v>0</v>
      </c>
      <c r="I8055" s="30">
        <f>ROUND(G8055*H8055,P4)</f>
        <v>0</v>
      </c>
      <c r="L8055" s="31">
        <v>0</v>
      </c>
      <c r="M8055" s="24">
        <f>ROUND(G8055*L8055,P4)</f>
        <v>0</v>
      </c>
      <c r="N8055" s="25" t="s">
        <v>69</v>
      </c>
      <c r="O8055" s="32">
        <f>M8055*AA8055</f>
        <v>0</v>
      </c>
      <c r="P8055" s="1">
        <v>3</v>
      </c>
      <c r="AA8055" s="1">
        <f>IF(P8055=1,$O$3,IF(P8055=2,$O$4,$O$5))</f>
        <v>0</v>
      </c>
    </row>
    <row r="8056">
      <c r="A8056" s="1" t="s">
        <v>73</v>
      </c>
      <c r="E8056" s="27" t="s">
        <v>69</v>
      </c>
    </row>
    <row r="8057" ht="13">
      <c r="A8057" s="1" t="s">
        <v>74</v>
      </c>
      <c r="E8057" s="33" t="s">
        <v>229</v>
      </c>
    </row>
    <row r="8058">
      <c r="A8058" s="1" t="s">
        <v>76</v>
      </c>
      <c r="E8058" s="27" t="s">
        <v>69</v>
      </c>
    </row>
    <row r="8059" ht="25">
      <c r="A8059" s="1" t="s">
        <v>67</v>
      </c>
      <c r="B8059" s="1">
        <v>4</v>
      </c>
      <c r="C8059" s="26" t="s">
        <v>4394</v>
      </c>
      <c r="D8059" t="s">
        <v>69</v>
      </c>
      <c r="E8059" s="27" t="s">
        <v>4395</v>
      </c>
      <c r="F8059" s="28" t="s">
        <v>1397</v>
      </c>
      <c r="G8059" s="29">
        <v>1</v>
      </c>
      <c r="H8059" s="28">
        <v>0</v>
      </c>
      <c r="I8059" s="30">
        <f>ROUND(G8059*H8059,P4)</f>
        <v>0</v>
      </c>
      <c r="L8059" s="31">
        <v>0</v>
      </c>
      <c r="M8059" s="24">
        <f>ROUND(G8059*L8059,P4)</f>
        <v>0</v>
      </c>
      <c r="N8059" s="25" t="s">
        <v>69</v>
      </c>
      <c r="O8059" s="32">
        <f>M8059*AA8059</f>
        <v>0</v>
      </c>
      <c r="P8059" s="1">
        <v>3</v>
      </c>
      <c r="AA8059" s="1">
        <f>IF(P8059=1,$O$3,IF(P8059=2,$O$4,$O$5))</f>
        <v>0</v>
      </c>
    </row>
    <row r="8060">
      <c r="A8060" s="1" t="s">
        <v>73</v>
      </c>
      <c r="E8060" s="27" t="s">
        <v>69</v>
      </c>
    </row>
    <row r="8061" ht="13">
      <c r="A8061" s="1" t="s">
        <v>74</v>
      </c>
      <c r="E8061" s="33" t="s">
        <v>229</v>
      </c>
    </row>
    <row r="8062">
      <c r="A8062" s="1" t="s">
        <v>76</v>
      </c>
      <c r="E8062" s="27" t="s">
        <v>69</v>
      </c>
    </row>
    <row r="8063" ht="25">
      <c r="A8063" s="1" t="s">
        <v>67</v>
      </c>
      <c r="B8063" s="1">
        <v>5</v>
      </c>
      <c r="C8063" s="26" t="s">
        <v>4396</v>
      </c>
      <c r="D8063" t="s">
        <v>69</v>
      </c>
      <c r="E8063" s="27" t="s">
        <v>4397</v>
      </c>
      <c r="F8063" s="28" t="s">
        <v>1397</v>
      </c>
      <c r="G8063" s="29">
        <v>1</v>
      </c>
      <c r="H8063" s="28">
        <v>0</v>
      </c>
      <c r="I8063" s="30">
        <f>ROUND(G8063*H8063,P4)</f>
        <v>0</v>
      </c>
      <c r="L8063" s="31">
        <v>0</v>
      </c>
      <c r="M8063" s="24">
        <f>ROUND(G8063*L8063,P4)</f>
        <v>0</v>
      </c>
      <c r="N8063" s="25" t="s">
        <v>69</v>
      </c>
      <c r="O8063" s="32">
        <f>M8063*AA8063</f>
        <v>0</v>
      </c>
      <c r="P8063" s="1">
        <v>3</v>
      </c>
      <c r="AA8063" s="1">
        <f>IF(P8063=1,$O$3,IF(P8063=2,$O$4,$O$5))</f>
        <v>0</v>
      </c>
    </row>
    <row r="8064">
      <c r="A8064" s="1" t="s">
        <v>73</v>
      </c>
      <c r="E8064" s="27" t="s">
        <v>69</v>
      </c>
    </row>
    <row r="8065" ht="13">
      <c r="A8065" s="1" t="s">
        <v>74</v>
      </c>
      <c r="E8065" s="33" t="s">
        <v>229</v>
      </c>
    </row>
    <row r="8066">
      <c r="A8066" s="1" t="s">
        <v>76</v>
      </c>
      <c r="E8066" s="27" t="s">
        <v>69</v>
      </c>
    </row>
    <row r="8067">
      <c r="A8067" s="1" t="s">
        <v>67</v>
      </c>
      <c r="B8067" s="1">
        <v>6</v>
      </c>
      <c r="C8067" s="26" t="s">
        <v>4398</v>
      </c>
      <c r="D8067" t="s">
        <v>69</v>
      </c>
      <c r="E8067" s="27" t="s">
        <v>4399</v>
      </c>
      <c r="F8067" s="28" t="s">
        <v>1397</v>
      </c>
      <c r="G8067" s="29">
        <v>1</v>
      </c>
      <c r="H8067" s="28">
        <v>0</v>
      </c>
      <c r="I8067" s="30">
        <f>ROUND(G8067*H8067,P4)</f>
        <v>0</v>
      </c>
      <c r="L8067" s="31">
        <v>0</v>
      </c>
      <c r="M8067" s="24">
        <f>ROUND(G8067*L8067,P4)</f>
        <v>0</v>
      </c>
      <c r="N8067" s="25" t="s">
        <v>69</v>
      </c>
      <c r="O8067" s="32">
        <f>M8067*AA8067</f>
        <v>0</v>
      </c>
      <c r="P8067" s="1">
        <v>3</v>
      </c>
      <c r="AA8067" s="1">
        <f>IF(P8067=1,$O$3,IF(P8067=2,$O$4,$O$5))</f>
        <v>0</v>
      </c>
    </row>
    <row r="8068">
      <c r="A8068" s="1" t="s">
        <v>73</v>
      </c>
      <c r="E8068" s="27" t="s">
        <v>69</v>
      </c>
    </row>
    <row r="8069" ht="13">
      <c r="A8069" s="1" t="s">
        <v>74</v>
      </c>
      <c r="E8069" s="33" t="s">
        <v>229</v>
      </c>
    </row>
    <row r="8070">
      <c r="A8070" s="1" t="s">
        <v>76</v>
      </c>
      <c r="E8070" s="27" t="s">
        <v>69</v>
      </c>
    </row>
    <row r="8071">
      <c r="A8071" s="1" t="s">
        <v>67</v>
      </c>
      <c r="B8071" s="1">
        <v>7</v>
      </c>
      <c r="C8071" s="26" t="s">
        <v>4400</v>
      </c>
      <c r="D8071" t="s">
        <v>69</v>
      </c>
      <c r="E8071" s="27" t="s">
        <v>4401</v>
      </c>
      <c r="F8071" s="28" t="s">
        <v>1397</v>
      </c>
      <c r="G8071" s="29">
        <v>1</v>
      </c>
      <c r="H8071" s="28">
        <v>0</v>
      </c>
      <c r="I8071" s="30">
        <f>ROUND(G8071*H8071,P4)</f>
        <v>0</v>
      </c>
      <c r="L8071" s="31">
        <v>0</v>
      </c>
      <c r="M8071" s="24">
        <f>ROUND(G8071*L8071,P4)</f>
        <v>0</v>
      </c>
      <c r="N8071" s="25" t="s">
        <v>69</v>
      </c>
      <c r="O8071" s="32">
        <f>M8071*AA8071</f>
        <v>0</v>
      </c>
      <c r="P8071" s="1">
        <v>3</v>
      </c>
      <c r="AA8071" s="1">
        <f>IF(P8071=1,$O$3,IF(P8071=2,$O$4,$O$5))</f>
        <v>0</v>
      </c>
    </row>
    <row r="8072">
      <c r="A8072" s="1" t="s">
        <v>73</v>
      </c>
      <c r="E8072" s="27" t="s">
        <v>69</v>
      </c>
    </row>
    <row r="8073" ht="13">
      <c r="A8073" s="1" t="s">
        <v>74</v>
      </c>
      <c r="E8073" s="33" t="s">
        <v>229</v>
      </c>
    </row>
    <row r="8074">
      <c r="A8074" s="1" t="s">
        <v>76</v>
      </c>
      <c r="E8074" s="27" t="s">
        <v>69</v>
      </c>
    </row>
    <row r="8075">
      <c r="A8075" s="1" t="s">
        <v>67</v>
      </c>
      <c r="B8075" s="1">
        <v>8</v>
      </c>
      <c r="C8075" s="26" t="s">
        <v>4402</v>
      </c>
      <c r="D8075" t="s">
        <v>69</v>
      </c>
      <c r="E8075" s="27" t="s">
        <v>4403</v>
      </c>
      <c r="F8075" s="28" t="s">
        <v>1397</v>
      </c>
      <c r="G8075" s="29">
        <v>1</v>
      </c>
      <c r="H8075" s="28">
        <v>0</v>
      </c>
      <c r="I8075" s="30">
        <f>ROUND(G8075*H8075,P4)</f>
        <v>0</v>
      </c>
      <c r="L8075" s="31">
        <v>0</v>
      </c>
      <c r="M8075" s="24">
        <f>ROUND(G8075*L8075,P4)</f>
        <v>0</v>
      </c>
      <c r="N8075" s="25" t="s">
        <v>69</v>
      </c>
      <c r="O8075" s="32">
        <f>M8075*AA8075</f>
        <v>0</v>
      </c>
      <c r="P8075" s="1">
        <v>3</v>
      </c>
      <c r="AA8075" s="1">
        <f>IF(P8075=1,$O$3,IF(P8075=2,$O$4,$O$5))</f>
        <v>0</v>
      </c>
    </row>
    <row r="8076">
      <c r="A8076" s="1" t="s">
        <v>73</v>
      </c>
      <c r="E8076" s="27" t="s">
        <v>69</v>
      </c>
    </row>
    <row r="8077" ht="13">
      <c r="A8077" s="1" t="s">
        <v>74</v>
      </c>
      <c r="E8077" s="33" t="s">
        <v>229</v>
      </c>
    </row>
    <row r="8078">
      <c r="A8078" s="1" t="s">
        <v>76</v>
      </c>
      <c r="E8078" s="27" t="s">
        <v>69</v>
      </c>
    </row>
    <row r="8079">
      <c r="A8079" s="1" t="s">
        <v>67</v>
      </c>
      <c r="B8079" s="1">
        <v>9</v>
      </c>
      <c r="C8079" s="26" t="s">
        <v>4404</v>
      </c>
      <c r="D8079" t="s">
        <v>69</v>
      </c>
      <c r="E8079" s="27" t="s">
        <v>4405</v>
      </c>
      <c r="F8079" s="28" t="s">
        <v>1397</v>
      </c>
      <c r="G8079" s="29">
        <v>1</v>
      </c>
      <c r="H8079" s="28">
        <v>0</v>
      </c>
      <c r="I8079" s="30">
        <f>ROUND(G8079*H8079,P4)</f>
        <v>0</v>
      </c>
      <c r="L8079" s="31">
        <v>0</v>
      </c>
      <c r="M8079" s="24">
        <f>ROUND(G8079*L8079,P4)</f>
        <v>0</v>
      </c>
      <c r="N8079" s="25" t="s">
        <v>69</v>
      </c>
      <c r="O8079" s="32">
        <f>M8079*AA8079</f>
        <v>0</v>
      </c>
      <c r="P8079" s="1">
        <v>3</v>
      </c>
      <c r="AA8079" s="1">
        <f>IF(P8079=1,$O$3,IF(P8079=2,$O$4,$O$5))</f>
        <v>0</v>
      </c>
    </row>
    <row r="8080">
      <c r="A8080" s="1" t="s">
        <v>73</v>
      </c>
      <c r="E8080" s="27" t="s">
        <v>69</v>
      </c>
    </row>
    <row r="8081" ht="13">
      <c r="A8081" s="1" t="s">
        <v>74</v>
      </c>
      <c r="E8081" s="33" t="s">
        <v>229</v>
      </c>
    </row>
    <row r="8082">
      <c r="A8082" s="1" t="s">
        <v>76</v>
      </c>
      <c r="E8082" s="27" t="s">
        <v>69</v>
      </c>
    </row>
    <row r="8083">
      <c r="A8083" s="1" t="s">
        <v>67</v>
      </c>
      <c r="B8083" s="1">
        <v>10</v>
      </c>
      <c r="C8083" s="26" t="s">
        <v>4406</v>
      </c>
      <c r="D8083" t="s">
        <v>69</v>
      </c>
      <c r="E8083" s="27" t="s">
        <v>4407</v>
      </c>
      <c r="F8083" s="28" t="s">
        <v>1397</v>
      </c>
      <c r="G8083" s="29">
        <v>1</v>
      </c>
      <c r="H8083" s="28">
        <v>0</v>
      </c>
      <c r="I8083" s="30">
        <f>ROUND(G8083*H8083,P4)</f>
        <v>0</v>
      </c>
      <c r="L8083" s="31">
        <v>0</v>
      </c>
      <c r="M8083" s="24">
        <f>ROUND(G8083*L8083,P4)</f>
        <v>0</v>
      </c>
      <c r="N8083" s="25" t="s">
        <v>69</v>
      </c>
      <c r="O8083" s="32">
        <f>M8083*AA8083</f>
        <v>0</v>
      </c>
      <c r="P8083" s="1">
        <v>3</v>
      </c>
      <c r="AA8083" s="1">
        <f>IF(P8083=1,$O$3,IF(P8083=2,$O$4,$O$5))</f>
        <v>0</v>
      </c>
    </row>
    <row r="8084">
      <c r="A8084" s="1" t="s">
        <v>73</v>
      </c>
      <c r="E8084" s="27" t="s">
        <v>69</v>
      </c>
    </row>
    <row r="8085" ht="13">
      <c r="A8085" s="1" t="s">
        <v>74</v>
      </c>
      <c r="E8085" s="33" t="s">
        <v>229</v>
      </c>
    </row>
    <row r="8086">
      <c r="A8086" s="1" t="s">
        <v>76</v>
      </c>
      <c r="E8086" s="27" t="s">
        <v>69</v>
      </c>
    </row>
    <row r="8087">
      <c r="A8087" s="1" t="s">
        <v>67</v>
      </c>
      <c r="B8087" s="1">
        <v>11</v>
      </c>
      <c r="C8087" s="26" t="s">
        <v>4408</v>
      </c>
      <c r="D8087" t="s">
        <v>69</v>
      </c>
      <c r="E8087" s="27" t="s">
        <v>4409</v>
      </c>
      <c r="F8087" s="28" t="s">
        <v>1397</v>
      </c>
      <c r="G8087" s="29">
        <v>1</v>
      </c>
      <c r="H8087" s="28">
        <v>0</v>
      </c>
      <c r="I8087" s="30">
        <f>ROUND(G8087*H8087,P4)</f>
        <v>0</v>
      </c>
      <c r="L8087" s="31">
        <v>0</v>
      </c>
      <c r="M8087" s="24">
        <f>ROUND(G8087*L8087,P4)</f>
        <v>0</v>
      </c>
      <c r="N8087" s="25" t="s">
        <v>69</v>
      </c>
      <c r="O8087" s="32">
        <f>M8087*AA8087</f>
        <v>0</v>
      </c>
      <c r="P8087" s="1">
        <v>3</v>
      </c>
      <c r="AA8087" s="1">
        <f>IF(P8087=1,$O$3,IF(P8087=2,$O$4,$O$5))</f>
        <v>0</v>
      </c>
    </row>
    <row r="8088">
      <c r="A8088" s="1" t="s">
        <v>73</v>
      </c>
      <c r="E8088" s="27" t="s">
        <v>69</v>
      </c>
    </row>
    <row r="8089" ht="13">
      <c r="A8089" s="1" t="s">
        <v>74</v>
      </c>
      <c r="E8089" s="33" t="s">
        <v>229</v>
      </c>
    </row>
    <row r="8090">
      <c r="A8090" s="1" t="s">
        <v>76</v>
      </c>
      <c r="E8090" s="27" t="s">
        <v>69</v>
      </c>
    </row>
    <row r="8091">
      <c r="A8091" s="1" t="s">
        <v>67</v>
      </c>
      <c r="B8091" s="1">
        <v>12</v>
      </c>
      <c r="C8091" s="26" t="s">
        <v>4410</v>
      </c>
      <c r="D8091" t="s">
        <v>69</v>
      </c>
      <c r="E8091" s="27" t="s">
        <v>4411</v>
      </c>
      <c r="F8091" s="28" t="s">
        <v>1397</v>
      </c>
      <c r="G8091" s="29">
        <v>1</v>
      </c>
      <c r="H8091" s="28">
        <v>0</v>
      </c>
      <c r="I8091" s="30">
        <f>ROUND(G8091*H8091,P4)</f>
        <v>0</v>
      </c>
      <c r="L8091" s="31">
        <v>0</v>
      </c>
      <c r="M8091" s="24">
        <f>ROUND(G8091*L8091,P4)</f>
        <v>0</v>
      </c>
      <c r="N8091" s="25" t="s">
        <v>69</v>
      </c>
      <c r="O8091" s="32">
        <f>M8091*AA8091</f>
        <v>0</v>
      </c>
      <c r="P8091" s="1">
        <v>3</v>
      </c>
      <c r="AA8091" s="1">
        <f>IF(P8091=1,$O$3,IF(P8091=2,$O$4,$O$5))</f>
        <v>0</v>
      </c>
    </row>
    <row r="8092">
      <c r="A8092" s="1" t="s">
        <v>73</v>
      </c>
      <c r="E8092" s="27" t="s">
        <v>69</v>
      </c>
    </row>
    <row r="8093" ht="13">
      <c r="A8093" s="1" t="s">
        <v>74</v>
      </c>
      <c r="E8093" s="33" t="s">
        <v>229</v>
      </c>
    </row>
    <row r="8094">
      <c r="A8094" s="1" t="s">
        <v>76</v>
      </c>
      <c r="E8094" s="27" t="s">
        <v>69</v>
      </c>
    </row>
    <row r="8095">
      <c r="A8095" s="1" t="s">
        <v>67</v>
      </c>
      <c r="B8095" s="1">
        <v>13</v>
      </c>
      <c r="C8095" s="26" t="s">
        <v>4412</v>
      </c>
      <c r="D8095" t="s">
        <v>69</v>
      </c>
      <c r="E8095" s="27" t="s">
        <v>4413</v>
      </c>
      <c r="F8095" s="28" t="s">
        <v>1397</v>
      </c>
      <c r="G8095" s="29">
        <v>1</v>
      </c>
      <c r="H8095" s="28">
        <v>0</v>
      </c>
      <c r="I8095" s="30">
        <f>ROUND(G8095*H8095,P4)</f>
        <v>0</v>
      </c>
      <c r="L8095" s="31">
        <v>0</v>
      </c>
      <c r="M8095" s="24">
        <f>ROUND(G8095*L8095,P4)</f>
        <v>0</v>
      </c>
      <c r="N8095" s="25" t="s">
        <v>69</v>
      </c>
      <c r="O8095" s="32">
        <f>M8095*AA8095</f>
        <v>0</v>
      </c>
      <c r="P8095" s="1">
        <v>3</v>
      </c>
      <c r="AA8095" s="1">
        <f>IF(P8095=1,$O$3,IF(P8095=2,$O$4,$O$5))</f>
        <v>0</v>
      </c>
    </row>
    <row r="8096">
      <c r="A8096" s="1" t="s">
        <v>73</v>
      </c>
      <c r="E8096" s="27" t="s">
        <v>69</v>
      </c>
    </row>
    <row r="8097" ht="13">
      <c r="A8097" s="1" t="s">
        <v>74</v>
      </c>
      <c r="E8097" s="33" t="s">
        <v>229</v>
      </c>
    </row>
    <row r="8098">
      <c r="A8098" s="1" t="s">
        <v>76</v>
      </c>
      <c r="E8098" s="27" t="s">
        <v>69</v>
      </c>
    </row>
    <row r="8099">
      <c r="A8099" s="1" t="s">
        <v>67</v>
      </c>
      <c r="B8099" s="1">
        <v>14</v>
      </c>
      <c r="C8099" s="26" t="s">
        <v>4414</v>
      </c>
      <c r="D8099" t="s">
        <v>69</v>
      </c>
      <c r="E8099" s="27" t="s">
        <v>4415</v>
      </c>
      <c r="F8099" s="28" t="s">
        <v>1397</v>
      </c>
      <c r="G8099" s="29">
        <v>1</v>
      </c>
      <c r="H8099" s="28">
        <v>0</v>
      </c>
      <c r="I8099" s="30">
        <f>ROUND(G8099*H8099,P4)</f>
        <v>0</v>
      </c>
      <c r="L8099" s="31">
        <v>0</v>
      </c>
      <c r="M8099" s="24">
        <f>ROUND(G8099*L8099,P4)</f>
        <v>0</v>
      </c>
      <c r="N8099" s="25" t="s">
        <v>69</v>
      </c>
      <c r="O8099" s="32">
        <f>M8099*AA8099</f>
        <v>0</v>
      </c>
      <c r="P8099" s="1">
        <v>3</v>
      </c>
      <c r="AA8099" s="1">
        <f>IF(P8099=1,$O$3,IF(P8099=2,$O$4,$O$5))</f>
        <v>0</v>
      </c>
    </row>
    <row r="8100">
      <c r="A8100" s="1" t="s">
        <v>73</v>
      </c>
      <c r="E8100" s="27" t="s">
        <v>69</v>
      </c>
    </row>
    <row r="8101" ht="13">
      <c r="A8101" s="1" t="s">
        <v>74</v>
      </c>
      <c r="E8101" s="33" t="s">
        <v>229</v>
      </c>
    </row>
    <row r="8102">
      <c r="A8102" s="1" t="s">
        <v>76</v>
      </c>
      <c r="E8102" s="27" t="s">
        <v>69</v>
      </c>
    </row>
    <row r="8103" ht="37.5">
      <c r="A8103" s="1" t="s">
        <v>67</v>
      </c>
      <c r="B8103" s="1">
        <v>15</v>
      </c>
      <c r="C8103" s="26" t="s">
        <v>4416</v>
      </c>
      <c r="D8103" t="s">
        <v>69</v>
      </c>
      <c r="E8103" s="27" t="s">
        <v>4417</v>
      </c>
      <c r="F8103" s="28" t="s">
        <v>1397</v>
      </c>
      <c r="G8103" s="29">
        <v>1</v>
      </c>
      <c r="H8103" s="28">
        <v>0</v>
      </c>
      <c r="I8103" s="30">
        <f>ROUND(G8103*H8103,P4)</f>
        <v>0</v>
      </c>
      <c r="L8103" s="31">
        <v>0</v>
      </c>
      <c r="M8103" s="24">
        <f>ROUND(G8103*L8103,P4)</f>
        <v>0</v>
      </c>
      <c r="N8103" s="25" t="s">
        <v>69</v>
      </c>
      <c r="O8103" s="32">
        <f>M8103*AA8103</f>
        <v>0</v>
      </c>
      <c r="P8103" s="1">
        <v>3</v>
      </c>
      <c r="AA8103" s="1">
        <f>IF(P8103=1,$O$3,IF(P8103=2,$O$4,$O$5))</f>
        <v>0</v>
      </c>
    </row>
    <row r="8104">
      <c r="A8104" s="1" t="s">
        <v>73</v>
      </c>
      <c r="E8104" s="27" t="s">
        <v>69</v>
      </c>
    </row>
    <row r="8105" ht="13">
      <c r="A8105" s="1" t="s">
        <v>74</v>
      </c>
      <c r="E8105" s="33" t="s">
        <v>229</v>
      </c>
    </row>
    <row r="8106">
      <c r="A8106" s="1" t="s">
        <v>76</v>
      </c>
      <c r="E8106" s="27" t="s">
        <v>69</v>
      </c>
    </row>
    <row r="8107" ht="25">
      <c r="A8107" s="1" t="s">
        <v>67</v>
      </c>
      <c r="B8107" s="1">
        <v>16</v>
      </c>
      <c r="C8107" s="26" t="s">
        <v>4418</v>
      </c>
      <c r="D8107" t="s">
        <v>69</v>
      </c>
      <c r="E8107" s="27" t="s">
        <v>4419</v>
      </c>
      <c r="F8107" s="28" t="s">
        <v>1397</v>
      </c>
      <c r="G8107" s="29">
        <v>1</v>
      </c>
      <c r="H8107" s="28">
        <v>0</v>
      </c>
      <c r="I8107" s="30">
        <f>ROUND(G8107*H8107,P4)</f>
        <v>0</v>
      </c>
      <c r="L8107" s="31">
        <v>0</v>
      </c>
      <c r="M8107" s="24">
        <f>ROUND(G8107*L8107,P4)</f>
        <v>0</v>
      </c>
      <c r="N8107" s="25" t="s">
        <v>69</v>
      </c>
      <c r="O8107" s="32">
        <f>M8107*AA8107</f>
        <v>0</v>
      </c>
      <c r="P8107" s="1">
        <v>3</v>
      </c>
      <c r="AA8107" s="1">
        <f>IF(P8107=1,$O$3,IF(P8107=2,$O$4,$O$5))</f>
        <v>0</v>
      </c>
    </row>
    <row r="8108">
      <c r="A8108" s="1" t="s">
        <v>73</v>
      </c>
      <c r="E8108" s="27" t="s">
        <v>69</v>
      </c>
    </row>
    <row r="8109" ht="13">
      <c r="A8109" s="1" t="s">
        <v>74</v>
      </c>
      <c r="E8109" s="33" t="s">
        <v>229</v>
      </c>
    </row>
    <row r="8110">
      <c r="A8110" s="1" t="s">
        <v>76</v>
      </c>
      <c r="E8110" s="27" t="s">
        <v>69</v>
      </c>
    </row>
    <row r="8111" ht="25">
      <c r="A8111" s="1" t="s">
        <v>67</v>
      </c>
      <c r="B8111" s="1">
        <v>17</v>
      </c>
      <c r="C8111" s="26" t="s">
        <v>4420</v>
      </c>
      <c r="D8111" t="s">
        <v>69</v>
      </c>
      <c r="E8111" s="27" t="s">
        <v>4421</v>
      </c>
      <c r="F8111" s="28" t="s">
        <v>1397</v>
      </c>
      <c r="G8111" s="29">
        <v>4</v>
      </c>
      <c r="H8111" s="28">
        <v>0</v>
      </c>
      <c r="I8111" s="30">
        <f>ROUND(G8111*H8111,P4)</f>
        <v>0</v>
      </c>
      <c r="L8111" s="31">
        <v>0</v>
      </c>
      <c r="M8111" s="24">
        <f>ROUND(G8111*L8111,P4)</f>
        <v>0</v>
      </c>
      <c r="N8111" s="25" t="s">
        <v>69</v>
      </c>
      <c r="O8111" s="32">
        <f>M8111*AA8111</f>
        <v>0</v>
      </c>
      <c r="P8111" s="1">
        <v>3</v>
      </c>
      <c r="AA8111" s="1">
        <f>IF(P8111=1,$O$3,IF(P8111=2,$O$4,$O$5))</f>
        <v>0</v>
      </c>
    </row>
    <row r="8112">
      <c r="A8112" s="1" t="s">
        <v>73</v>
      </c>
      <c r="E8112" s="27" t="s">
        <v>69</v>
      </c>
    </row>
    <row r="8113" ht="13">
      <c r="A8113" s="1" t="s">
        <v>74</v>
      </c>
      <c r="E8113" s="33" t="s">
        <v>545</v>
      </c>
    </row>
    <row r="8114">
      <c r="A8114" s="1" t="s">
        <v>76</v>
      </c>
      <c r="E8114" s="27" t="s">
        <v>69</v>
      </c>
    </row>
    <row r="8115">
      <c r="A8115" s="1" t="s">
        <v>67</v>
      </c>
      <c r="B8115" s="1">
        <v>18</v>
      </c>
      <c r="C8115" s="26" t="s">
        <v>4422</v>
      </c>
      <c r="D8115" t="s">
        <v>69</v>
      </c>
      <c r="E8115" s="27" t="s">
        <v>4423</v>
      </c>
      <c r="F8115" s="28" t="s">
        <v>1397</v>
      </c>
      <c r="G8115" s="29">
        <v>34</v>
      </c>
      <c r="H8115" s="28">
        <v>0</v>
      </c>
      <c r="I8115" s="30">
        <f>ROUND(G8115*H8115,P4)</f>
        <v>0</v>
      </c>
      <c r="L8115" s="31">
        <v>0</v>
      </c>
      <c r="M8115" s="24">
        <f>ROUND(G8115*L8115,P4)</f>
        <v>0</v>
      </c>
      <c r="N8115" s="25" t="s">
        <v>69</v>
      </c>
      <c r="O8115" s="32">
        <f>M8115*AA8115</f>
        <v>0</v>
      </c>
      <c r="P8115" s="1">
        <v>3</v>
      </c>
      <c r="AA8115" s="1">
        <f>IF(P8115=1,$O$3,IF(P8115=2,$O$4,$O$5))</f>
        <v>0</v>
      </c>
    </row>
    <row r="8116">
      <c r="A8116" s="1" t="s">
        <v>73</v>
      </c>
      <c r="E8116" s="27" t="s">
        <v>69</v>
      </c>
    </row>
    <row r="8117" ht="13">
      <c r="A8117" s="1" t="s">
        <v>74</v>
      </c>
      <c r="E8117" s="33" t="s">
        <v>2475</v>
      </c>
    </row>
    <row r="8118">
      <c r="A8118" s="1" t="s">
        <v>76</v>
      </c>
      <c r="E8118" s="27" t="s">
        <v>69</v>
      </c>
    </row>
    <row r="8119">
      <c r="A8119" s="1" t="s">
        <v>67</v>
      </c>
      <c r="B8119" s="1">
        <v>19</v>
      </c>
      <c r="C8119" s="26" t="s">
        <v>4424</v>
      </c>
      <c r="D8119" t="s">
        <v>69</v>
      </c>
      <c r="E8119" s="27" t="s">
        <v>4425</v>
      </c>
      <c r="F8119" s="28" t="s">
        <v>1397</v>
      </c>
      <c r="G8119" s="29">
        <v>28</v>
      </c>
      <c r="H8119" s="28">
        <v>0</v>
      </c>
      <c r="I8119" s="30">
        <f>ROUND(G8119*H8119,P4)</f>
        <v>0</v>
      </c>
      <c r="L8119" s="31">
        <v>0</v>
      </c>
      <c r="M8119" s="24">
        <f>ROUND(G8119*L8119,P4)</f>
        <v>0</v>
      </c>
      <c r="N8119" s="25" t="s">
        <v>69</v>
      </c>
      <c r="O8119" s="32">
        <f>M8119*AA8119</f>
        <v>0</v>
      </c>
      <c r="P8119" s="1">
        <v>3</v>
      </c>
      <c r="AA8119" s="1">
        <f>IF(P8119=1,$O$3,IF(P8119=2,$O$4,$O$5))</f>
        <v>0</v>
      </c>
    </row>
    <row r="8120">
      <c r="A8120" s="1" t="s">
        <v>73</v>
      </c>
      <c r="E8120" s="27" t="s">
        <v>69</v>
      </c>
    </row>
    <row r="8121" ht="13">
      <c r="A8121" s="1" t="s">
        <v>74</v>
      </c>
      <c r="E8121" s="33" t="s">
        <v>2528</v>
      </c>
    </row>
    <row r="8122">
      <c r="A8122" s="1" t="s">
        <v>76</v>
      </c>
      <c r="E8122" s="27" t="s">
        <v>69</v>
      </c>
    </row>
    <row r="8123">
      <c r="A8123" s="1" t="s">
        <v>67</v>
      </c>
      <c r="B8123" s="1">
        <v>20</v>
      </c>
      <c r="C8123" s="26" t="s">
        <v>4426</v>
      </c>
      <c r="D8123" t="s">
        <v>69</v>
      </c>
      <c r="E8123" s="27" t="s">
        <v>4427</v>
      </c>
      <c r="F8123" s="28" t="s">
        <v>1397</v>
      </c>
      <c r="G8123" s="29">
        <v>3</v>
      </c>
      <c r="H8123" s="28">
        <v>0</v>
      </c>
      <c r="I8123" s="30">
        <f>ROUND(G8123*H8123,P4)</f>
        <v>0</v>
      </c>
      <c r="L8123" s="31">
        <v>0</v>
      </c>
      <c r="M8123" s="24">
        <f>ROUND(G8123*L8123,P4)</f>
        <v>0</v>
      </c>
      <c r="N8123" s="25" t="s">
        <v>69</v>
      </c>
      <c r="O8123" s="32">
        <f>M8123*AA8123</f>
        <v>0</v>
      </c>
      <c r="P8123" s="1">
        <v>3</v>
      </c>
      <c r="AA8123" s="1">
        <f>IF(P8123=1,$O$3,IF(P8123=2,$O$4,$O$5))</f>
        <v>0</v>
      </c>
    </row>
    <row r="8124">
      <c r="A8124" s="1" t="s">
        <v>73</v>
      </c>
      <c r="E8124" s="27" t="s">
        <v>69</v>
      </c>
    </row>
    <row r="8125" ht="13">
      <c r="A8125" s="1" t="s">
        <v>74</v>
      </c>
      <c r="E8125" s="33" t="s">
        <v>129</v>
      </c>
    </row>
    <row r="8126">
      <c r="A8126" s="1" t="s">
        <v>76</v>
      </c>
      <c r="E8126" s="27" t="s">
        <v>69</v>
      </c>
    </row>
    <row r="8127" ht="25">
      <c r="A8127" s="1" t="s">
        <v>67</v>
      </c>
      <c r="B8127" s="1">
        <v>21</v>
      </c>
      <c r="C8127" s="26" t="s">
        <v>4428</v>
      </c>
      <c r="D8127" t="s">
        <v>69</v>
      </c>
      <c r="E8127" s="27" t="s">
        <v>4429</v>
      </c>
      <c r="F8127" s="28" t="s">
        <v>1397</v>
      </c>
      <c r="G8127" s="29">
        <v>255</v>
      </c>
      <c r="H8127" s="28">
        <v>0</v>
      </c>
      <c r="I8127" s="30">
        <f>ROUND(G8127*H8127,P4)</f>
        <v>0</v>
      </c>
      <c r="L8127" s="31">
        <v>0</v>
      </c>
      <c r="M8127" s="24">
        <f>ROUND(G8127*L8127,P4)</f>
        <v>0</v>
      </c>
      <c r="N8127" s="25" t="s">
        <v>69</v>
      </c>
      <c r="O8127" s="32">
        <f>M8127*AA8127</f>
        <v>0</v>
      </c>
      <c r="P8127" s="1">
        <v>3</v>
      </c>
      <c r="AA8127" s="1">
        <f>IF(P8127=1,$O$3,IF(P8127=2,$O$4,$O$5))</f>
        <v>0</v>
      </c>
    </row>
    <row r="8128">
      <c r="A8128" s="1" t="s">
        <v>73</v>
      </c>
      <c r="E8128" s="27" t="s">
        <v>69</v>
      </c>
    </row>
    <row r="8129" ht="13">
      <c r="A8129" s="1" t="s">
        <v>74</v>
      </c>
      <c r="E8129" s="33" t="s">
        <v>4430</v>
      </c>
    </row>
    <row r="8130">
      <c r="A8130" s="1" t="s">
        <v>76</v>
      </c>
      <c r="E8130" s="27" t="s">
        <v>69</v>
      </c>
    </row>
    <row r="8131" ht="25">
      <c r="A8131" s="1" t="s">
        <v>67</v>
      </c>
      <c r="B8131" s="1">
        <v>22</v>
      </c>
      <c r="C8131" s="26" t="s">
        <v>4431</v>
      </c>
      <c r="D8131" t="s">
        <v>69</v>
      </c>
      <c r="E8131" s="27" t="s">
        <v>4432</v>
      </c>
      <c r="F8131" s="28" t="s">
        <v>1397</v>
      </c>
      <c r="G8131" s="29">
        <v>22</v>
      </c>
      <c r="H8131" s="28">
        <v>0</v>
      </c>
      <c r="I8131" s="30">
        <f>ROUND(G8131*H8131,P4)</f>
        <v>0</v>
      </c>
      <c r="L8131" s="31">
        <v>0</v>
      </c>
      <c r="M8131" s="24">
        <f>ROUND(G8131*L8131,P4)</f>
        <v>0</v>
      </c>
      <c r="N8131" s="25" t="s">
        <v>69</v>
      </c>
      <c r="O8131" s="32">
        <f>M8131*AA8131</f>
        <v>0</v>
      </c>
      <c r="P8131" s="1">
        <v>3</v>
      </c>
      <c r="AA8131" s="1">
        <f>IF(P8131=1,$O$3,IF(P8131=2,$O$4,$O$5))</f>
        <v>0</v>
      </c>
    </row>
    <row r="8132">
      <c r="A8132" s="1" t="s">
        <v>73</v>
      </c>
      <c r="E8132" s="27" t="s">
        <v>69</v>
      </c>
    </row>
    <row r="8133" ht="13">
      <c r="A8133" s="1" t="s">
        <v>74</v>
      </c>
      <c r="E8133" s="33" t="s">
        <v>1289</v>
      </c>
    </row>
    <row r="8134">
      <c r="A8134" s="1" t="s">
        <v>76</v>
      </c>
      <c r="E8134" s="27" t="s">
        <v>69</v>
      </c>
    </row>
    <row r="8135" ht="25">
      <c r="A8135" s="1" t="s">
        <v>67</v>
      </c>
      <c r="B8135" s="1">
        <v>23</v>
      </c>
      <c r="C8135" s="26" t="s">
        <v>4433</v>
      </c>
      <c r="D8135" t="s">
        <v>69</v>
      </c>
      <c r="E8135" s="27" t="s">
        <v>4434</v>
      </c>
      <c r="F8135" s="28" t="s">
        <v>1397</v>
      </c>
      <c r="G8135" s="29">
        <v>290</v>
      </c>
      <c r="H8135" s="28">
        <v>0</v>
      </c>
      <c r="I8135" s="30">
        <f>ROUND(G8135*H8135,P4)</f>
        <v>0</v>
      </c>
      <c r="L8135" s="31">
        <v>0</v>
      </c>
      <c r="M8135" s="24">
        <f>ROUND(G8135*L8135,P4)</f>
        <v>0</v>
      </c>
      <c r="N8135" s="25" t="s">
        <v>69</v>
      </c>
      <c r="O8135" s="32">
        <f>M8135*AA8135</f>
        <v>0</v>
      </c>
      <c r="P8135" s="1">
        <v>3</v>
      </c>
      <c r="AA8135" s="1">
        <f>IF(P8135=1,$O$3,IF(P8135=2,$O$4,$O$5))</f>
        <v>0</v>
      </c>
    </row>
    <row r="8136">
      <c r="A8136" s="1" t="s">
        <v>73</v>
      </c>
      <c r="E8136" s="27" t="s">
        <v>69</v>
      </c>
    </row>
    <row r="8137" ht="13">
      <c r="A8137" s="1" t="s">
        <v>74</v>
      </c>
      <c r="E8137" s="33" t="s">
        <v>4435</v>
      </c>
    </row>
    <row r="8138">
      <c r="A8138" s="1" t="s">
        <v>76</v>
      </c>
      <c r="E8138" s="27" t="s">
        <v>69</v>
      </c>
    </row>
    <row r="8139" ht="25">
      <c r="A8139" s="1" t="s">
        <v>67</v>
      </c>
      <c r="B8139" s="1">
        <v>24</v>
      </c>
      <c r="C8139" s="26" t="s">
        <v>4436</v>
      </c>
      <c r="D8139" t="s">
        <v>69</v>
      </c>
      <c r="E8139" s="27" t="s">
        <v>4437</v>
      </c>
      <c r="F8139" s="28" t="s">
        <v>1397</v>
      </c>
      <c r="G8139" s="29">
        <v>3</v>
      </c>
      <c r="H8139" s="28">
        <v>0</v>
      </c>
      <c r="I8139" s="30">
        <f>ROUND(G8139*H8139,P4)</f>
        <v>0</v>
      </c>
      <c r="L8139" s="31">
        <v>0</v>
      </c>
      <c r="M8139" s="24">
        <f>ROUND(G8139*L8139,P4)</f>
        <v>0</v>
      </c>
      <c r="N8139" s="25" t="s">
        <v>69</v>
      </c>
      <c r="O8139" s="32">
        <f>M8139*AA8139</f>
        <v>0</v>
      </c>
      <c r="P8139" s="1">
        <v>3</v>
      </c>
      <c r="AA8139" s="1">
        <f>IF(P8139=1,$O$3,IF(P8139=2,$O$4,$O$5))</f>
        <v>0</v>
      </c>
    </row>
    <row r="8140">
      <c r="A8140" s="1" t="s">
        <v>73</v>
      </c>
      <c r="E8140" s="27" t="s">
        <v>69</v>
      </c>
    </row>
    <row r="8141" ht="13">
      <c r="A8141" s="1" t="s">
        <v>74</v>
      </c>
      <c r="E8141" s="33" t="s">
        <v>129</v>
      </c>
    </row>
    <row r="8142">
      <c r="A8142" s="1" t="s">
        <v>76</v>
      </c>
      <c r="E8142" s="27" t="s">
        <v>69</v>
      </c>
    </row>
    <row r="8143" ht="25">
      <c r="A8143" s="1" t="s">
        <v>67</v>
      </c>
      <c r="B8143" s="1">
        <v>25</v>
      </c>
      <c r="C8143" s="26" t="s">
        <v>4438</v>
      </c>
      <c r="D8143" t="s">
        <v>69</v>
      </c>
      <c r="E8143" s="27" t="s">
        <v>4439</v>
      </c>
      <c r="F8143" s="28" t="s">
        <v>1397</v>
      </c>
      <c r="G8143" s="29">
        <v>3</v>
      </c>
      <c r="H8143" s="28">
        <v>0</v>
      </c>
      <c r="I8143" s="30">
        <f>ROUND(G8143*H8143,P4)</f>
        <v>0</v>
      </c>
      <c r="L8143" s="31">
        <v>0</v>
      </c>
      <c r="M8143" s="24">
        <f>ROUND(G8143*L8143,P4)</f>
        <v>0</v>
      </c>
      <c r="N8143" s="25" t="s">
        <v>69</v>
      </c>
      <c r="O8143" s="32">
        <f>M8143*AA8143</f>
        <v>0</v>
      </c>
      <c r="P8143" s="1">
        <v>3</v>
      </c>
      <c r="AA8143" s="1">
        <f>IF(P8143=1,$O$3,IF(P8143=2,$O$4,$O$5))</f>
        <v>0</v>
      </c>
    </row>
    <row r="8144">
      <c r="A8144" s="1" t="s">
        <v>73</v>
      </c>
      <c r="E8144" s="27" t="s">
        <v>69</v>
      </c>
    </row>
    <row r="8145" ht="13">
      <c r="A8145" s="1" t="s">
        <v>74</v>
      </c>
      <c r="E8145" s="33" t="s">
        <v>129</v>
      </c>
    </row>
    <row r="8146">
      <c r="A8146" s="1" t="s">
        <v>76</v>
      </c>
      <c r="E8146" s="27" t="s">
        <v>69</v>
      </c>
    </row>
    <row r="8147" ht="25">
      <c r="A8147" s="1" t="s">
        <v>67</v>
      </c>
      <c r="B8147" s="1">
        <v>26</v>
      </c>
      <c r="C8147" s="26" t="s">
        <v>4440</v>
      </c>
      <c r="D8147" t="s">
        <v>69</v>
      </c>
      <c r="E8147" s="27" t="s">
        <v>4441</v>
      </c>
      <c r="F8147" s="28" t="s">
        <v>1397</v>
      </c>
      <c r="G8147" s="29">
        <v>3</v>
      </c>
      <c r="H8147" s="28">
        <v>0</v>
      </c>
      <c r="I8147" s="30">
        <f>ROUND(G8147*H8147,P4)</f>
        <v>0</v>
      </c>
      <c r="L8147" s="31">
        <v>0</v>
      </c>
      <c r="M8147" s="24">
        <f>ROUND(G8147*L8147,P4)</f>
        <v>0</v>
      </c>
      <c r="N8147" s="25" t="s">
        <v>69</v>
      </c>
      <c r="O8147" s="32">
        <f>M8147*AA8147</f>
        <v>0</v>
      </c>
      <c r="P8147" s="1">
        <v>3</v>
      </c>
      <c r="AA8147" s="1">
        <f>IF(P8147=1,$O$3,IF(P8147=2,$O$4,$O$5))</f>
        <v>0</v>
      </c>
    </row>
    <row r="8148">
      <c r="A8148" s="1" t="s">
        <v>73</v>
      </c>
      <c r="E8148" s="27" t="s">
        <v>69</v>
      </c>
    </row>
    <row r="8149" ht="13">
      <c r="A8149" s="1" t="s">
        <v>74</v>
      </c>
      <c r="E8149" s="33" t="s">
        <v>129</v>
      </c>
    </row>
    <row r="8150">
      <c r="A8150" s="1" t="s">
        <v>76</v>
      </c>
      <c r="E8150" s="27" t="s">
        <v>69</v>
      </c>
    </row>
    <row r="8151">
      <c r="A8151" s="1" t="s">
        <v>67</v>
      </c>
      <c r="B8151" s="1">
        <v>27</v>
      </c>
      <c r="C8151" s="26" t="s">
        <v>4442</v>
      </c>
      <c r="D8151" t="s">
        <v>69</v>
      </c>
      <c r="E8151" s="27" t="s">
        <v>4443</v>
      </c>
      <c r="F8151" s="28" t="s">
        <v>1397</v>
      </c>
      <c r="G8151" s="29">
        <v>4</v>
      </c>
      <c r="H8151" s="28">
        <v>0</v>
      </c>
      <c r="I8151" s="30">
        <f>ROUND(G8151*H8151,P4)</f>
        <v>0</v>
      </c>
      <c r="L8151" s="31">
        <v>0</v>
      </c>
      <c r="M8151" s="24">
        <f>ROUND(G8151*L8151,P4)</f>
        <v>0</v>
      </c>
      <c r="N8151" s="25" t="s">
        <v>69</v>
      </c>
      <c r="O8151" s="32">
        <f>M8151*AA8151</f>
        <v>0</v>
      </c>
      <c r="P8151" s="1">
        <v>3</v>
      </c>
      <c r="AA8151" s="1">
        <f>IF(P8151=1,$O$3,IF(P8151=2,$O$4,$O$5))</f>
        <v>0</v>
      </c>
    </row>
    <row r="8152">
      <c r="A8152" s="1" t="s">
        <v>73</v>
      </c>
      <c r="E8152" s="27" t="s">
        <v>69</v>
      </c>
    </row>
    <row r="8153" ht="13">
      <c r="A8153" s="1" t="s">
        <v>74</v>
      </c>
      <c r="E8153" s="33" t="s">
        <v>545</v>
      </c>
    </row>
    <row r="8154">
      <c r="A8154" s="1" t="s">
        <v>76</v>
      </c>
      <c r="E8154" s="27" t="s">
        <v>69</v>
      </c>
    </row>
    <row r="8155">
      <c r="A8155" s="1" t="s">
        <v>67</v>
      </c>
      <c r="B8155" s="1">
        <v>28</v>
      </c>
      <c r="C8155" s="26" t="s">
        <v>4444</v>
      </c>
      <c r="D8155" t="s">
        <v>69</v>
      </c>
      <c r="E8155" s="27" t="s">
        <v>4445</v>
      </c>
      <c r="F8155" s="28" t="s">
        <v>1397</v>
      </c>
      <c r="G8155" s="29">
        <v>44</v>
      </c>
      <c r="H8155" s="28">
        <v>0</v>
      </c>
      <c r="I8155" s="30">
        <f>ROUND(G8155*H8155,P4)</f>
        <v>0</v>
      </c>
      <c r="L8155" s="31">
        <v>0</v>
      </c>
      <c r="M8155" s="24">
        <f>ROUND(G8155*L8155,P4)</f>
        <v>0</v>
      </c>
      <c r="N8155" s="25" t="s">
        <v>69</v>
      </c>
      <c r="O8155" s="32">
        <f>M8155*AA8155</f>
        <v>0</v>
      </c>
      <c r="P8155" s="1">
        <v>3</v>
      </c>
      <c r="AA8155" s="1">
        <f>IF(P8155=1,$O$3,IF(P8155=2,$O$4,$O$5))</f>
        <v>0</v>
      </c>
    </row>
    <row r="8156">
      <c r="A8156" s="1" t="s">
        <v>73</v>
      </c>
      <c r="E8156" s="27" t="s">
        <v>69</v>
      </c>
    </row>
    <row r="8157" ht="13">
      <c r="A8157" s="1" t="s">
        <v>74</v>
      </c>
      <c r="E8157" s="33" t="s">
        <v>1471</v>
      </c>
    </row>
    <row r="8158">
      <c r="A8158" s="1" t="s">
        <v>76</v>
      </c>
      <c r="E8158" s="27" t="s">
        <v>69</v>
      </c>
    </row>
    <row r="8159">
      <c r="A8159" s="1" t="s">
        <v>67</v>
      </c>
      <c r="B8159" s="1">
        <v>29</v>
      </c>
      <c r="C8159" s="26" t="s">
        <v>4446</v>
      </c>
      <c r="D8159" t="s">
        <v>69</v>
      </c>
      <c r="E8159" s="27" t="s">
        <v>4447</v>
      </c>
      <c r="F8159" s="28" t="s">
        <v>1397</v>
      </c>
      <c r="G8159" s="29">
        <v>1</v>
      </c>
      <c r="H8159" s="28">
        <v>0</v>
      </c>
      <c r="I8159" s="30">
        <f>ROUND(G8159*H8159,P4)</f>
        <v>0</v>
      </c>
      <c r="L8159" s="31">
        <v>0</v>
      </c>
      <c r="M8159" s="24">
        <f>ROUND(G8159*L8159,P4)</f>
        <v>0</v>
      </c>
      <c r="N8159" s="25" t="s">
        <v>69</v>
      </c>
      <c r="O8159" s="32">
        <f>M8159*AA8159</f>
        <v>0</v>
      </c>
      <c r="P8159" s="1">
        <v>3</v>
      </c>
      <c r="AA8159" s="1">
        <f>IF(P8159=1,$O$3,IF(P8159=2,$O$4,$O$5))</f>
        <v>0</v>
      </c>
    </row>
    <row r="8160">
      <c r="A8160" s="1" t="s">
        <v>73</v>
      </c>
      <c r="E8160" s="27" t="s">
        <v>69</v>
      </c>
    </row>
    <row r="8161" ht="13">
      <c r="A8161" s="1" t="s">
        <v>74</v>
      </c>
      <c r="E8161" s="33" t="s">
        <v>229</v>
      </c>
    </row>
    <row r="8162">
      <c r="A8162" s="1" t="s">
        <v>76</v>
      </c>
      <c r="E8162" s="27" t="s">
        <v>69</v>
      </c>
    </row>
    <row r="8163">
      <c r="A8163" s="1" t="s">
        <v>67</v>
      </c>
      <c r="B8163" s="1">
        <v>30</v>
      </c>
      <c r="C8163" s="26" t="s">
        <v>4448</v>
      </c>
      <c r="D8163" t="s">
        <v>69</v>
      </c>
      <c r="E8163" s="27" t="s">
        <v>4449</v>
      </c>
      <c r="F8163" s="28" t="s">
        <v>1397</v>
      </c>
      <c r="G8163" s="29">
        <v>350</v>
      </c>
      <c r="H8163" s="28">
        <v>0</v>
      </c>
      <c r="I8163" s="30">
        <f>ROUND(G8163*H8163,P4)</f>
        <v>0</v>
      </c>
      <c r="L8163" s="31">
        <v>0</v>
      </c>
      <c r="M8163" s="24">
        <f>ROUND(G8163*L8163,P4)</f>
        <v>0</v>
      </c>
      <c r="N8163" s="25" t="s">
        <v>69</v>
      </c>
      <c r="O8163" s="32">
        <f>M8163*AA8163</f>
        <v>0</v>
      </c>
      <c r="P8163" s="1">
        <v>3</v>
      </c>
      <c r="AA8163" s="1">
        <f>IF(P8163=1,$O$3,IF(P8163=2,$O$4,$O$5))</f>
        <v>0</v>
      </c>
    </row>
    <row r="8164">
      <c r="A8164" s="1" t="s">
        <v>73</v>
      </c>
      <c r="E8164" s="27" t="s">
        <v>69</v>
      </c>
    </row>
    <row r="8165" ht="13">
      <c r="A8165" s="1" t="s">
        <v>74</v>
      </c>
      <c r="E8165" s="33" t="s">
        <v>2330</v>
      </c>
    </row>
    <row r="8166">
      <c r="A8166" s="1" t="s">
        <v>76</v>
      </c>
      <c r="E8166" s="27" t="s">
        <v>69</v>
      </c>
    </row>
    <row r="8167">
      <c r="A8167" s="1" t="s">
        <v>67</v>
      </c>
      <c r="B8167" s="1">
        <v>31</v>
      </c>
      <c r="C8167" s="26" t="s">
        <v>4450</v>
      </c>
      <c r="D8167" t="s">
        <v>69</v>
      </c>
      <c r="E8167" s="27" t="s">
        <v>4451</v>
      </c>
      <c r="F8167" s="28" t="s">
        <v>1397</v>
      </c>
      <c r="G8167" s="29">
        <v>30</v>
      </c>
      <c r="H8167" s="28">
        <v>0</v>
      </c>
      <c r="I8167" s="30">
        <f>ROUND(G8167*H8167,P4)</f>
        <v>0</v>
      </c>
      <c r="L8167" s="31">
        <v>0</v>
      </c>
      <c r="M8167" s="24">
        <f>ROUND(G8167*L8167,P4)</f>
        <v>0</v>
      </c>
      <c r="N8167" s="25" t="s">
        <v>69</v>
      </c>
      <c r="O8167" s="32">
        <f>M8167*AA8167</f>
        <v>0</v>
      </c>
      <c r="P8167" s="1">
        <v>3</v>
      </c>
      <c r="AA8167" s="1">
        <f>IF(P8167=1,$O$3,IF(P8167=2,$O$4,$O$5))</f>
        <v>0</v>
      </c>
    </row>
    <row r="8168">
      <c r="A8168" s="1" t="s">
        <v>73</v>
      </c>
      <c r="E8168" s="27" t="s">
        <v>69</v>
      </c>
    </row>
    <row r="8169" ht="13">
      <c r="A8169" s="1" t="s">
        <v>74</v>
      </c>
      <c r="E8169" s="33" t="s">
        <v>2175</v>
      </c>
    </row>
    <row r="8170">
      <c r="A8170" s="1" t="s">
        <v>76</v>
      </c>
      <c r="E8170" s="27" t="s">
        <v>69</v>
      </c>
    </row>
    <row r="8171">
      <c r="A8171" s="1" t="s">
        <v>67</v>
      </c>
      <c r="B8171" s="1">
        <v>32</v>
      </c>
      <c r="C8171" s="26" t="s">
        <v>4452</v>
      </c>
      <c r="D8171" t="s">
        <v>69</v>
      </c>
      <c r="E8171" s="27" t="s">
        <v>4453</v>
      </c>
      <c r="F8171" s="28" t="s">
        <v>1397</v>
      </c>
      <c r="G8171" s="29">
        <v>90</v>
      </c>
      <c r="H8171" s="28">
        <v>0</v>
      </c>
      <c r="I8171" s="30">
        <f>ROUND(G8171*H8171,P4)</f>
        <v>0</v>
      </c>
      <c r="L8171" s="31">
        <v>0</v>
      </c>
      <c r="M8171" s="24">
        <f>ROUND(G8171*L8171,P4)</f>
        <v>0</v>
      </c>
      <c r="N8171" s="25" t="s">
        <v>69</v>
      </c>
      <c r="O8171" s="32">
        <f>M8171*AA8171</f>
        <v>0</v>
      </c>
      <c r="P8171" s="1">
        <v>3</v>
      </c>
      <c r="AA8171" s="1">
        <f>IF(P8171=1,$O$3,IF(P8171=2,$O$4,$O$5))</f>
        <v>0</v>
      </c>
    </row>
    <row r="8172">
      <c r="A8172" s="1" t="s">
        <v>73</v>
      </c>
      <c r="E8172" s="27" t="s">
        <v>69</v>
      </c>
    </row>
    <row r="8173" ht="13">
      <c r="A8173" s="1" t="s">
        <v>74</v>
      </c>
      <c r="E8173" s="33" t="s">
        <v>942</v>
      </c>
    </row>
    <row r="8174">
      <c r="A8174" s="1" t="s">
        <v>76</v>
      </c>
      <c r="E8174" s="27" t="s">
        <v>69</v>
      </c>
    </row>
    <row r="8175">
      <c r="A8175" s="1" t="s">
        <v>67</v>
      </c>
      <c r="B8175" s="1">
        <v>33</v>
      </c>
      <c r="C8175" s="26" t="s">
        <v>4454</v>
      </c>
      <c r="D8175" t="s">
        <v>69</v>
      </c>
      <c r="E8175" s="27" t="s">
        <v>4455</v>
      </c>
      <c r="F8175" s="28" t="s">
        <v>1397</v>
      </c>
      <c r="G8175" s="29">
        <v>25</v>
      </c>
      <c r="H8175" s="28">
        <v>0</v>
      </c>
      <c r="I8175" s="30">
        <f>ROUND(G8175*H8175,P4)</f>
        <v>0</v>
      </c>
      <c r="L8175" s="31">
        <v>0</v>
      </c>
      <c r="M8175" s="24">
        <f>ROUND(G8175*L8175,P4)</f>
        <v>0</v>
      </c>
      <c r="N8175" s="25" t="s">
        <v>69</v>
      </c>
      <c r="O8175" s="32">
        <f>M8175*AA8175</f>
        <v>0</v>
      </c>
      <c r="P8175" s="1">
        <v>3</v>
      </c>
      <c r="AA8175" s="1">
        <f>IF(P8175=1,$O$3,IF(P8175=2,$O$4,$O$5))</f>
        <v>0</v>
      </c>
    </row>
    <row r="8176">
      <c r="A8176" s="1" t="s">
        <v>73</v>
      </c>
      <c r="E8176" s="27" t="s">
        <v>69</v>
      </c>
    </row>
    <row r="8177" ht="13">
      <c r="A8177" s="1" t="s">
        <v>74</v>
      </c>
      <c r="E8177" s="33" t="s">
        <v>844</v>
      </c>
    </row>
    <row r="8178">
      <c r="A8178" s="1" t="s">
        <v>76</v>
      </c>
      <c r="E8178" s="27" t="s">
        <v>69</v>
      </c>
    </row>
    <row r="8179">
      <c r="A8179" s="1" t="s">
        <v>67</v>
      </c>
      <c r="B8179" s="1">
        <v>34</v>
      </c>
      <c r="C8179" s="26" t="s">
        <v>4456</v>
      </c>
      <c r="D8179" t="s">
        <v>69</v>
      </c>
      <c r="E8179" s="27" t="s">
        <v>4457</v>
      </c>
      <c r="F8179" s="28" t="s">
        <v>1397</v>
      </c>
      <c r="G8179" s="29">
        <v>4</v>
      </c>
      <c r="H8179" s="28">
        <v>0</v>
      </c>
      <c r="I8179" s="30">
        <f>ROUND(G8179*H8179,P4)</f>
        <v>0</v>
      </c>
      <c r="L8179" s="31">
        <v>0</v>
      </c>
      <c r="M8179" s="24">
        <f>ROUND(G8179*L8179,P4)</f>
        <v>0</v>
      </c>
      <c r="N8179" s="25" t="s">
        <v>69</v>
      </c>
      <c r="O8179" s="32">
        <f>M8179*AA8179</f>
        <v>0</v>
      </c>
      <c r="P8179" s="1">
        <v>3</v>
      </c>
      <c r="AA8179" s="1">
        <f>IF(P8179=1,$O$3,IF(P8179=2,$O$4,$O$5))</f>
        <v>0</v>
      </c>
    </row>
    <row r="8180">
      <c r="A8180" s="1" t="s">
        <v>73</v>
      </c>
      <c r="E8180" s="27" t="s">
        <v>69</v>
      </c>
    </row>
    <row r="8181" ht="13">
      <c r="A8181" s="1" t="s">
        <v>74</v>
      </c>
      <c r="E8181" s="33" t="s">
        <v>545</v>
      </c>
    </row>
    <row r="8182">
      <c r="A8182" s="1" t="s">
        <v>76</v>
      </c>
      <c r="E8182" s="27" t="s">
        <v>69</v>
      </c>
    </row>
    <row r="8183" ht="37.5">
      <c r="A8183" s="1" t="s">
        <v>67</v>
      </c>
      <c r="B8183" s="1">
        <v>35</v>
      </c>
      <c r="C8183" s="26" t="s">
        <v>4458</v>
      </c>
      <c r="D8183" t="s">
        <v>69</v>
      </c>
      <c r="E8183" s="27" t="s">
        <v>4459</v>
      </c>
      <c r="F8183" s="28" t="s">
        <v>1397</v>
      </c>
      <c r="G8183" s="29">
        <v>6</v>
      </c>
      <c r="H8183" s="28">
        <v>0</v>
      </c>
      <c r="I8183" s="30">
        <f>ROUND(G8183*H8183,P4)</f>
        <v>0</v>
      </c>
      <c r="L8183" s="31">
        <v>0</v>
      </c>
      <c r="M8183" s="24">
        <f>ROUND(G8183*L8183,P4)</f>
        <v>0</v>
      </c>
      <c r="N8183" s="25" t="s">
        <v>69</v>
      </c>
      <c r="O8183" s="32">
        <f>M8183*AA8183</f>
        <v>0</v>
      </c>
      <c r="P8183" s="1">
        <v>3</v>
      </c>
      <c r="AA8183" s="1">
        <f>IF(P8183=1,$O$3,IF(P8183=2,$O$4,$O$5))</f>
        <v>0</v>
      </c>
    </row>
    <row r="8184">
      <c r="A8184" s="1" t="s">
        <v>73</v>
      </c>
      <c r="E8184" s="27" t="s">
        <v>69</v>
      </c>
    </row>
    <row r="8185" ht="13">
      <c r="A8185" s="1" t="s">
        <v>74</v>
      </c>
      <c r="E8185" s="33" t="s">
        <v>1465</v>
      </c>
    </row>
    <row r="8186">
      <c r="A8186" s="1" t="s">
        <v>76</v>
      </c>
      <c r="E8186" s="27" t="s">
        <v>69</v>
      </c>
    </row>
    <row r="8187" ht="25">
      <c r="A8187" s="1" t="s">
        <v>67</v>
      </c>
      <c r="B8187" s="1">
        <v>36</v>
      </c>
      <c r="C8187" s="26" t="s">
        <v>4460</v>
      </c>
      <c r="D8187" t="s">
        <v>69</v>
      </c>
      <c r="E8187" s="27" t="s">
        <v>4461</v>
      </c>
      <c r="F8187" s="28" t="s">
        <v>1397</v>
      </c>
      <c r="G8187" s="29">
        <v>3</v>
      </c>
      <c r="H8187" s="28">
        <v>0</v>
      </c>
      <c r="I8187" s="30">
        <f>ROUND(G8187*H8187,P4)</f>
        <v>0</v>
      </c>
      <c r="L8187" s="31">
        <v>0</v>
      </c>
      <c r="M8187" s="24">
        <f>ROUND(G8187*L8187,P4)</f>
        <v>0</v>
      </c>
      <c r="N8187" s="25" t="s">
        <v>69</v>
      </c>
      <c r="O8187" s="32">
        <f>M8187*AA8187</f>
        <v>0</v>
      </c>
      <c r="P8187" s="1">
        <v>3</v>
      </c>
      <c r="AA8187" s="1">
        <f>IF(P8187=1,$O$3,IF(P8187=2,$O$4,$O$5))</f>
        <v>0</v>
      </c>
    </row>
    <row r="8188">
      <c r="A8188" s="1" t="s">
        <v>73</v>
      </c>
      <c r="E8188" s="27" t="s">
        <v>69</v>
      </c>
    </row>
    <row r="8189" ht="13">
      <c r="A8189" s="1" t="s">
        <v>74</v>
      </c>
      <c r="E8189" s="33" t="s">
        <v>129</v>
      </c>
    </row>
    <row r="8190">
      <c r="A8190" s="1" t="s">
        <v>76</v>
      </c>
      <c r="E8190" s="27" t="s">
        <v>69</v>
      </c>
    </row>
    <row r="8191" ht="25">
      <c r="A8191" s="1" t="s">
        <v>67</v>
      </c>
      <c r="B8191" s="1">
        <v>37</v>
      </c>
      <c r="C8191" s="26" t="s">
        <v>4462</v>
      </c>
      <c r="D8191" t="s">
        <v>69</v>
      </c>
      <c r="E8191" s="27" t="s">
        <v>4463</v>
      </c>
      <c r="F8191" s="28" t="s">
        <v>1397</v>
      </c>
      <c r="G8191" s="29">
        <v>1</v>
      </c>
      <c r="H8191" s="28">
        <v>0</v>
      </c>
      <c r="I8191" s="30">
        <f>ROUND(G8191*H8191,P4)</f>
        <v>0</v>
      </c>
      <c r="L8191" s="31">
        <v>0</v>
      </c>
      <c r="M8191" s="24">
        <f>ROUND(G8191*L8191,P4)</f>
        <v>0</v>
      </c>
      <c r="N8191" s="25" t="s">
        <v>69</v>
      </c>
      <c r="O8191" s="32">
        <f>M8191*AA8191</f>
        <v>0</v>
      </c>
      <c r="P8191" s="1">
        <v>3</v>
      </c>
      <c r="AA8191" s="1">
        <f>IF(P8191=1,$O$3,IF(P8191=2,$O$4,$O$5))</f>
        <v>0</v>
      </c>
    </row>
    <row r="8192">
      <c r="A8192" s="1" t="s">
        <v>73</v>
      </c>
      <c r="E8192" s="27" t="s">
        <v>69</v>
      </c>
    </row>
    <row r="8193" ht="13">
      <c r="A8193" s="1" t="s">
        <v>74</v>
      </c>
      <c r="E8193" s="33" t="s">
        <v>229</v>
      </c>
    </row>
    <row r="8194">
      <c r="A8194" s="1" t="s">
        <v>76</v>
      </c>
      <c r="E8194" s="27" t="s">
        <v>69</v>
      </c>
    </row>
    <row r="8195" ht="25">
      <c r="A8195" s="1" t="s">
        <v>67</v>
      </c>
      <c r="B8195" s="1">
        <v>38</v>
      </c>
      <c r="C8195" s="26" t="s">
        <v>4464</v>
      </c>
      <c r="D8195" t="s">
        <v>69</v>
      </c>
      <c r="E8195" s="27" t="s">
        <v>4465</v>
      </c>
      <c r="F8195" s="28" t="s">
        <v>1397</v>
      </c>
      <c r="G8195" s="29">
        <v>1</v>
      </c>
      <c r="H8195" s="28">
        <v>0</v>
      </c>
      <c r="I8195" s="30">
        <f>ROUND(G8195*H8195,P4)</f>
        <v>0</v>
      </c>
      <c r="L8195" s="31">
        <v>0</v>
      </c>
      <c r="M8195" s="24">
        <f>ROUND(G8195*L8195,P4)</f>
        <v>0</v>
      </c>
      <c r="N8195" s="25" t="s">
        <v>69</v>
      </c>
      <c r="O8195" s="32">
        <f>M8195*AA8195</f>
        <v>0</v>
      </c>
      <c r="P8195" s="1">
        <v>3</v>
      </c>
      <c r="AA8195" s="1">
        <f>IF(P8195=1,$O$3,IF(P8195=2,$O$4,$O$5))</f>
        <v>0</v>
      </c>
    </row>
    <row r="8196">
      <c r="A8196" s="1" t="s">
        <v>73</v>
      </c>
      <c r="E8196" s="27" t="s">
        <v>69</v>
      </c>
    </row>
    <row r="8197" ht="13">
      <c r="A8197" s="1" t="s">
        <v>74</v>
      </c>
      <c r="E8197" s="33" t="s">
        <v>229</v>
      </c>
    </row>
    <row r="8198">
      <c r="A8198" s="1" t="s">
        <v>76</v>
      </c>
      <c r="E8198" s="27" t="s">
        <v>69</v>
      </c>
    </row>
    <row r="8199" ht="25">
      <c r="A8199" s="1" t="s">
        <v>67</v>
      </c>
      <c r="B8199" s="1">
        <v>39</v>
      </c>
      <c r="C8199" s="26" t="s">
        <v>4466</v>
      </c>
      <c r="D8199" t="s">
        <v>69</v>
      </c>
      <c r="E8199" s="27" t="s">
        <v>4467</v>
      </c>
      <c r="F8199" s="28" t="s">
        <v>1397</v>
      </c>
      <c r="G8199" s="29">
        <v>2</v>
      </c>
      <c r="H8199" s="28">
        <v>0</v>
      </c>
      <c r="I8199" s="30">
        <f>ROUND(G8199*H8199,P4)</f>
        <v>0</v>
      </c>
      <c r="L8199" s="31">
        <v>0</v>
      </c>
      <c r="M8199" s="24">
        <f>ROUND(G8199*L8199,P4)</f>
        <v>0</v>
      </c>
      <c r="N8199" s="25" t="s">
        <v>69</v>
      </c>
      <c r="O8199" s="32">
        <f>M8199*AA8199</f>
        <v>0</v>
      </c>
      <c r="P8199" s="1">
        <v>3</v>
      </c>
      <c r="AA8199" s="1">
        <f>IF(P8199=1,$O$3,IF(P8199=2,$O$4,$O$5))</f>
        <v>0</v>
      </c>
    </row>
    <row r="8200">
      <c r="A8200" s="1" t="s">
        <v>73</v>
      </c>
      <c r="E8200" s="27" t="s">
        <v>69</v>
      </c>
    </row>
    <row r="8201" ht="13">
      <c r="A8201" s="1" t="s">
        <v>74</v>
      </c>
      <c r="E8201" s="33" t="s">
        <v>75</v>
      </c>
    </row>
    <row r="8202">
      <c r="A8202" s="1" t="s">
        <v>76</v>
      </c>
      <c r="E8202" s="27" t="s">
        <v>69</v>
      </c>
    </row>
    <row r="8203">
      <c r="A8203" s="1" t="s">
        <v>67</v>
      </c>
      <c r="B8203" s="1">
        <v>40</v>
      </c>
      <c r="C8203" s="26" t="s">
        <v>4468</v>
      </c>
      <c r="D8203" t="s">
        <v>69</v>
      </c>
      <c r="E8203" s="27" t="s">
        <v>4469</v>
      </c>
      <c r="F8203" s="28" t="s">
        <v>4293</v>
      </c>
      <c r="G8203" s="29">
        <v>3</v>
      </c>
      <c r="H8203" s="28">
        <v>0</v>
      </c>
      <c r="I8203" s="30">
        <f>ROUND(G8203*H8203,P4)</f>
        <v>0</v>
      </c>
      <c r="L8203" s="31">
        <v>0</v>
      </c>
      <c r="M8203" s="24">
        <f>ROUND(G8203*L8203,P4)</f>
        <v>0</v>
      </c>
      <c r="N8203" s="25" t="s">
        <v>69</v>
      </c>
      <c r="O8203" s="32">
        <f>M8203*AA8203</f>
        <v>0</v>
      </c>
      <c r="P8203" s="1">
        <v>3</v>
      </c>
      <c r="AA8203" s="1">
        <f>IF(P8203=1,$O$3,IF(P8203=2,$O$4,$O$5))</f>
        <v>0</v>
      </c>
    </row>
    <row r="8204">
      <c r="A8204" s="1" t="s">
        <v>73</v>
      </c>
      <c r="E8204" s="27" t="s">
        <v>69</v>
      </c>
    </row>
    <row r="8205" ht="13">
      <c r="A8205" s="1" t="s">
        <v>74</v>
      </c>
      <c r="E8205" s="33" t="s">
        <v>129</v>
      </c>
    </row>
    <row r="8206">
      <c r="A8206" s="1" t="s">
        <v>76</v>
      </c>
      <c r="E8206" s="27" t="s">
        <v>69</v>
      </c>
    </row>
    <row r="8207">
      <c r="A8207" s="1" t="s">
        <v>67</v>
      </c>
      <c r="B8207" s="1">
        <v>41</v>
      </c>
      <c r="C8207" s="26" t="s">
        <v>4470</v>
      </c>
      <c r="D8207" t="s">
        <v>69</v>
      </c>
      <c r="E8207" s="27" t="s">
        <v>4471</v>
      </c>
      <c r="F8207" s="28" t="s">
        <v>4293</v>
      </c>
      <c r="G8207" s="29">
        <v>5</v>
      </c>
      <c r="H8207" s="28">
        <v>0</v>
      </c>
      <c r="I8207" s="30">
        <f>ROUND(G8207*H8207,P4)</f>
        <v>0</v>
      </c>
      <c r="L8207" s="31">
        <v>0</v>
      </c>
      <c r="M8207" s="24">
        <f>ROUND(G8207*L8207,P4)</f>
        <v>0</v>
      </c>
      <c r="N8207" s="25" t="s">
        <v>69</v>
      </c>
      <c r="O8207" s="32">
        <f>M8207*AA8207</f>
        <v>0</v>
      </c>
      <c r="P8207" s="1">
        <v>3</v>
      </c>
      <c r="AA8207" s="1">
        <f>IF(P8207=1,$O$3,IF(P8207=2,$O$4,$O$5))</f>
        <v>0</v>
      </c>
    </row>
    <row r="8208">
      <c r="A8208" s="1" t="s">
        <v>73</v>
      </c>
      <c r="E8208" s="27" t="s">
        <v>69</v>
      </c>
    </row>
    <row r="8209" ht="13">
      <c r="A8209" s="1" t="s">
        <v>74</v>
      </c>
      <c r="E8209" s="33" t="s">
        <v>663</v>
      </c>
    </row>
    <row r="8210">
      <c r="A8210" s="1" t="s">
        <v>76</v>
      </c>
      <c r="E8210" s="27" t="s">
        <v>69</v>
      </c>
    </row>
    <row r="8211">
      <c r="A8211" s="1" t="s">
        <v>67</v>
      </c>
      <c r="B8211" s="1">
        <v>42</v>
      </c>
      <c r="C8211" s="26" t="s">
        <v>4472</v>
      </c>
      <c r="D8211" t="s">
        <v>69</v>
      </c>
      <c r="E8211" s="27" t="s">
        <v>4473</v>
      </c>
      <c r="F8211" s="28" t="s">
        <v>4293</v>
      </c>
      <c r="G8211" s="29">
        <v>5</v>
      </c>
      <c r="H8211" s="28">
        <v>0</v>
      </c>
      <c r="I8211" s="30">
        <f>ROUND(G8211*H8211,P4)</f>
        <v>0</v>
      </c>
      <c r="L8211" s="31">
        <v>0</v>
      </c>
      <c r="M8211" s="24">
        <f>ROUND(G8211*L8211,P4)</f>
        <v>0</v>
      </c>
      <c r="N8211" s="25" t="s">
        <v>69</v>
      </c>
      <c r="O8211" s="32">
        <f>M8211*AA8211</f>
        <v>0</v>
      </c>
      <c r="P8211" s="1">
        <v>3</v>
      </c>
      <c r="AA8211" s="1">
        <f>IF(P8211=1,$O$3,IF(P8211=2,$O$4,$O$5))</f>
        <v>0</v>
      </c>
    </row>
    <row r="8212">
      <c r="A8212" s="1" t="s">
        <v>73</v>
      </c>
      <c r="E8212" s="27" t="s">
        <v>69</v>
      </c>
    </row>
    <row r="8213" ht="13">
      <c r="A8213" s="1" t="s">
        <v>74</v>
      </c>
      <c r="E8213" s="33" t="s">
        <v>663</v>
      </c>
    </row>
    <row r="8214">
      <c r="A8214" s="1" t="s">
        <v>76</v>
      </c>
      <c r="E8214" s="27" t="s">
        <v>69</v>
      </c>
    </row>
    <row r="8215">
      <c r="A8215" s="1" t="s">
        <v>67</v>
      </c>
      <c r="B8215" s="1">
        <v>43</v>
      </c>
      <c r="C8215" s="26" t="s">
        <v>4474</v>
      </c>
      <c r="D8215" t="s">
        <v>69</v>
      </c>
      <c r="E8215" s="27" t="s">
        <v>4475</v>
      </c>
      <c r="F8215" s="28" t="s">
        <v>4293</v>
      </c>
      <c r="G8215" s="29">
        <v>3</v>
      </c>
      <c r="H8215" s="28">
        <v>0</v>
      </c>
      <c r="I8215" s="30">
        <f>ROUND(G8215*H8215,P4)</f>
        <v>0</v>
      </c>
      <c r="L8215" s="31">
        <v>0</v>
      </c>
      <c r="M8215" s="24">
        <f>ROUND(G8215*L8215,P4)</f>
        <v>0</v>
      </c>
      <c r="N8215" s="25" t="s">
        <v>69</v>
      </c>
      <c r="O8215" s="32">
        <f>M8215*AA8215</f>
        <v>0</v>
      </c>
      <c r="P8215" s="1">
        <v>3</v>
      </c>
      <c r="AA8215" s="1">
        <f>IF(P8215=1,$O$3,IF(P8215=2,$O$4,$O$5))</f>
        <v>0</v>
      </c>
    </row>
    <row r="8216">
      <c r="A8216" s="1" t="s">
        <v>73</v>
      </c>
      <c r="E8216" s="27" t="s">
        <v>69</v>
      </c>
    </row>
    <row r="8217" ht="13">
      <c r="A8217" s="1" t="s">
        <v>74</v>
      </c>
      <c r="E8217" s="33" t="s">
        <v>129</v>
      </c>
    </row>
    <row r="8218">
      <c r="A8218" s="1" t="s">
        <v>76</v>
      </c>
      <c r="E8218" s="27" t="s">
        <v>69</v>
      </c>
    </row>
    <row r="8219" ht="25">
      <c r="A8219" s="1" t="s">
        <v>67</v>
      </c>
      <c r="B8219" s="1">
        <v>44</v>
      </c>
      <c r="C8219" s="26" t="s">
        <v>4476</v>
      </c>
      <c r="D8219" t="s">
        <v>69</v>
      </c>
      <c r="E8219" s="27" t="s">
        <v>4477</v>
      </c>
      <c r="F8219" s="28" t="s">
        <v>1397</v>
      </c>
      <c r="G8219" s="29">
        <v>4</v>
      </c>
      <c r="H8219" s="28">
        <v>0</v>
      </c>
      <c r="I8219" s="30">
        <f>ROUND(G8219*H8219,P4)</f>
        <v>0</v>
      </c>
      <c r="L8219" s="31">
        <v>0</v>
      </c>
      <c r="M8219" s="24">
        <f>ROUND(G8219*L8219,P4)</f>
        <v>0</v>
      </c>
      <c r="N8219" s="25" t="s">
        <v>69</v>
      </c>
      <c r="O8219" s="32">
        <f>M8219*AA8219</f>
        <v>0</v>
      </c>
      <c r="P8219" s="1">
        <v>3</v>
      </c>
      <c r="AA8219" s="1">
        <f>IF(P8219=1,$O$3,IF(P8219=2,$O$4,$O$5))</f>
        <v>0</v>
      </c>
    </row>
    <row r="8220">
      <c r="A8220" s="1" t="s">
        <v>73</v>
      </c>
      <c r="E8220" s="27" t="s">
        <v>69</v>
      </c>
    </row>
    <row r="8221" ht="13">
      <c r="A8221" s="1" t="s">
        <v>74</v>
      </c>
      <c r="E8221" s="33" t="s">
        <v>545</v>
      </c>
    </row>
    <row r="8222">
      <c r="A8222" s="1" t="s">
        <v>76</v>
      </c>
      <c r="E8222" s="27" t="s">
        <v>69</v>
      </c>
    </row>
    <row r="8223" ht="25">
      <c r="A8223" s="1" t="s">
        <v>67</v>
      </c>
      <c r="B8223" s="1">
        <v>45</v>
      </c>
      <c r="C8223" s="26" t="s">
        <v>4478</v>
      </c>
      <c r="D8223" t="s">
        <v>69</v>
      </c>
      <c r="E8223" s="27" t="s">
        <v>4479</v>
      </c>
      <c r="F8223" s="28" t="s">
        <v>1397</v>
      </c>
      <c r="G8223" s="29">
        <v>9</v>
      </c>
      <c r="H8223" s="28">
        <v>0</v>
      </c>
      <c r="I8223" s="30">
        <f>ROUND(G8223*H8223,P4)</f>
        <v>0</v>
      </c>
      <c r="L8223" s="31">
        <v>0</v>
      </c>
      <c r="M8223" s="24">
        <f>ROUND(G8223*L8223,P4)</f>
        <v>0</v>
      </c>
      <c r="N8223" s="25" t="s">
        <v>69</v>
      </c>
      <c r="O8223" s="32">
        <f>M8223*AA8223</f>
        <v>0</v>
      </c>
      <c r="P8223" s="1">
        <v>3</v>
      </c>
      <c r="AA8223" s="1">
        <f>IF(P8223=1,$O$3,IF(P8223=2,$O$4,$O$5))</f>
        <v>0</v>
      </c>
    </row>
    <row r="8224">
      <c r="A8224" s="1" t="s">
        <v>73</v>
      </c>
      <c r="E8224" s="27" t="s">
        <v>69</v>
      </c>
    </row>
    <row r="8225" ht="13">
      <c r="A8225" s="1" t="s">
        <v>74</v>
      </c>
      <c r="E8225" s="33" t="s">
        <v>1198</v>
      </c>
    </row>
    <row r="8226">
      <c r="A8226" s="1" t="s">
        <v>76</v>
      </c>
      <c r="E8226" s="27" t="s">
        <v>69</v>
      </c>
    </row>
    <row r="8227">
      <c r="A8227" s="1" t="s">
        <v>67</v>
      </c>
      <c r="B8227" s="1">
        <v>46</v>
      </c>
      <c r="C8227" s="26" t="s">
        <v>4480</v>
      </c>
      <c r="D8227" t="s">
        <v>69</v>
      </c>
      <c r="E8227" s="27" t="s">
        <v>4481</v>
      </c>
      <c r="F8227" s="28" t="s">
        <v>1397</v>
      </c>
      <c r="G8227" s="29">
        <v>50</v>
      </c>
      <c r="H8227" s="28">
        <v>0</v>
      </c>
      <c r="I8227" s="30">
        <f>ROUND(G8227*H8227,P4)</f>
        <v>0</v>
      </c>
      <c r="L8227" s="31">
        <v>0</v>
      </c>
      <c r="M8227" s="24">
        <f>ROUND(G8227*L8227,P4)</f>
        <v>0</v>
      </c>
      <c r="N8227" s="25" t="s">
        <v>69</v>
      </c>
      <c r="O8227" s="32">
        <f>M8227*AA8227</f>
        <v>0</v>
      </c>
      <c r="P8227" s="1">
        <v>3</v>
      </c>
      <c r="AA8227" s="1">
        <f>IF(P8227=1,$O$3,IF(P8227=2,$O$4,$O$5))</f>
        <v>0</v>
      </c>
    </row>
    <row r="8228">
      <c r="A8228" s="1" t="s">
        <v>73</v>
      </c>
      <c r="E8228" s="27" t="s">
        <v>69</v>
      </c>
    </row>
    <row r="8229" ht="13">
      <c r="A8229" s="1" t="s">
        <v>74</v>
      </c>
      <c r="E8229" s="33" t="s">
        <v>377</v>
      </c>
    </row>
    <row r="8230">
      <c r="A8230" s="1" t="s">
        <v>76</v>
      </c>
      <c r="E8230" s="27" t="s">
        <v>69</v>
      </c>
    </row>
    <row r="8231">
      <c r="A8231" s="1" t="s">
        <v>67</v>
      </c>
      <c r="B8231" s="1">
        <v>47</v>
      </c>
      <c r="C8231" s="26" t="s">
        <v>4482</v>
      </c>
      <c r="D8231" t="s">
        <v>69</v>
      </c>
      <c r="E8231" s="27" t="s">
        <v>4483</v>
      </c>
      <c r="F8231" s="28" t="s">
        <v>1397</v>
      </c>
      <c r="G8231" s="29">
        <v>1</v>
      </c>
      <c r="H8231" s="28">
        <v>0</v>
      </c>
      <c r="I8231" s="30">
        <f>ROUND(G8231*H8231,P4)</f>
        <v>0</v>
      </c>
      <c r="L8231" s="31">
        <v>0</v>
      </c>
      <c r="M8231" s="24">
        <f>ROUND(G8231*L8231,P4)</f>
        <v>0</v>
      </c>
      <c r="N8231" s="25" t="s">
        <v>69</v>
      </c>
      <c r="O8231" s="32">
        <f>M8231*AA8231</f>
        <v>0</v>
      </c>
      <c r="P8231" s="1">
        <v>3</v>
      </c>
      <c r="AA8231" s="1">
        <f>IF(P8231=1,$O$3,IF(P8231=2,$O$4,$O$5))</f>
        <v>0</v>
      </c>
    </row>
    <row r="8232">
      <c r="A8232" s="1" t="s">
        <v>73</v>
      </c>
      <c r="E8232" s="27" t="s">
        <v>69</v>
      </c>
    </row>
    <row r="8233" ht="13">
      <c r="A8233" s="1" t="s">
        <v>74</v>
      </c>
      <c r="E8233" s="33" t="s">
        <v>229</v>
      </c>
    </row>
    <row r="8234">
      <c r="A8234" s="1" t="s">
        <v>76</v>
      </c>
      <c r="E8234" s="27" t="s">
        <v>69</v>
      </c>
    </row>
    <row r="8235" ht="25">
      <c r="A8235" s="1" t="s">
        <v>67</v>
      </c>
      <c r="B8235" s="1">
        <v>48</v>
      </c>
      <c r="C8235" s="26" t="s">
        <v>4484</v>
      </c>
      <c r="D8235" t="s">
        <v>69</v>
      </c>
      <c r="E8235" s="27" t="s">
        <v>4485</v>
      </c>
      <c r="F8235" s="28" t="s">
        <v>1397</v>
      </c>
      <c r="G8235" s="29">
        <v>336</v>
      </c>
      <c r="H8235" s="28">
        <v>0</v>
      </c>
      <c r="I8235" s="30">
        <f>ROUND(G8235*H8235,P4)</f>
        <v>0</v>
      </c>
      <c r="L8235" s="31">
        <v>0</v>
      </c>
      <c r="M8235" s="24">
        <f>ROUND(G8235*L8235,P4)</f>
        <v>0</v>
      </c>
      <c r="N8235" s="25" t="s">
        <v>69</v>
      </c>
      <c r="O8235" s="32">
        <f>M8235*AA8235</f>
        <v>0</v>
      </c>
      <c r="P8235" s="1">
        <v>3</v>
      </c>
      <c r="AA8235" s="1">
        <f>IF(P8235=1,$O$3,IF(P8235=2,$O$4,$O$5))</f>
        <v>0</v>
      </c>
    </row>
    <row r="8236">
      <c r="A8236" s="1" t="s">
        <v>73</v>
      </c>
      <c r="E8236" s="27" t="s">
        <v>69</v>
      </c>
    </row>
    <row r="8237" ht="13">
      <c r="A8237" s="1" t="s">
        <v>74</v>
      </c>
      <c r="E8237" s="33" t="s">
        <v>4486</v>
      </c>
    </row>
    <row r="8238">
      <c r="A8238" s="1" t="s">
        <v>76</v>
      </c>
      <c r="E8238" s="27" t="s">
        <v>69</v>
      </c>
    </row>
    <row r="8239" ht="25">
      <c r="A8239" s="1" t="s">
        <v>67</v>
      </c>
      <c r="B8239" s="1">
        <v>49</v>
      </c>
      <c r="C8239" s="26" t="s">
        <v>4487</v>
      </c>
      <c r="D8239" t="s">
        <v>69</v>
      </c>
      <c r="E8239" s="27" t="s">
        <v>4488</v>
      </c>
      <c r="F8239" s="28" t="s">
        <v>139</v>
      </c>
      <c r="G8239" s="29">
        <v>259</v>
      </c>
      <c r="H8239" s="28">
        <v>0</v>
      </c>
      <c r="I8239" s="30">
        <f>ROUND(G8239*H8239,P4)</f>
        <v>0</v>
      </c>
      <c r="L8239" s="31">
        <v>0</v>
      </c>
      <c r="M8239" s="24">
        <f>ROUND(G8239*L8239,P4)</f>
        <v>0</v>
      </c>
      <c r="N8239" s="25" t="s">
        <v>69</v>
      </c>
      <c r="O8239" s="32">
        <f>M8239*AA8239</f>
        <v>0</v>
      </c>
      <c r="P8239" s="1">
        <v>3</v>
      </c>
      <c r="AA8239" s="1">
        <f>IF(P8239=1,$O$3,IF(P8239=2,$O$4,$O$5))</f>
        <v>0</v>
      </c>
    </row>
    <row r="8240">
      <c r="A8240" s="1" t="s">
        <v>73</v>
      </c>
      <c r="E8240" s="27" t="s">
        <v>69</v>
      </c>
    </row>
    <row r="8241" ht="13">
      <c r="A8241" s="1" t="s">
        <v>74</v>
      </c>
      <c r="E8241" s="33" t="s">
        <v>4489</v>
      </c>
    </row>
    <row r="8242">
      <c r="A8242" s="1" t="s">
        <v>76</v>
      </c>
      <c r="E8242" s="27" t="s">
        <v>69</v>
      </c>
    </row>
    <row r="8243" ht="25">
      <c r="A8243" s="1" t="s">
        <v>67</v>
      </c>
      <c r="B8243" s="1">
        <v>50</v>
      </c>
      <c r="C8243" s="26" t="s">
        <v>4490</v>
      </c>
      <c r="D8243" t="s">
        <v>69</v>
      </c>
      <c r="E8243" s="27" t="s">
        <v>4491</v>
      </c>
      <c r="F8243" s="28" t="s">
        <v>139</v>
      </c>
      <c r="G8243" s="29">
        <v>174</v>
      </c>
      <c r="H8243" s="28">
        <v>0</v>
      </c>
      <c r="I8243" s="30">
        <f>ROUND(G8243*H8243,P4)</f>
        <v>0</v>
      </c>
      <c r="L8243" s="31">
        <v>0</v>
      </c>
      <c r="M8243" s="24">
        <f>ROUND(G8243*L8243,P4)</f>
        <v>0</v>
      </c>
      <c r="N8243" s="25" t="s">
        <v>69</v>
      </c>
      <c r="O8243" s="32">
        <f>M8243*AA8243</f>
        <v>0</v>
      </c>
      <c r="P8243" s="1">
        <v>3</v>
      </c>
      <c r="AA8243" s="1">
        <f>IF(P8243=1,$O$3,IF(P8243=2,$O$4,$O$5))</f>
        <v>0</v>
      </c>
    </row>
    <row r="8244">
      <c r="A8244" s="1" t="s">
        <v>73</v>
      </c>
      <c r="E8244" s="27" t="s">
        <v>69</v>
      </c>
    </row>
    <row r="8245" ht="13">
      <c r="A8245" s="1" t="s">
        <v>74</v>
      </c>
      <c r="E8245" s="33" t="s">
        <v>4046</v>
      </c>
    </row>
    <row r="8246">
      <c r="A8246" s="1" t="s">
        <v>76</v>
      </c>
      <c r="E8246" s="27" t="s">
        <v>69</v>
      </c>
    </row>
    <row r="8247">
      <c r="A8247" s="1" t="s">
        <v>67</v>
      </c>
      <c r="B8247" s="1">
        <v>51</v>
      </c>
      <c r="C8247" s="26" t="s">
        <v>4492</v>
      </c>
      <c r="D8247" t="s">
        <v>69</v>
      </c>
      <c r="E8247" s="27" t="s">
        <v>4493</v>
      </c>
      <c r="F8247" s="28" t="s">
        <v>139</v>
      </c>
      <c r="G8247" s="29">
        <v>114</v>
      </c>
      <c r="H8247" s="28">
        <v>0</v>
      </c>
      <c r="I8247" s="30">
        <f>ROUND(G8247*H8247,P4)</f>
        <v>0</v>
      </c>
      <c r="L8247" s="31">
        <v>0</v>
      </c>
      <c r="M8247" s="24">
        <f>ROUND(G8247*L8247,P4)</f>
        <v>0</v>
      </c>
      <c r="N8247" s="25" t="s">
        <v>69</v>
      </c>
      <c r="O8247" s="32">
        <f>M8247*AA8247</f>
        <v>0</v>
      </c>
      <c r="P8247" s="1">
        <v>3</v>
      </c>
      <c r="AA8247" s="1">
        <f>IF(P8247=1,$O$3,IF(P8247=2,$O$4,$O$5))</f>
        <v>0</v>
      </c>
    </row>
    <row r="8248">
      <c r="A8248" s="1" t="s">
        <v>73</v>
      </c>
      <c r="E8248" s="27" t="s">
        <v>69</v>
      </c>
    </row>
    <row r="8249" ht="13">
      <c r="A8249" s="1" t="s">
        <v>74</v>
      </c>
      <c r="E8249" s="33" t="s">
        <v>4494</v>
      </c>
    </row>
    <row r="8250">
      <c r="A8250" s="1" t="s">
        <v>76</v>
      </c>
      <c r="E8250" s="27" t="s">
        <v>69</v>
      </c>
    </row>
    <row r="8251">
      <c r="A8251" s="1" t="s">
        <v>67</v>
      </c>
      <c r="B8251" s="1">
        <v>52</v>
      </c>
      <c r="C8251" s="26" t="s">
        <v>4495</v>
      </c>
      <c r="D8251" t="s">
        <v>69</v>
      </c>
      <c r="E8251" s="27" t="s">
        <v>4496</v>
      </c>
      <c r="F8251" s="28" t="s">
        <v>1397</v>
      </c>
      <c r="G8251" s="29">
        <v>15</v>
      </c>
      <c r="H8251" s="28">
        <v>0</v>
      </c>
      <c r="I8251" s="30">
        <f>ROUND(G8251*H8251,P4)</f>
        <v>0</v>
      </c>
      <c r="L8251" s="31">
        <v>0</v>
      </c>
      <c r="M8251" s="24">
        <f>ROUND(G8251*L8251,P4)</f>
        <v>0</v>
      </c>
      <c r="N8251" s="25" t="s">
        <v>69</v>
      </c>
      <c r="O8251" s="32">
        <f>M8251*AA8251</f>
        <v>0</v>
      </c>
      <c r="P8251" s="1">
        <v>3</v>
      </c>
      <c r="AA8251" s="1">
        <f>IF(P8251=1,$O$3,IF(P8251=2,$O$4,$O$5))</f>
        <v>0</v>
      </c>
    </row>
    <row r="8252">
      <c r="A8252" s="1" t="s">
        <v>73</v>
      </c>
      <c r="E8252" s="27" t="s">
        <v>69</v>
      </c>
    </row>
    <row r="8253" ht="13">
      <c r="A8253" s="1" t="s">
        <v>74</v>
      </c>
      <c r="E8253" s="33" t="s">
        <v>2210</v>
      </c>
    </row>
    <row r="8254">
      <c r="A8254" s="1" t="s">
        <v>76</v>
      </c>
      <c r="E8254" s="27" t="s">
        <v>69</v>
      </c>
    </row>
    <row r="8255">
      <c r="A8255" s="1" t="s">
        <v>67</v>
      </c>
      <c r="B8255" s="1">
        <v>53</v>
      </c>
      <c r="C8255" s="26" t="s">
        <v>4497</v>
      </c>
      <c r="D8255" t="s">
        <v>69</v>
      </c>
      <c r="E8255" s="27" t="s">
        <v>4498</v>
      </c>
      <c r="F8255" s="28" t="s">
        <v>1397</v>
      </c>
      <c r="G8255" s="29">
        <v>170</v>
      </c>
      <c r="H8255" s="28">
        <v>0</v>
      </c>
      <c r="I8255" s="30">
        <f>ROUND(G8255*H8255,P4)</f>
        <v>0</v>
      </c>
      <c r="L8255" s="31">
        <v>0</v>
      </c>
      <c r="M8255" s="24">
        <f>ROUND(G8255*L8255,P4)</f>
        <v>0</v>
      </c>
      <c r="N8255" s="25" t="s">
        <v>69</v>
      </c>
      <c r="O8255" s="32">
        <f>M8255*AA8255</f>
        <v>0</v>
      </c>
      <c r="P8255" s="1">
        <v>3</v>
      </c>
      <c r="AA8255" s="1">
        <f>IF(P8255=1,$O$3,IF(P8255=2,$O$4,$O$5))</f>
        <v>0</v>
      </c>
    </row>
    <row r="8256">
      <c r="A8256" s="1" t="s">
        <v>73</v>
      </c>
      <c r="E8256" s="27" t="s">
        <v>69</v>
      </c>
    </row>
    <row r="8257" ht="13">
      <c r="A8257" s="1" t="s">
        <v>74</v>
      </c>
      <c r="E8257" s="33" t="s">
        <v>4499</v>
      </c>
    </row>
    <row r="8258">
      <c r="A8258" s="1" t="s">
        <v>76</v>
      </c>
      <c r="E8258" s="27" t="s">
        <v>69</v>
      </c>
    </row>
    <row r="8259">
      <c r="A8259" s="1" t="s">
        <v>67</v>
      </c>
      <c r="B8259" s="1">
        <v>54</v>
      </c>
      <c r="C8259" s="26" t="s">
        <v>4500</v>
      </c>
      <c r="D8259" t="s">
        <v>69</v>
      </c>
      <c r="E8259" s="27" t="s">
        <v>4501</v>
      </c>
      <c r="F8259" s="28" t="s">
        <v>1397</v>
      </c>
      <c r="G8259" s="29">
        <v>1</v>
      </c>
      <c r="H8259" s="28">
        <v>0</v>
      </c>
      <c r="I8259" s="30">
        <f>ROUND(G8259*H8259,P4)</f>
        <v>0</v>
      </c>
      <c r="L8259" s="31">
        <v>0</v>
      </c>
      <c r="M8259" s="24">
        <f>ROUND(G8259*L8259,P4)</f>
        <v>0</v>
      </c>
      <c r="N8259" s="25" t="s">
        <v>69</v>
      </c>
      <c r="O8259" s="32">
        <f>M8259*AA8259</f>
        <v>0</v>
      </c>
      <c r="P8259" s="1">
        <v>3</v>
      </c>
      <c r="AA8259" s="1">
        <f>IF(P8259=1,$O$3,IF(P8259=2,$O$4,$O$5))</f>
        <v>0</v>
      </c>
    </row>
    <row r="8260">
      <c r="A8260" s="1" t="s">
        <v>73</v>
      </c>
      <c r="E8260" s="27" t="s">
        <v>69</v>
      </c>
    </row>
    <row r="8261" ht="13">
      <c r="A8261" s="1" t="s">
        <v>74</v>
      </c>
      <c r="E8261" s="33" t="s">
        <v>229</v>
      </c>
    </row>
    <row r="8262">
      <c r="A8262" s="1" t="s">
        <v>76</v>
      </c>
      <c r="E8262" s="27" t="s">
        <v>69</v>
      </c>
    </row>
    <row r="8263">
      <c r="A8263" s="1" t="s">
        <v>67</v>
      </c>
      <c r="B8263" s="1">
        <v>119</v>
      </c>
      <c r="C8263" s="26" t="s">
        <v>4502</v>
      </c>
      <c r="D8263" t="s">
        <v>69</v>
      </c>
      <c r="E8263" s="27" t="s">
        <v>4503</v>
      </c>
      <c r="F8263" s="28" t="s">
        <v>139</v>
      </c>
      <c r="G8263" s="29">
        <v>270</v>
      </c>
      <c r="H8263" s="28">
        <v>0</v>
      </c>
      <c r="I8263" s="30">
        <f>ROUND(G8263*H8263,P4)</f>
        <v>0</v>
      </c>
      <c r="L8263" s="31">
        <v>0</v>
      </c>
      <c r="M8263" s="24">
        <f>ROUND(G8263*L8263,P4)</f>
        <v>0</v>
      </c>
      <c r="N8263" s="25" t="s">
        <v>69</v>
      </c>
      <c r="O8263" s="32">
        <f>M8263*AA8263</f>
        <v>0</v>
      </c>
      <c r="P8263" s="1">
        <v>3</v>
      </c>
      <c r="AA8263" s="1">
        <f>IF(P8263=1,$O$3,IF(P8263=2,$O$4,$O$5))</f>
        <v>0</v>
      </c>
    </row>
    <row r="8264">
      <c r="A8264" s="1" t="s">
        <v>73</v>
      </c>
      <c r="E8264" s="27" t="s">
        <v>69</v>
      </c>
    </row>
    <row r="8265" ht="13">
      <c r="A8265" s="1" t="s">
        <v>74</v>
      </c>
      <c r="E8265" s="33" t="s">
        <v>4504</v>
      </c>
    </row>
    <row r="8266">
      <c r="A8266" s="1" t="s">
        <v>76</v>
      </c>
      <c r="E8266" s="27" t="s">
        <v>69</v>
      </c>
    </row>
    <row r="8267">
      <c r="A8267" s="1" t="s">
        <v>67</v>
      </c>
      <c r="B8267" s="1">
        <v>120</v>
      </c>
      <c r="C8267" s="26" t="s">
        <v>4505</v>
      </c>
      <c r="D8267" t="s">
        <v>69</v>
      </c>
      <c r="E8267" s="27" t="s">
        <v>4506</v>
      </c>
      <c r="F8267" s="28" t="s">
        <v>139</v>
      </c>
      <c r="G8267" s="29">
        <v>150</v>
      </c>
      <c r="H8267" s="28">
        <v>0</v>
      </c>
      <c r="I8267" s="30">
        <f>ROUND(G8267*H8267,P4)</f>
        <v>0</v>
      </c>
      <c r="L8267" s="31">
        <v>0</v>
      </c>
      <c r="M8267" s="24">
        <f>ROUND(G8267*L8267,P4)</f>
        <v>0</v>
      </c>
      <c r="N8267" s="25" t="s">
        <v>69</v>
      </c>
      <c r="O8267" s="32">
        <f>M8267*AA8267</f>
        <v>0</v>
      </c>
      <c r="P8267" s="1">
        <v>3</v>
      </c>
      <c r="AA8267" s="1">
        <f>IF(P8267=1,$O$3,IF(P8267=2,$O$4,$O$5))</f>
        <v>0</v>
      </c>
    </row>
    <row r="8268">
      <c r="A8268" s="1" t="s">
        <v>73</v>
      </c>
      <c r="E8268" s="27" t="s">
        <v>69</v>
      </c>
    </row>
    <row r="8269" ht="13">
      <c r="A8269" s="1" t="s">
        <v>74</v>
      </c>
      <c r="E8269" s="33" t="s">
        <v>140</v>
      </c>
    </row>
    <row r="8270">
      <c r="A8270" s="1" t="s">
        <v>76</v>
      </c>
      <c r="E8270" s="27" t="s">
        <v>69</v>
      </c>
    </row>
    <row r="8271">
      <c r="A8271" s="1" t="s">
        <v>67</v>
      </c>
      <c r="B8271" s="1">
        <v>121</v>
      </c>
      <c r="C8271" s="26" t="s">
        <v>4507</v>
      </c>
      <c r="D8271" t="s">
        <v>69</v>
      </c>
      <c r="E8271" s="27" t="s">
        <v>4508</v>
      </c>
      <c r="F8271" s="28" t="s">
        <v>1397</v>
      </c>
      <c r="G8271" s="29">
        <v>250</v>
      </c>
      <c r="H8271" s="28">
        <v>0</v>
      </c>
      <c r="I8271" s="30">
        <f>ROUND(G8271*H8271,P4)</f>
        <v>0</v>
      </c>
      <c r="L8271" s="31">
        <v>0</v>
      </c>
      <c r="M8271" s="24">
        <f>ROUND(G8271*L8271,P4)</f>
        <v>0</v>
      </c>
      <c r="N8271" s="25" t="s">
        <v>69</v>
      </c>
      <c r="O8271" s="32">
        <f>M8271*AA8271</f>
        <v>0</v>
      </c>
      <c r="P8271" s="1">
        <v>3</v>
      </c>
      <c r="AA8271" s="1">
        <f>IF(P8271=1,$O$3,IF(P8271=2,$O$4,$O$5))</f>
        <v>0</v>
      </c>
    </row>
    <row r="8272">
      <c r="A8272" s="1" t="s">
        <v>73</v>
      </c>
      <c r="E8272" s="27" t="s">
        <v>69</v>
      </c>
    </row>
    <row r="8273" ht="13">
      <c r="A8273" s="1" t="s">
        <v>74</v>
      </c>
      <c r="E8273" s="33" t="s">
        <v>345</v>
      </c>
    </row>
    <row r="8274">
      <c r="A8274" s="1" t="s">
        <v>76</v>
      </c>
      <c r="E8274" s="27" t="s">
        <v>69</v>
      </c>
    </row>
    <row r="8275">
      <c r="A8275" s="1" t="s">
        <v>67</v>
      </c>
      <c r="B8275" s="1">
        <v>122</v>
      </c>
      <c r="C8275" s="26" t="s">
        <v>4509</v>
      </c>
      <c r="D8275" t="s">
        <v>69</v>
      </c>
      <c r="E8275" s="27" t="s">
        <v>4510</v>
      </c>
      <c r="F8275" s="28" t="s">
        <v>1397</v>
      </c>
      <c r="G8275" s="29">
        <v>150</v>
      </c>
      <c r="H8275" s="28">
        <v>0</v>
      </c>
      <c r="I8275" s="30">
        <f>ROUND(G8275*H8275,P4)</f>
        <v>0</v>
      </c>
      <c r="L8275" s="31">
        <v>0</v>
      </c>
      <c r="M8275" s="24">
        <f>ROUND(G8275*L8275,P4)</f>
        <v>0</v>
      </c>
      <c r="N8275" s="25" t="s">
        <v>69</v>
      </c>
      <c r="O8275" s="32">
        <f>M8275*AA8275</f>
        <v>0</v>
      </c>
      <c r="P8275" s="1">
        <v>3</v>
      </c>
      <c r="AA8275" s="1">
        <f>IF(P8275=1,$O$3,IF(P8275=2,$O$4,$O$5))</f>
        <v>0</v>
      </c>
    </row>
    <row r="8276">
      <c r="A8276" s="1" t="s">
        <v>73</v>
      </c>
      <c r="E8276" s="27" t="s">
        <v>69</v>
      </c>
    </row>
    <row r="8277" ht="13">
      <c r="A8277" s="1" t="s">
        <v>74</v>
      </c>
      <c r="E8277" s="33" t="s">
        <v>140</v>
      </c>
    </row>
    <row r="8278">
      <c r="A8278" s="1" t="s">
        <v>76</v>
      </c>
      <c r="E8278" s="27" t="s">
        <v>69</v>
      </c>
    </row>
    <row r="8279">
      <c r="A8279" s="1" t="s">
        <v>67</v>
      </c>
      <c r="B8279" s="1">
        <v>123</v>
      </c>
      <c r="C8279" s="26" t="s">
        <v>4511</v>
      </c>
      <c r="D8279" t="s">
        <v>69</v>
      </c>
      <c r="E8279" s="27" t="s">
        <v>4512</v>
      </c>
      <c r="F8279" s="28" t="s">
        <v>1397</v>
      </c>
      <c r="G8279" s="29">
        <v>80</v>
      </c>
      <c r="H8279" s="28">
        <v>0</v>
      </c>
      <c r="I8279" s="30">
        <f>ROUND(G8279*H8279,P4)</f>
        <v>0</v>
      </c>
      <c r="L8279" s="31">
        <v>0</v>
      </c>
      <c r="M8279" s="24">
        <f>ROUND(G8279*L8279,P4)</f>
        <v>0</v>
      </c>
      <c r="N8279" s="25" t="s">
        <v>69</v>
      </c>
      <c r="O8279" s="32">
        <f>M8279*AA8279</f>
        <v>0</v>
      </c>
      <c r="P8279" s="1">
        <v>3</v>
      </c>
      <c r="AA8279" s="1">
        <f>IF(P8279=1,$O$3,IF(P8279=2,$O$4,$O$5))</f>
        <v>0</v>
      </c>
    </row>
    <row r="8280">
      <c r="A8280" s="1" t="s">
        <v>73</v>
      </c>
      <c r="E8280" s="27" t="s">
        <v>69</v>
      </c>
    </row>
    <row r="8281" ht="13">
      <c r="A8281" s="1" t="s">
        <v>74</v>
      </c>
      <c r="E8281" s="33" t="s">
        <v>3276</v>
      </c>
    </row>
    <row r="8282">
      <c r="A8282" s="1" t="s">
        <v>76</v>
      </c>
      <c r="E8282" s="27" t="s">
        <v>69</v>
      </c>
    </row>
    <row r="8283">
      <c r="A8283" s="1" t="s">
        <v>67</v>
      </c>
      <c r="B8283" s="1">
        <v>124</v>
      </c>
      <c r="C8283" s="26" t="s">
        <v>4513</v>
      </c>
      <c r="D8283" t="s">
        <v>69</v>
      </c>
      <c r="E8283" s="27" t="s">
        <v>4514</v>
      </c>
      <c r="F8283" s="28" t="s">
        <v>1397</v>
      </c>
      <c r="G8283" s="29">
        <v>10</v>
      </c>
      <c r="H8283" s="28">
        <v>0</v>
      </c>
      <c r="I8283" s="30">
        <f>ROUND(G8283*H8283,P4)</f>
        <v>0</v>
      </c>
      <c r="L8283" s="31">
        <v>0</v>
      </c>
      <c r="M8283" s="24">
        <f>ROUND(G8283*L8283,P4)</f>
        <v>0</v>
      </c>
      <c r="N8283" s="25" t="s">
        <v>69</v>
      </c>
      <c r="O8283" s="32">
        <f>M8283*AA8283</f>
        <v>0</v>
      </c>
      <c r="P8283" s="1">
        <v>3</v>
      </c>
      <c r="AA8283" s="1">
        <f>IF(P8283=1,$O$3,IF(P8283=2,$O$4,$O$5))</f>
        <v>0</v>
      </c>
    </row>
    <row r="8284">
      <c r="A8284" s="1" t="s">
        <v>73</v>
      </c>
      <c r="E8284" s="27" t="s">
        <v>69</v>
      </c>
    </row>
    <row r="8285" ht="13">
      <c r="A8285" s="1" t="s">
        <v>74</v>
      </c>
      <c r="E8285" s="33" t="s">
        <v>1475</v>
      </c>
    </row>
    <row r="8286">
      <c r="A8286" s="1" t="s">
        <v>76</v>
      </c>
      <c r="E8286" s="27" t="s">
        <v>69</v>
      </c>
    </row>
    <row r="8287">
      <c r="A8287" s="1" t="s">
        <v>67</v>
      </c>
      <c r="B8287" s="1">
        <v>125</v>
      </c>
      <c r="C8287" s="26" t="s">
        <v>4515</v>
      </c>
      <c r="D8287" t="s">
        <v>69</v>
      </c>
      <c r="E8287" s="27" t="s">
        <v>4516</v>
      </c>
      <c r="F8287" s="28" t="s">
        <v>1397</v>
      </c>
      <c r="G8287" s="29">
        <v>24</v>
      </c>
      <c r="H8287" s="28">
        <v>0</v>
      </c>
      <c r="I8287" s="30">
        <f>ROUND(G8287*H8287,P4)</f>
        <v>0</v>
      </c>
      <c r="L8287" s="31">
        <v>0</v>
      </c>
      <c r="M8287" s="24">
        <f>ROUND(G8287*L8287,P4)</f>
        <v>0</v>
      </c>
      <c r="N8287" s="25" t="s">
        <v>69</v>
      </c>
      <c r="O8287" s="32">
        <f>M8287*AA8287</f>
        <v>0</v>
      </c>
      <c r="P8287" s="1">
        <v>3</v>
      </c>
      <c r="AA8287" s="1">
        <f>IF(P8287=1,$O$3,IF(P8287=2,$O$4,$O$5))</f>
        <v>0</v>
      </c>
    </row>
    <row r="8288">
      <c r="A8288" s="1" t="s">
        <v>73</v>
      </c>
      <c r="E8288" s="27" t="s">
        <v>69</v>
      </c>
    </row>
    <row r="8289" ht="13">
      <c r="A8289" s="1" t="s">
        <v>74</v>
      </c>
      <c r="E8289" s="33" t="s">
        <v>2395</v>
      </c>
    </row>
    <row r="8290">
      <c r="A8290" s="1" t="s">
        <v>76</v>
      </c>
      <c r="E8290" s="27" t="s">
        <v>69</v>
      </c>
    </row>
    <row r="8291">
      <c r="A8291" s="1" t="s">
        <v>67</v>
      </c>
      <c r="B8291" s="1">
        <v>126</v>
      </c>
      <c r="C8291" s="26" t="s">
        <v>4517</v>
      </c>
      <c r="D8291" t="s">
        <v>69</v>
      </c>
      <c r="E8291" s="27" t="s">
        <v>4518</v>
      </c>
      <c r="F8291" s="28" t="s">
        <v>1397</v>
      </c>
      <c r="G8291" s="29">
        <v>12</v>
      </c>
      <c r="H8291" s="28">
        <v>0</v>
      </c>
      <c r="I8291" s="30">
        <f>ROUND(G8291*H8291,P4)</f>
        <v>0</v>
      </c>
      <c r="L8291" s="31">
        <v>0</v>
      </c>
      <c r="M8291" s="24">
        <f>ROUND(G8291*L8291,P4)</f>
        <v>0</v>
      </c>
      <c r="N8291" s="25" t="s">
        <v>69</v>
      </c>
      <c r="O8291" s="32">
        <f>M8291*AA8291</f>
        <v>0</v>
      </c>
      <c r="P8291" s="1">
        <v>3</v>
      </c>
      <c r="AA8291" s="1">
        <f>IF(P8291=1,$O$3,IF(P8291=2,$O$4,$O$5))</f>
        <v>0</v>
      </c>
    </row>
    <row r="8292">
      <c r="A8292" s="1" t="s">
        <v>73</v>
      </c>
      <c r="E8292" s="27" t="s">
        <v>69</v>
      </c>
    </row>
    <row r="8293" ht="13">
      <c r="A8293" s="1" t="s">
        <v>74</v>
      </c>
      <c r="E8293" s="33" t="s">
        <v>1299</v>
      </c>
    </row>
    <row r="8294">
      <c r="A8294" s="1" t="s">
        <v>76</v>
      </c>
      <c r="E8294" s="27" t="s">
        <v>69</v>
      </c>
    </row>
    <row r="8295">
      <c r="A8295" s="1" t="s">
        <v>67</v>
      </c>
      <c r="B8295" s="1">
        <v>127</v>
      </c>
      <c r="C8295" s="26" t="s">
        <v>4519</v>
      </c>
      <c r="D8295" t="s">
        <v>69</v>
      </c>
      <c r="E8295" s="27" t="s">
        <v>4520</v>
      </c>
      <c r="F8295" s="28" t="s">
        <v>1397</v>
      </c>
      <c r="G8295" s="29">
        <v>12</v>
      </c>
      <c r="H8295" s="28">
        <v>0</v>
      </c>
      <c r="I8295" s="30">
        <f>ROUND(G8295*H8295,P4)</f>
        <v>0</v>
      </c>
      <c r="L8295" s="31">
        <v>0</v>
      </c>
      <c r="M8295" s="24">
        <f>ROUND(G8295*L8295,P4)</f>
        <v>0</v>
      </c>
      <c r="N8295" s="25" t="s">
        <v>69</v>
      </c>
      <c r="O8295" s="32">
        <f>M8295*AA8295</f>
        <v>0</v>
      </c>
      <c r="P8295" s="1">
        <v>3</v>
      </c>
      <c r="AA8295" s="1">
        <f>IF(P8295=1,$O$3,IF(P8295=2,$O$4,$O$5))</f>
        <v>0</v>
      </c>
    </row>
    <row r="8296">
      <c r="A8296" s="1" t="s">
        <v>73</v>
      </c>
      <c r="E8296" s="27" t="s">
        <v>69</v>
      </c>
    </row>
    <row r="8297" ht="13">
      <c r="A8297" s="1" t="s">
        <v>74</v>
      </c>
      <c r="E8297" s="33" t="s">
        <v>1299</v>
      </c>
    </row>
    <row r="8298">
      <c r="A8298" s="1" t="s">
        <v>76</v>
      </c>
      <c r="E8298" s="27" t="s">
        <v>69</v>
      </c>
    </row>
    <row r="8299">
      <c r="A8299" s="1" t="s">
        <v>67</v>
      </c>
      <c r="B8299" s="1">
        <v>128</v>
      </c>
      <c r="C8299" s="26" t="s">
        <v>4521</v>
      </c>
      <c r="D8299" t="s">
        <v>69</v>
      </c>
      <c r="E8299" s="27" t="s">
        <v>4522</v>
      </c>
      <c r="F8299" s="28" t="s">
        <v>1397</v>
      </c>
      <c r="G8299" s="29">
        <v>24</v>
      </c>
      <c r="H8299" s="28">
        <v>0</v>
      </c>
      <c r="I8299" s="30">
        <f>ROUND(G8299*H8299,P4)</f>
        <v>0</v>
      </c>
      <c r="L8299" s="31">
        <v>0</v>
      </c>
      <c r="M8299" s="24">
        <f>ROUND(G8299*L8299,P4)</f>
        <v>0</v>
      </c>
      <c r="N8299" s="25" t="s">
        <v>69</v>
      </c>
      <c r="O8299" s="32">
        <f>M8299*AA8299</f>
        <v>0</v>
      </c>
      <c r="P8299" s="1">
        <v>3</v>
      </c>
      <c r="AA8299" s="1">
        <f>IF(P8299=1,$O$3,IF(P8299=2,$O$4,$O$5))</f>
        <v>0</v>
      </c>
    </row>
    <row r="8300">
      <c r="A8300" s="1" t="s">
        <v>73</v>
      </c>
      <c r="E8300" s="27" t="s">
        <v>69</v>
      </c>
    </row>
    <row r="8301" ht="13">
      <c r="A8301" s="1" t="s">
        <v>74</v>
      </c>
      <c r="E8301" s="33" t="s">
        <v>2395</v>
      </c>
    </row>
    <row r="8302">
      <c r="A8302" s="1" t="s">
        <v>76</v>
      </c>
      <c r="E8302" s="27" t="s">
        <v>69</v>
      </c>
    </row>
    <row r="8303">
      <c r="A8303" s="1" t="s">
        <v>67</v>
      </c>
      <c r="B8303" s="1">
        <v>129</v>
      </c>
      <c r="C8303" s="26" t="s">
        <v>4523</v>
      </c>
      <c r="D8303" t="s">
        <v>69</v>
      </c>
      <c r="E8303" s="27" t="s">
        <v>4524</v>
      </c>
      <c r="F8303" s="28" t="s">
        <v>1397</v>
      </c>
      <c r="G8303" s="29">
        <v>10</v>
      </c>
      <c r="H8303" s="28">
        <v>0</v>
      </c>
      <c r="I8303" s="30">
        <f>ROUND(G8303*H8303,P4)</f>
        <v>0</v>
      </c>
      <c r="L8303" s="31">
        <v>0</v>
      </c>
      <c r="M8303" s="24">
        <f>ROUND(G8303*L8303,P4)</f>
        <v>0</v>
      </c>
      <c r="N8303" s="25" t="s">
        <v>69</v>
      </c>
      <c r="O8303" s="32">
        <f>M8303*AA8303</f>
        <v>0</v>
      </c>
      <c r="P8303" s="1">
        <v>3</v>
      </c>
      <c r="AA8303" s="1">
        <f>IF(P8303=1,$O$3,IF(P8303=2,$O$4,$O$5))</f>
        <v>0</v>
      </c>
    </row>
    <row r="8304">
      <c r="A8304" s="1" t="s">
        <v>73</v>
      </c>
      <c r="E8304" s="27" t="s">
        <v>69</v>
      </c>
    </row>
    <row r="8305" ht="13">
      <c r="A8305" s="1" t="s">
        <v>74</v>
      </c>
      <c r="E8305" s="33" t="s">
        <v>1475</v>
      </c>
    </row>
    <row r="8306">
      <c r="A8306" s="1" t="s">
        <v>76</v>
      </c>
      <c r="E8306" s="27" t="s">
        <v>69</v>
      </c>
    </row>
    <row r="8307">
      <c r="A8307" s="1" t="s">
        <v>67</v>
      </c>
      <c r="B8307" s="1">
        <v>130</v>
      </c>
      <c r="C8307" s="26" t="s">
        <v>4525</v>
      </c>
      <c r="D8307" t="s">
        <v>69</v>
      </c>
      <c r="E8307" s="27" t="s">
        <v>4526</v>
      </c>
      <c r="F8307" s="28" t="s">
        <v>1397</v>
      </c>
      <c r="G8307" s="29">
        <v>10</v>
      </c>
      <c r="H8307" s="28">
        <v>0</v>
      </c>
      <c r="I8307" s="30">
        <f>ROUND(G8307*H8307,P4)</f>
        <v>0</v>
      </c>
      <c r="L8307" s="31">
        <v>0</v>
      </c>
      <c r="M8307" s="24">
        <f>ROUND(G8307*L8307,P4)</f>
        <v>0</v>
      </c>
      <c r="N8307" s="25" t="s">
        <v>69</v>
      </c>
      <c r="O8307" s="32">
        <f>M8307*AA8307</f>
        <v>0</v>
      </c>
      <c r="P8307" s="1">
        <v>3</v>
      </c>
      <c r="AA8307" s="1">
        <f>IF(P8307=1,$O$3,IF(P8307=2,$O$4,$O$5))</f>
        <v>0</v>
      </c>
    </row>
    <row r="8308">
      <c r="A8308" s="1" t="s">
        <v>73</v>
      </c>
      <c r="E8308" s="27" t="s">
        <v>69</v>
      </c>
    </row>
    <row r="8309" ht="13">
      <c r="A8309" s="1" t="s">
        <v>74</v>
      </c>
      <c r="E8309" s="33" t="s">
        <v>1475</v>
      </c>
    </row>
    <row r="8310">
      <c r="A8310" s="1" t="s">
        <v>76</v>
      </c>
      <c r="E8310" s="27" t="s">
        <v>69</v>
      </c>
    </row>
    <row r="8311">
      <c r="A8311" s="1" t="s">
        <v>67</v>
      </c>
      <c r="B8311" s="1">
        <v>131</v>
      </c>
      <c r="C8311" s="26" t="s">
        <v>4527</v>
      </c>
      <c r="D8311" t="s">
        <v>69</v>
      </c>
      <c r="E8311" s="27" t="s">
        <v>4528</v>
      </c>
      <c r="F8311" s="28" t="s">
        <v>1397</v>
      </c>
      <c r="G8311" s="29">
        <v>10</v>
      </c>
      <c r="H8311" s="28">
        <v>0</v>
      </c>
      <c r="I8311" s="30">
        <f>ROUND(G8311*H8311,P4)</f>
        <v>0</v>
      </c>
      <c r="L8311" s="31">
        <v>0</v>
      </c>
      <c r="M8311" s="24">
        <f>ROUND(G8311*L8311,P4)</f>
        <v>0</v>
      </c>
      <c r="N8311" s="25" t="s">
        <v>69</v>
      </c>
      <c r="O8311" s="32">
        <f>M8311*AA8311</f>
        <v>0</v>
      </c>
      <c r="P8311" s="1">
        <v>3</v>
      </c>
      <c r="AA8311" s="1">
        <f>IF(P8311=1,$O$3,IF(P8311=2,$O$4,$O$5))</f>
        <v>0</v>
      </c>
    </row>
    <row r="8312">
      <c r="A8312" s="1" t="s">
        <v>73</v>
      </c>
      <c r="E8312" s="27" t="s">
        <v>69</v>
      </c>
    </row>
    <row r="8313" ht="13">
      <c r="A8313" s="1" t="s">
        <v>74</v>
      </c>
      <c r="E8313" s="33" t="s">
        <v>1475</v>
      </c>
    </row>
    <row r="8314">
      <c r="A8314" s="1" t="s">
        <v>76</v>
      </c>
      <c r="E8314" s="27" t="s">
        <v>69</v>
      </c>
    </row>
    <row r="8315">
      <c r="A8315" s="1" t="s">
        <v>67</v>
      </c>
      <c r="B8315" s="1">
        <v>132</v>
      </c>
      <c r="C8315" s="26" t="s">
        <v>4529</v>
      </c>
      <c r="D8315" t="s">
        <v>69</v>
      </c>
      <c r="E8315" s="27" t="s">
        <v>4530</v>
      </c>
      <c r="F8315" s="28" t="s">
        <v>1397</v>
      </c>
      <c r="G8315" s="29">
        <v>10</v>
      </c>
      <c r="H8315" s="28">
        <v>0</v>
      </c>
      <c r="I8315" s="30">
        <f>ROUND(G8315*H8315,P4)</f>
        <v>0</v>
      </c>
      <c r="L8315" s="31">
        <v>0</v>
      </c>
      <c r="M8315" s="24">
        <f>ROUND(G8315*L8315,P4)</f>
        <v>0</v>
      </c>
      <c r="N8315" s="25" t="s">
        <v>69</v>
      </c>
      <c r="O8315" s="32">
        <f>M8315*AA8315</f>
        <v>0</v>
      </c>
      <c r="P8315" s="1">
        <v>3</v>
      </c>
      <c r="AA8315" s="1">
        <f>IF(P8315=1,$O$3,IF(P8315=2,$O$4,$O$5))</f>
        <v>0</v>
      </c>
    </row>
    <row r="8316">
      <c r="A8316" s="1" t="s">
        <v>73</v>
      </c>
      <c r="E8316" s="27" t="s">
        <v>69</v>
      </c>
    </row>
    <row r="8317" ht="13">
      <c r="A8317" s="1" t="s">
        <v>74</v>
      </c>
      <c r="E8317" s="33" t="s">
        <v>1475</v>
      </c>
    </row>
    <row r="8318">
      <c r="A8318" s="1" t="s">
        <v>76</v>
      </c>
      <c r="E8318" s="27" t="s">
        <v>69</v>
      </c>
    </row>
    <row r="8319">
      <c r="A8319" s="1" t="s">
        <v>67</v>
      </c>
      <c r="B8319" s="1">
        <v>133</v>
      </c>
      <c r="C8319" s="26" t="s">
        <v>4531</v>
      </c>
      <c r="D8319" t="s">
        <v>69</v>
      </c>
      <c r="E8319" s="27" t="s">
        <v>4532</v>
      </c>
      <c r="F8319" s="28" t="s">
        <v>139</v>
      </c>
      <c r="G8319" s="29">
        <v>350</v>
      </c>
      <c r="H8319" s="28">
        <v>0</v>
      </c>
      <c r="I8319" s="30">
        <f>ROUND(G8319*H8319,P4)</f>
        <v>0</v>
      </c>
      <c r="L8319" s="31">
        <v>0</v>
      </c>
      <c r="M8319" s="24">
        <f>ROUND(G8319*L8319,P4)</f>
        <v>0</v>
      </c>
      <c r="N8319" s="25" t="s">
        <v>69</v>
      </c>
      <c r="O8319" s="32">
        <f>M8319*AA8319</f>
        <v>0</v>
      </c>
      <c r="P8319" s="1">
        <v>3</v>
      </c>
      <c r="AA8319" s="1">
        <f>IF(P8319=1,$O$3,IF(P8319=2,$O$4,$O$5))</f>
        <v>0</v>
      </c>
    </row>
    <row r="8320">
      <c r="A8320" s="1" t="s">
        <v>73</v>
      </c>
      <c r="E8320" s="27" t="s">
        <v>69</v>
      </c>
    </row>
    <row r="8321" ht="13">
      <c r="A8321" s="1" t="s">
        <v>74</v>
      </c>
      <c r="E8321" s="33" t="s">
        <v>2330</v>
      </c>
    </row>
    <row r="8322">
      <c r="A8322" s="1" t="s">
        <v>76</v>
      </c>
      <c r="E8322" s="27" t="s">
        <v>69</v>
      </c>
    </row>
    <row r="8323">
      <c r="A8323" s="1" t="s">
        <v>67</v>
      </c>
      <c r="B8323" s="1">
        <v>134</v>
      </c>
      <c r="C8323" s="26" t="s">
        <v>4533</v>
      </c>
      <c r="D8323" t="s">
        <v>69</v>
      </c>
      <c r="E8323" s="27" t="s">
        <v>4534</v>
      </c>
      <c r="F8323" s="28" t="s">
        <v>139</v>
      </c>
      <c r="G8323" s="29">
        <v>150</v>
      </c>
      <c r="H8323" s="28">
        <v>0</v>
      </c>
      <c r="I8323" s="30">
        <f>ROUND(G8323*H8323,P4)</f>
        <v>0</v>
      </c>
      <c r="L8323" s="31">
        <v>0</v>
      </c>
      <c r="M8323" s="24">
        <f>ROUND(G8323*L8323,P4)</f>
        <v>0</v>
      </c>
      <c r="N8323" s="25" t="s">
        <v>69</v>
      </c>
      <c r="O8323" s="32">
        <f>M8323*AA8323</f>
        <v>0</v>
      </c>
      <c r="P8323" s="1">
        <v>3</v>
      </c>
      <c r="AA8323" s="1">
        <f>IF(P8323=1,$O$3,IF(P8323=2,$O$4,$O$5))</f>
        <v>0</v>
      </c>
    </row>
    <row r="8324">
      <c r="A8324" s="1" t="s">
        <v>73</v>
      </c>
      <c r="E8324" s="27" t="s">
        <v>69</v>
      </c>
    </row>
    <row r="8325" ht="13">
      <c r="A8325" s="1" t="s">
        <v>74</v>
      </c>
      <c r="E8325" s="33" t="s">
        <v>140</v>
      </c>
    </row>
    <row r="8326">
      <c r="A8326" s="1" t="s">
        <v>76</v>
      </c>
      <c r="E8326" s="27" t="s">
        <v>69</v>
      </c>
    </row>
    <row r="8327">
      <c r="A8327" s="1" t="s">
        <v>67</v>
      </c>
      <c r="B8327" s="1">
        <v>135</v>
      </c>
      <c r="C8327" s="26" t="s">
        <v>4535</v>
      </c>
      <c r="D8327" t="s">
        <v>69</v>
      </c>
      <c r="E8327" s="27" t="s">
        <v>4536</v>
      </c>
      <c r="F8327" s="28" t="s">
        <v>1397</v>
      </c>
      <c r="G8327" s="29">
        <v>392</v>
      </c>
      <c r="H8327" s="28">
        <v>0</v>
      </c>
      <c r="I8327" s="30">
        <f>ROUND(G8327*H8327,P4)</f>
        <v>0</v>
      </c>
      <c r="L8327" s="31">
        <v>0</v>
      </c>
      <c r="M8327" s="24">
        <f>ROUND(G8327*L8327,P4)</f>
        <v>0</v>
      </c>
      <c r="N8327" s="25" t="s">
        <v>69</v>
      </c>
      <c r="O8327" s="32">
        <f>M8327*AA8327</f>
        <v>0</v>
      </c>
      <c r="P8327" s="1">
        <v>3</v>
      </c>
      <c r="AA8327" s="1">
        <f>IF(P8327=1,$O$3,IF(P8327=2,$O$4,$O$5))</f>
        <v>0</v>
      </c>
    </row>
    <row r="8328">
      <c r="A8328" s="1" t="s">
        <v>73</v>
      </c>
      <c r="E8328" s="27" t="s">
        <v>69</v>
      </c>
    </row>
    <row r="8329" ht="13">
      <c r="A8329" s="1" t="s">
        <v>74</v>
      </c>
      <c r="E8329" s="33" t="s">
        <v>4537</v>
      </c>
    </row>
    <row r="8330">
      <c r="A8330" s="1" t="s">
        <v>76</v>
      </c>
      <c r="E8330" s="27" t="s">
        <v>69</v>
      </c>
    </row>
    <row r="8331">
      <c r="A8331" s="1" t="s">
        <v>67</v>
      </c>
      <c r="B8331" s="1">
        <v>136</v>
      </c>
      <c r="C8331" s="26" t="s">
        <v>4538</v>
      </c>
      <c r="D8331" t="s">
        <v>69</v>
      </c>
      <c r="E8331" s="27" t="s">
        <v>4539</v>
      </c>
      <c r="F8331" s="28" t="s">
        <v>1397</v>
      </c>
      <c r="G8331" s="29">
        <v>5</v>
      </c>
      <c r="H8331" s="28">
        <v>0</v>
      </c>
      <c r="I8331" s="30">
        <f>ROUND(G8331*H8331,P4)</f>
        <v>0</v>
      </c>
      <c r="L8331" s="31">
        <v>0</v>
      </c>
      <c r="M8331" s="24">
        <f>ROUND(G8331*L8331,P4)</f>
        <v>0</v>
      </c>
      <c r="N8331" s="25" t="s">
        <v>69</v>
      </c>
      <c r="O8331" s="32">
        <f>M8331*AA8331</f>
        <v>0</v>
      </c>
      <c r="P8331" s="1">
        <v>3</v>
      </c>
      <c r="AA8331" s="1">
        <f>IF(P8331=1,$O$3,IF(P8331=2,$O$4,$O$5))</f>
        <v>0</v>
      </c>
    </row>
    <row r="8332">
      <c r="A8332" s="1" t="s">
        <v>73</v>
      </c>
      <c r="E8332" s="27" t="s">
        <v>69</v>
      </c>
    </row>
    <row r="8333" ht="13">
      <c r="A8333" s="1" t="s">
        <v>74</v>
      </c>
      <c r="E8333" s="33" t="s">
        <v>663</v>
      </c>
    </row>
    <row r="8334">
      <c r="A8334" s="1" t="s">
        <v>76</v>
      </c>
      <c r="E8334" s="27" t="s">
        <v>69</v>
      </c>
    </row>
    <row r="8335">
      <c r="A8335" s="1" t="s">
        <v>67</v>
      </c>
      <c r="B8335" s="1">
        <v>137</v>
      </c>
      <c r="C8335" s="26" t="s">
        <v>4540</v>
      </c>
      <c r="D8335" t="s">
        <v>69</v>
      </c>
      <c r="E8335" s="27" t="s">
        <v>4387</v>
      </c>
      <c r="F8335" s="28" t="s">
        <v>1397</v>
      </c>
      <c r="G8335" s="29">
        <v>1</v>
      </c>
      <c r="H8335" s="28">
        <v>0</v>
      </c>
      <c r="I8335" s="30">
        <f>ROUND(G8335*H8335,P4)</f>
        <v>0</v>
      </c>
      <c r="L8335" s="31">
        <v>0</v>
      </c>
      <c r="M8335" s="24">
        <f>ROUND(G8335*L8335,P4)</f>
        <v>0</v>
      </c>
      <c r="N8335" s="25" t="s">
        <v>69</v>
      </c>
      <c r="O8335" s="32">
        <f>M8335*AA8335</f>
        <v>0</v>
      </c>
      <c r="P8335" s="1">
        <v>3</v>
      </c>
      <c r="AA8335" s="1">
        <f>IF(P8335=1,$O$3,IF(P8335=2,$O$4,$O$5))</f>
        <v>0</v>
      </c>
    </row>
    <row r="8336">
      <c r="A8336" s="1" t="s">
        <v>73</v>
      </c>
      <c r="E8336" s="27" t="s">
        <v>69</v>
      </c>
    </row>
    <row r="8337" ht="13">
      <c r="A8337" s="1" t="s">
        <v>74</v>
      </c>
      <c r="E8337" s="33" t="s">
        <v>229</v>
      </c>
    </row>
    <row r="8338">
      <c r="A8338" s="1" t="s">
        <v>76</v>
      </c>
      <c r="E8338" s="27" t="s">
        <v>69</v>
      </c>
    </row>
    <row r="8339" ht="37.5">
      <c r="A8339" s="1" t="s">
        <v>67</v>
      </c>
      <c r="B8339" s="1">
        <v>145</v>
      </c>
      <c r="C8339" s="26" t="s">
        <v>4541</v>
      </c>
      <c r="D8339" t="s">
        <v>69</v>
      </c>
      <c r="E8339" s="27" t="s">
        <v>4542</v>
      </c>
      <c r="F8339" s="28" t="s">
        <v>85</v>
      </c>
      <c r="G8339" s="29">
        <v>400</v>
      </c>
      <c r="H8339" s="28">
        <v>0</v>
      </c>
      <c r="I8339" s="30">
        <f>ROUND(G8339*H8339,P4)</f>
        <v>0</v>
      </c>
      <c r="L8339" s="31">
        <v>0</v>
      </c>
      <c r="M8339" s="24">
        <f>ROUND(G8339*L8339,P4)</f>
        <v>0</v>
      </c>
      <c r="N8339" s="25" t="s">
        <v>69</v>
      </c>
      <c r="O8339" s="32">
        <f>M8339*AA8339</f>
        <v>0</v>
      </c>
      <c r="P8339" s="1">
        <v>3</v>
      </c>
      <c r="AA8339" s="1">
        <f>IF(P8339=1,$O$3,IF(P8339=2,$O$4,$O$5))</f>
        <v>0</v>
      </c>
    </row>
    <row r="8340">
      <c r="A8340" s="1" t="s">
        <v>73</v>
      </c>
      <c r="E8340" s="27" t="s">
        <v>69</v>
      </c>
    </row>
    <row r="8341" ht="13">
      <c r="A8341" s="1" t="s">
        <v>74</v>
      </c>
      <c r="E8341" s="33" t="s">
        <v>4265</v>
      </c>
    </row>
    <row r="8342">
      <c r="A8342" s="1" t="s">
        <v>76</v>
      </c>
      <c r="E8342" s="27" t="s">
        <v>69</v>
      </c>
    </row>
    <row r="8343">
      <c r="A8343" s="1" t="s">
        <v>67</v>
      </c>
      <c r="B8343" s="1">
        <v>146</v>
      </c>
      <c r="C8343" s="26" t="s">
        <v>4543</v>
      </c>
      <c r="D8343" t="s">
        <v>69</v>
      </c>
      <c r="E8343" s="27" t="s">
        <v>4544</v>
      </c>
      <c r="F8343" s="28" t="s">
        <v>766</v>
      </c>
      <c r="G8343" s="29">
        <v>1</v>
      </c>
      <c r="H8343" s="28">
        <v>0</v>
      </c>
      <c r="I8343" s="30">
        <f>ROUND(G8343*H8343,P4)</f>
        <v>0</v>
      </c>
      <c r="L8343" s="31">
        <v>0</v>
      </c>
      <c r="M8343" s="24">
        <f>ROUND(G8343*L8343,P4)</f>
        <v>0</v>
      </c>
      <c r="N8343" s="25" t="s">
        <v>69</v>
      </c>
      <c r="O8343" s="32">
        <f>M8343*AA8343</f>
        <v>0</v>
      </c>
      <c r="P8343" s="1">
        <v>3</v>
      </c>
      <c r="AA8343" s="1">
        <f>IF(P8343=1,$O$3,IF(P8343=2,$O$4,$O$5))</f>
        <v>0</v>
      </c>
    </row>
    <row r="8344">
      <c r="A8344" s="1" t="s">
        <v>73</v>
      </c>
      <c r="E8344" s="27" t="s">
        <v>69</v>
      </c>
    </row>
    <row r="8345" ht="13">
      <c r="A8345" s="1" t="s">
        <v>74</v>
      </c>
      <c r="E8345" s="33" t="s">
        <v>229</v>
      </c>
    </row>
    <row r="8346">
      <c r="A8346" s="1" t="s">
        <v>76</v>
      </c>
      <c r="E8346" s="27" t="s">
        <v>69</v>
      </c>
    </row>
    <row r="8347">
      <c r="A8347" s="1" t="s">
        <v>67</v>
      </c>
      <c r="B8347" s="1">
        <v>147</v>
      </c>
      <c r="C8347" s="26" t="s">
        <v>4545</v>
      </c>
      <c r="D8347" t="s">
        <v>69</v>
      </c>
      <c r="E8347" s="27" t="s">
        <v>4546</v>
      </c>
      <c r="F8347" s="28" t="s">
        <v>766</v>
      </c>
      <c r="G8347" s="29">
        <v>1</v>
      </c>
      <c r="H8347" s="28">
        <v>0</v>
      </c>
      <c r="I8347" s="30">
        <f>ROUND(G8347*H8347,P4)</f>
        <v>0</v>
      </c>
      <c r="L8347" s="31">
        <v>0</v>
      </c>
      <c r="M8347" s="24">
        <f>ROUND(G8347*L8347,P4)</f>
        <v>0</v>
      </c>
      <c r="N8347" s="25" t="s">
        <v>69</v>
      </c>
      <c r="O8347" s="32">
        <f>M8347*AA8347</f>
        <v>0</v>
      </c>
      <c r="P8347" s="1">
        <v>3</v>
      </c>
      <c r="AA8347" s="1">
        <f>IF(P8347=1,$O$3,IF(P8347=2,$O$4,$O$5))</f>
        <v>0</v>
      </c>
    </row>
    <row r="8348">
      <c r="A8348" s="1" t="s">
        <v>73</v>
      </c>
      <c r="E8348" s="27" t="s">
        <v>69</v>
      </c>
    </row>
    <row r="8349" ht="13">
      <c r="A8349" s="1" t="s">
        <v>74</v>
      </c>
      <c r="E8349" s="33" t="s">
        <v>229</v>
      </c>
    </row>
    <row r="8350">
      <c r="A8350" s="1" t="s">
        <v>76</v>
      </c>
      <c r="E8350" s="27" t="s">
        <v>69</v>
      </c>
    </row>
    <row r="8351">
      <c r="A8351" s="1" t="s">
        <v>67</v>
      </c>
      <c r="B8351" s="1">
        <v>148</v>
      </c>
      <c r="C8351" s="26" t="s">
        <v>4547</v>
      </c>
      <c r="D8351" t="s">
        <v>69</v>
      </c>
      <c r="E8351" s="27" t="s">
        <v>4548</v>
      </c>
      <c r="F8351" s="28" t="s">
        <v>85</v>
      </c>
      <c r="G8351" s="29">
        <v>150</v>
      </c>
      <c r="H8351" s="28">
        <v>0</v>
      </c>
      <c r="I8351" s="30">
        <f>ROUND(G8351*H8351,P4)</f>
        <v>0</v>
      </c>
      <c r="L8351" s="31">
        <v>0</v>
      </c>
      <c r="M8351" s="24">
        <f>ROUND(G8351*L8351,P4)</f>
        <v>0</v>
      </c>
      <c r="N8351" s="25" t="s">
        <v>69</v>
      </c>
      <c r="O8351" s="32">
        <f>M8351*AA8351</f>
        <v>0</v>
      </c>
      <c r="P8351" s="1">
        <v>3</v>
      </c>
      <c r="AA8351" s="1">
        <f>IF(P8351=1,$O$3,IF(P8351=2,$O$4,$O$5))</f>
        <v>0</v>
      </c>
    </row>
    <row r="8352">
      <c r="A8352" s="1" t="s">
        <v>73</v>
      </c>
      <c r="E8352" s="27" t="s">
        <v>69</v>
      </c>
    </row>
    <row r="8353" ht="13">
      <c r="A8353" s="1" t="s">
        <v>74</v>
      </c>
      <c r="E8353" s="33" t="s">
        <v>140</v>
      </c>
    </row>
    <row r="8354">
      <c r="A8354" s="1" t="s">
        <v>76</v>
      </c>
      <c r="E8354" s="27" t="s">
        <v>69</v>
      </c>
    </row>
    <row r="8355">
      <c r="A8355" s="1" t="s">
        <v>67</v>
      </c>
      <c r="B8355" s="1">
        <v>149</v>
      </c>
      <c r="C8355" s="26" t="s">
        <v>4549</v>
      </c>
      <c r="D8355" t="s">
        <v>69</v>
      </c>
      <c r="E8355" s="27" t="s">
        <v>4550</v>
      </c>
      <c r="F8355" s="28" t="s">
        <v>85</v>
      </c>
      <c r="G8355" s="29">
        <v>40</v>
      </c>
      <c r="H8355" s="28">
        <v>0</v>
      </c>
      <c r="I8355" s="30">
        <f>ROUND(G8355*H8355,P4)</f>
        <v>0</v>
      </c>
      <c r="L8355" s="31">
        <v>0</v>
      </c>
      <c r="M8355" s="24">
        <f>ROUND(G8355*L8355,P4)</f>
        <v>0</v>
      </c>
      <c r="N8355" s="25" t="s">
        <v>69</v>
      </c>
      <c r="O8355" s="32">
        <f>M8355*AA8355</f>
        <v>0</v>
      </c>
      <c r="P8355" s="1">
        <v>3</v>
      </c>
      <c r="AA8355" s="1">
        <f>IF(P8355=1,$O$3,IF(P8355=2,$O$4,$O$5))</f>
        <v>0</v>
      </c>
    </row>
    <row r="8356">
      <c r="A8356" s="1" t="s">
        <v>73</v>
      </c>
      <c r="E8356" s="27" t="s">
        <v>69</v>
      </c>
    </row>
    <row r="8357" ht="13">
      <c r="A8357" s="1" t="s">
        <v>74</v>
      </c>
      <c r="E8357" s="33" t="s">
        <v>1292</v>
      </c>
    </row>
    <row r="8358">
      <c r="A8358" s="1" t="s">
        <v>76</v>
      </c>
      <c r="E8358" s="27" t="s">
        <v>69</v>
      </c>
    </row>
    <row r="8359">
      <c r="A8359" s="1" t="s">
        <v>67</v>
      </c>
      <c r="B8359" s="1">
        <v>150</v>
      </c>
      <c r="C8359" s="26" t="s">
        <v>4551</v>
      </c>
      <c r="D8359" t="s">
        <v>69</v>
      </c>
      <c r="E8359" s="27" t="s">
        <v>4552</v>
      </c>
      <c r="F8359" s="28" t="s">
        <v>1397</v>
      </c>
      <c r="G8359" s="29">
        <v>1</v>
      </c>
      <c r="H8359" s="28">
        <v>0</v>
      </c>
      <c r="I8359" s="30">
        <f>ROUND(G8359*H8359,P4)</f>
        <v>0</v>
      </c>
      <c r="L8359" s="31">
        <v>0</v>
      </c>
      <c r="M8359" s="24">
        <f>ROUND(G8359*L8359,P4)</f>
        <v>0</v>
      </c>
      <c r="N8359" s="25" t="s">
        <v>69</v>
      </c>
      <c r="O8359" s="32">
        <f>M8359*AA8359</f>
        <v>0</v>
      </c>
      <c r="P8359" s="1">
        <v>3</v>
      </c>
      <c r="AA8359" s="1">
        <f>IF(P8359=1,$O$3,IF(P8359=2,$O$4,$O$5))</f>
        <v>0</v>
      </c>
    </row>
    <row r="8360">
      <c r="A8360" s="1" t="s">
        <v>73</v>
      </c>
      <c r="E8360" s="27" t="s">
        <v>69</v>
      </c>
    </row>
    <row r="8361" ht="13">
      <c r="A8361" s="1" t="s">
        <v>74</v>
      </c>
      <c r="E8361" s="33" t="s">
        <v>229</v>
      </c>
    </row>
    <row r="8362">
      <c r="A8362" s="1" t="s">
        <v>76</v>
      </c>
      <c r="E8362" s="27" t="s">
        <v>69</v>
      </c>
    </row>
    <row r="8363">
      <c r="A8363" s="1" t="s">
        <v>67</v>
      </c>
      <c r="B8363" s="1">
        <v>151</v>
      </c>
      <c r="C8363" s="26" t="s">
        <v>4553</v>
      </c>
      <c r="D8363" t="s">
        <v>69</v>
      </c>
      <c r="E8363" s="27" t="s">
        <v>4554</v>
      </c>
      <c r="F8363" s="28" t="s">
        <v>1397</v>
      </c>
      <c r="G8363" s="29">
        <v>1</v>
      </c>
      <c r="H8363" s="28">
        <v>0</v>
      </c>
      <c r="I8363" s="30">
        <f>ROUND(G8363*H8363,P4)</f>
        <v>0</v>
      </c>
      <c r="L8363" s="31">
        <v>0</v>
      </c>
      <c r="M8363" s="24">
        <f>ROUND(G8363*L8363,P4)</f>
        <v>0</v>
      </c>
      <c r="N8363" s="25" t="s">
        <v>69</v>
      </c>
      <c r="O8363" s="32">
        <f>M8363*AA8363</f>
        <v>0</v>
      </c>
      <c r="P8363" s="1">
        <v>3</v>
      </c>
      <c r="AA8363" s="1">
        <f>IF(P8363=1,$O$3,IF(P8363=2,$O$4,$O$5))</f>
        <v>0</v>
      </c>
    </row>
    <row r="8364">
      <c r="A8364" s="1" t="s">
        <v>73</v>
      </c>
      <c r="E8364" s="27" t="s">
        <v>69</v>
      </c>
    </row>
    <row r="8365" ht="13">
      <c r="A8365" s="1" t="s">
        <v>74</v>
      </c>
      <c r="E8365" s="33" t="s">
        <v>229</v>
      </c>
    </row>
    <row r="8366">
      <c r="A8366" s="1" t="s">
        <v>76</v>
      </c>
      <c r="E8366" s="27" t="s">
        <v>69</v>
      </c>
    </row>
    <row r="8367">
      <c r="A8367" s="1" t="s">
        <v>67</v>
      </c>
      <c r="B8367" s="1">
        <v>152</v>
      </c>
      <c r="C8367" s="26" t="s">
        <v>4555</v>
      </c>
      <c r="D8367" t="s">
        <v>69</v>
      </c>
      <c r="E8367" s="27" t="s">
        <v>4556</v>
      </c>
      <c r="F8367" s="28" t="s">
        <v>85</v>
      </c>
      <c r="G8367" s="29">
        <v>35</v>
      </c>
      <c r="H8367" s="28">
        <v>0</v>
      </c>
      <c r="I8367" s="30">
        <f>ROUND(G8367*H8367,P4)</f>
        <v>0</v>
      </c>
      <c r="L8367" s="31">
        <v>0</v>
      </c>
      <c r="M8367" s="24">
        <f>ROUND(G8367*L8367,P4)</f>
        <v>0</v>
      </c>
      <c r="N8367" s="25" t="s">
        <v>69</v>
      </c>
      <c r="O8367" s="32">
        <f>M8367*AA8367</f>
        <v>0</v>
      </c>
      <c r="P8367" s="1">
        <v>3</v>
      </c>
      <c r="AA8367" s="1">
        <f>IF(P8367=1,$O$3,IF(P8367=2,$O$4,$O$5))</f>
        <v>0</v>
      </c>
    </row>
    <row r="8368">
      <c r="A8368" s="1" t="s">
        <v>73</v>
      </c>
      <c r="E8368" s="27" t="s">
        <v>69</v>
      </c>
    </row>
    <row r="8369" ht="13">
      <c r="A8369" s="1" t="s">
        <v>74</v>
      </c>
      <c r="E8369" s="33" t="s">
        <v>2525</v>
      </c>
    </row>
    <row r="8370">
      <c r="A8370" s="1" t="s">
        <v>76</v>
      </c>
      <c r="E8370" s="27" t="s">
        <v>69</v>
      </c>
    </row>
    <row r="8371">
      <c r="A8371" s="1" t="s">
        <v>67</v>
      </c>
      <c r="B8371" s="1">
        <v>153</v>
      </c>
      <c r="C8371" s="26" t="s">
        <v>4557</v>
      </c>
      <c r="D8371" t="s">
        <v>69</v>
      </c>
      <c r="E8371" s="27" t="s">
        <v>4558</v>
      </c>
      <c r="F8371" s="28" t="s">
        <v>85</v>
      </c>
      <c r="G8371" s="29">
        <v>10</v>
      </c>
      <c r="H8371" s="28">
        <v>0</v>
      </c>
      <c r="I8371" s="30">
        <f>ROUND(G8371*H8371,P4)</f>
        <v>0</v>
      </c>
      <c r="L8371" s="31">
        <v>0</v>
      </c>
      <c r="M8371" s="24">
        <f>ROUND(G8371*L8371,P4)</f>
        <v>0</v>
      </c>
      <c r="N8371" s="25" t="s">
        <v>69</v>
      </c>
      <c r="O8371" s="32">
        <f>M8371*AA8371</f>
        <v>0</v>
      </c>
      <c r="P8371" s="1">
        <v>3</v>
      </c>
      <c r="AA8371" s="1">
        <f>IF(P8371=1,$O$3,IF(P8371=2,$O$4,$O$5))</f>
        <v>0</v>
      </c>
    </row>
    <row r="8372">
      <c r="A8372" s="1" t="s">
        <v>73</v>
      </c>
      <c r="E8372" s="27" t="s">
        <v>69</v>
      </c>
    </row>
    <row r="8373" ht="13">
      <c r="A8373" s="1" t="s">
        <v>74</v>
      </c>
      <c r="E8373" s="33" t="s">
        <v>1475</v>
      </c>
    </row>
    <row r="8374">
      <c r="A8374" s="1" t="s">
        <v>76</v>
      </c>
      <c r="E8374" s="27" t="s">
        <v>69</v>
      </c>
    </row>
    <row r="8375">
      <c r="A8375" s="1" t="s">
        <v>67</v>
      </c>
      <c r="B8375" s="1">
        <v>154</v>
      </c>
      <c r="C8375" s="26" t="s">
        <v>4559</v>
      </c>
      <c r="D8375" t="s">
        <v>69</v>
      </c>
      <c r="E8375" s="27" t="s">
        <v>4560</v>
      </c>
      <c r="F8375" s="28" t="s">
        <v>85</v>
      </c>
      <c r="G8375" s="29">
        <v>10</v>
      </c>
      <c r="H8375" s="28">
        <v>0</v>
      </c>
      <c r="I8375" s="30">
        <f>ROUND(G8375*H8375,P4)</f>
        <v>0</v>
      </c>
      <c r="L8375" s="31">
        <v>0</v>
      </c>
      <c r="M8375" s="24">
        <f>ROUND(G8375*L8375,P4)</f>
        <v>0</v>
      </c>
      <c r="N8375" s="25" t="s">
        <v>69</v>
      </c>
      <c r="O8375" s="32">
        <f>M8375*AA8375</f>
        <v>0</v>
      </c>
      <c r="P8375" s="1">
        <v>3</v>
      </c>
      <c r="AA8375" s="1">
        <f>IF(P8375=1,$O$3,IF(P8375=2,$O$4,$O$5))</f>
        <v>0</v>
      </c>
    </row>
    <row r="8376">
      <c r="A8376" s="1" t="s">
        <v>73</v>
      </c>
      <c r="E8376" s="27" t="s">
        <v>69</v>
      </c>
    </row>
    <row r="8377" ht="13">
      <c r="A8377" s="1" t="s">
        <v>74</v>
      </c>
      <c r="E8377" s="33" t="s">
        <v>1475</v>
      </c>
    </row>
    <row r="8378">
      <c r="A8378" s="1" t="s">
        <v>76</v>
      </c>
      <c r="E8378" s="27" t="s">
        <v>69</v>
      </c>
    </row>
    <row r="8379" ht="25">
      <c r="A8379" s="1" t="s">
        <v>67</v>
      </c>
      <c r="B8379" s="1">
        <v>155</v>
      </c>
      <c r="C8379" s="26" t="s">
        <v>4561</v>
      </c>
      <c r="D8379" t="s">
        <v>69</v>
      </c>
      <c r="E8379" s="27" t="s">
        <v>4562</v>
      </c>
      <c r="F8379" s="28" t="s">
        <v>1397</v>
      </c>
      <c r="G8379" s="29">
        <v>1</v>
      </c>
      <c r="H8379" s="28">
        <v>0</v>
      </c>
      <c r="I8379" s="30">
        <f>ROUND(G8379*H8379,P4)</f>
        <v>0</v>
      </c>
      <c r="L8379" s="31">
        <v>0</v>
      </c>
      <c r="M8379" s="24">
        <f>ROUND(G8379*L8379,P4)</f>
        <v>0</v>
      </c>
      <c r="N8379" s="25" t="s">
        <v>69</v>
      </c>
      <c r="O8379" s="32">
        <f>M8379*AA8379</f>
        <v>0</v>
      </c>
      <c r="P8379" s="1">
        <v>3</v>
      </c>
      <c r="AA8379" s="1">
        <f>IF(P8379=1,$O$3,IF(P8379=2,$O$4,$O$5))</f>
        <v>0</v>
      </c>
    </row>
    <row r="8380">
      <c r="A8380" s="1" t="s">
        <v>73</v>
      </c>
      <c r="E8380" s="27" t="s">
        <v>69</v>
      </c>
    </row>
    <row r="8381" ht="13">
      <c r="A8381" s="1" t="s">
        <v>74</v>
      </c>
      <c r="E8381" s="33" t="s">
        <v>229</v>
      </c>
    </row>
    <row r="8382">
      <c r="A8382" s="1" t="s">
        <v>76</v>
      </c>
      <c r="E8382" s="27" t="s">
        <v>69</v>
      </c>
    </row>
    <row r="8383">
      <c r="A8383" s="1" t="s">
        <v>67</v>
      </c>
      <c r="B8383" s="1">
        <v>156</v>
      </c>
      <c r="C8383" s="26" t="s">
        <v>4563</v>
      </c>
      <c r="D8383" t="s">
        <v>69</v>
      </c>
      <c r="E8383" s="27" t="s">
        <v>4564</v>
      </c>
      <c r="F8383" s="28" t="s">
        <v>1397</v>
      </c>
      <c r="G8383" s="29">
        <v>1</v>
      </c>
      <c r="H8383" s="28">
        <v>0</v>
      </c>
      <c r="I8383" s="30">
        <f>ROUND(G8383*H8383,P4)</f>
        <v>0</v>
      </c>
      <c r="L8383" s="31">
        <v>0</v>
      </c>
      <c r="M8383" s="24">
        <f>ROUND(G8383*L8383,P4)</f>
        <v>0</v>
      </c>
      <c r="N8383" s="25" t="s">
        <v>69</v>
      </c>
      <c r="O8383" s="32">
        <f>M8383*AA8383</f>
        <v>0</v>
      </c>
      <c r="P8383" s="1">
        <v>3</v>
      </c>
      <c r="AA8383" s="1">
        <f>IF(P8383=1,$O$3,IF(P8383=2,$O$4,$O$5))</f>
        <v>0</v>
      </c>
    </row>
    <row r="8384">
      <c r="A8384" s="1" t="s">
        <v>73</v>
      </c>
      <c r="E8384" s="27" t="s">
        <v>69</v>
      </c>
    </row>
    <row r="8385" ht="13">
      <c r="A8385" s="1" t="s">
        <v>74</v>
      </c>
      <c r="E8385" s="33" t="s">
        <v>229</v>
      </c>
    </row>
    <row r="8386">
      <c r="A8386" s="1" t="s">
        <v>76</v>
      </c>
      <c r="E8386" s="27" t="s">
        <v>69</v>
      </c>
    </row>
    <row r="8387">
      <c r="A8387" s="1" t="s">
        <v>67</v>
      </c>
      <c r="B8387" s="1">
        <v>157</v>
      </c>
      <c r="C8387" s="26" t="s">
        <v>4565</v>
      </c>
      <c r="D8387" t="s">
        <v>69</v>
      </c>
      <c r="E8387" s="27" t="s">
        <v>4566</v>
      </c>
      <c r="F8387" s="28" t="s">
        <v>1397</v>
      </c>
      <c r="G8387" s="29">
        <v>1</v>
      </c>
      <c r="H8387" s="28">
        <v>0</v>
      </c>
      <c r="I8387" s="30">
        <f>ROUND(G8387*H8387,P4)</f>
        <v>0</v>
      </c>
      <c r="L8387" s="31">
        <v>0</v>
      </c>
      <c r="M8387" s="24">
        <f>ROUND(G8387*L8387,P4)</f>
        <v>0</v>
      </c>
      <c r="N8387" s="25" t="s">
        <v>69</v>
      </c>
      <c r="O8387" s="32">
        <f>M8387*AA8387</f>
        <v>0</v>
      </c>
      <c r="P8387" s="1">
        <v>3</v>
      </c>
      <c r="AA8387" s="1">
        <f>IF(P8387=1,$O$3,IF(P8387=2,$O$4,$O$5))</f>
        <v>0</v>
      </c>
    </row>
    <row r="8388">
      <c r="A8388" s="1" t="s">
        <v>73</v>
      </c>
      <c r="E8388" s="27" t="s">
        <v>69</v>
      </c>
    </row>
    <row r="8389" ht="13">
      <c r="A8389" s="1" t="s">
        <v>74</v>
      </c>
      <c r="E8389" s="33" t="s">
        <v>229</v>
      </c>
    </row>
    <row r="8390">
      <c r="A8390" s="1" t="s">
        <v>76</v>
      </c>
      <c r="E8390" s="27" t="s">
        <v>69</v>
      </c>
    </row>
    <row r="8391">
      <c r="A8391" s="1" t="s">
        <v>67</v>
      </c>
      <c r="B8391" s="1">
        <v>158</v>
      </c>
      <c r="C8391" s="26" t="s">
        <v>4567</v>
      </c>
      <c r="D8391" t="s">
        <v>69</v>
      </c>
      <c r="E8391" s="27" t="s">
        <v>4568</v>
      </c>
      <c r="F8391" s="28" t="s">
        <v>85</v>
      </c>
      <c r="G8391" s="29">
        <v>10</v>
      </c>
      <c r="H8391" s="28">
        <v>0</v>
      </c>
      <c r="I8391" s="30">
        <f>ROUND(G8391*H8391,P4)</f>
        <v>0</v>
      </c>
      <c r="L8391" s="31">
        <v>0</v>
      </c>
      <c r="M8391" s="24">
        <f>ROUND(G8391*L8391,P4)</f>
        <v>0</v>
      </c>
      <c r="N8391" s="25" t="s">
        <v>69</v>
      </c>
      <c r="O8391" s="32">
        <f>M8391*AA8391</f>
        <v>0</v>
      </c>
      <c r="P8391" s="1">
        <v>3</v>
      </c>
      <c r="AA8391" s="1">
        <f>IF(P8391=1,$O$3,IF(P8391=2,$O$4,$O$5))</f>
        <v>0</v>
      </c>
    </row>
    <row r="8392">
      <c r="A8392" s="1" t="s">
        <v>73</v>
      </c>
      <c r="E8392" s="27" t="s">
        <v>69</v>
      </c>
    </row>
    <row r="8393" ht="13">
      <c r="A8393" s="1" t="s">
        <v>74</v>
      </c>
      <c r="E8393" s="33" t="s">
        <v>1475</v>
      </c>
    </row>
    <row r="8394">
      <c r="A8394" s="1" t="s">
        <v>76</v>
      </c>
      <c r="E8394" s="27" t="s">
        <v>69</v>
      </c>
    </row>
    <row r="8395">
      <c r="A8395" s="1" t="s">
        <v>67</v>
      </c>
      <c r="B8395" s="1">
        <v>159</v>
      </c>
      <c r="C8395" s="26" t="s">
        <v>4569</v>
      </c>
      <c r="D8395" t="s">
        <v>69</v>
      </c>
      <c r="E8395" s="27" t="s">
        <v>4570</v>
      </c>
      <c r="F8395" s="28" t="s">
        <v>1397</v>
      </c>
      <c r="G8395" s="29">
        <v>1</v>
      </c>
      <c r="H8395" s="28">
        <v>0</v>
      </c>
      <c r="I8395" s="30">
        <f>ROUND(G8395*H8395,P4)</f>
        <v>0</v>
      </c>
      <c r="L8395" s="31">
        <v>0</v>
      </c>
      <c r="M8395" s="24">
        <f>ROUND(G8395*L8395,P4)</f>
        <v>0</v>
      </c>
      <c r="N8395" s="25" t="s">
        <v>69</v>
      </c>
      <c r="O8395" s="32">
        <f>M8395*AA8395</f>
        <v>0</v>
      </c>
      <c r="P8395" s="1">
        <v>3</v>
      </c>
      <c r="AA8395" s="1">
        <f>IF(P8395=1,$O$3,IF(P8395=2,$O$4,$O$5))</f>
        <v>0</v>
      </c>
    </row>
    <row r="8396">
      <c r="A8396" s="1" t="s">
        <v>73</v>
      </c>
      <c r="E8396" s="27" t="s">
        <v>69</v>
      </c>
    </row>
    <row r="8397" ht="13">
      <c r="A8397" s="1" t="s">
        <v>74</v>
      </c>
      <c r="E8397" s="33" t="s">
        <v>229</v>
      </c>
    </row>
    <row r="8398">
      <c r="A8398" s="1" t="s">
        <v>76</v>
      </c>
      <c r="E8398" s="27" t="s">
        <v>69</v>
      </c>
    </row>
    <row r="8399">
      <c r="A8399" s="1" t="s">
        <v>67</v>
      </c>
      <c r="B8399" s="1">
        <v>160</v>
      </c>
      <c r="C8399" s="26" t="s">
        <v>4571</v>
      </c>
      <c r="D8399" t="s">
        <v>69</v>
      </c>
      <c r="E8399" s="27" t="s">
        <v>4572</v>
      </c>
      <c r="F8399" s="28" t="s">
        <v>1397</v>
      </c>
      <c r="G8399" s="29">
        <v>1</v>
      </c>
      <c r="H8399" s="28">
        <v>0</v>
      </c>
      <c r="I8399" s="30">
        <f>ROUND(G8399*H8399,P4)</f>
        <v>0</v>
      </c>
      <c r="L8399" s="31">
        <v>0</v>
      </c>
      <c r="M8399" s="24">
        <f>ROUND(G8399*L8399,P4)</f>
        <v>0</v>
      </c>
      <c r="N8399" s="25" t="s">
        <v>69</v>
      </c>
      <c r="O8399" s="32">
        <f>M8399*AA8399</f>
        <v>0</v>
      </c>
      <c r="P8399" s="1">
        <v>3</v>
      </c>
      <c r="AA8399" s="1">
        <f>IF(P8399=1,$O$3,IF(P8399=2,$O$4,$O$5))</f>
        <v>0</v>
      </c>
    </row>
    <row r="8400">
      <c r="A8400" s="1" t="s">
        <v>73</v>
      </c>
      <c r="E8400" s="27" t="s">
        <v>69</v>
      </c>
    </row>
    <row r="8401" ht="13">
      <c r="A8401" s="1" t="s">
        <v>74</v>
      </c>
      <c r="E8401" s="33" t="s">
        <v>229</v>
      </c>
    </row>
    <row r="8402">
      <c r="A8402" s="1" t="s">
        <v>76</v>
      </c>
      <c r="E8402" s="27" t="s">
        <v>69</v>
      </c>
    </row>
    <row r="8403">
      <c r="A8403" s="1" t="s">
        <v>67</v>
      </c>
      <c r="B8403" s="1">
        <v>142</v>
      </c>
      <c r="C8403" s="26" t="s">
        <v>4573</v>
      </c>
      <c r="D8403" t="s">
        <v>69</v>
      </c>
      <c r="E8403" s="27" t="s">
        <v>4574</v>
      </c>
      <c r="F8403" s="28" t="s">
        <v>4293</v>
      </c>
      <c r="G8403" s="29">
        <v>2</v>
      </c>
      <c r="H8403" s="28">
        <v>0</v>
      </c>
      <c r="I8403" s="30">
        <f>ROUND(G8403*H8403,P4)</f>
        <v>0</v>
      </c>
      <c r="L8403" s="31">
        <v>0</v>
      </c>
      <c r="M8403" s="24">
        <f>ROUND(G8403*L8403,P4)</f>
        <v>0</v>
      </c>
      <c r="N8403" s="25" t="s">
        <v>69</v>
      </c>
      <c r="O8403" s="32">
        <f>M8403*AA8403</f>
        <v>0</v>
      </c>
      <c r="P8403" s="1">
        <v>3</v>
      </c>
      <c r="AA8403" s="1">
        <f>IF(P8403=1,$O$3,IF(P8403=2,$O$4,$O$5))</f>
        <v>0</v>
      </c>
    </row>
    <row r="8404">
      <c r="A8404" s="1" t="s">
        <v>73</v>
      </c>
      <c r="E8404" s="27" t="s">
        <v>69</v>
      </c>
    </row>
    <row r="8405" ht="13">
      <c r="A8405" s="1" t="s">
        <v>74</v>
      </c>
      <c r="E8405" s="33" t="s">
        <v>75</v>
      </c>
    </row>
    <row r="8406">
      <c r="A8406" s="1" t="s">
        <v>76</v>
      </c>
      <c r="E8406" s="27" t="s">
        <v>69</v>
      </c>
    </row>
    <row r="8407" ht="25">
      <c r="A8407" s="1" t="s">
        <v>67</v>
      </c>
      <c r="B8407" s="1">
        <v>143</v>
      </c>
      <c r="C8407" s="26" t="s">
        <v>4575</v>
      </c>
      <c r="D8407" t="s">
        <v>69</v>
      </c>
      <c r="E8407" s="27" t="s">
        <v>4576</v>
      </c>
      <c r="F8407" s="28" t="s">
        <v>81</v>
      </c>
      <c r="G8407" s="29">
        <v>10</v>
      </c>
      <c r="H8407" s="28">
        <v>0</v>
      </c>
      <c r="I8407" s="30">
        <f>ROUND(G8407*H8407,P4)</f>
        <v>0</v>
      </c>
      <c r="L8407" s="31">
        <v>0</v>
      </c>
      <c r="M8407" s="24">
        <f>ROUND(G8407*L8407,P4)</f>
        <v>0</v>
      </c>
      <c r="N8407" s="25" t="s">
        <v>69</v>
      </c>
      <c r="O8407" s="32">
        <f>M8407*AA8407</f>
        <v>0</v>
      </c>
      <c r="P8407" s="1">
        <v>3</v>
      </c>
      <c r="AA8407" s="1">
        <f>IF(P8407=1,$O$3,IF(P8407=2,$O$4,$O$5))</f>
        <v>0</v>
      </c>
    </row>
    <row r="8408">
      <c r="A8408" s="1" t="s">
        <v>73</v>
      </c>
      <c r="E8408" s="27" t="s">
        <v>69</v>
      </c>
    </row>
    <row r="8409" ht="13">
      <c r="A8409" s="1" t="s">
        <v>74</v>
      </c>
      <c r="E8409" s="33" t="s">
        <v>1475</v>
      </c>
    </row>
    <row r="8410">
      <c r="A8410" s="1" t="s">
        <v>76</v>
      </c>
      <c r="E8410" s="27" t="s">
        <v>69</v>
      </c>
    </row>
    <row r="8411">
      <c r="A8411" s="1" t="s">
        <v>67</v>
      </c>
      <c r="B8411" s="1">
        <v>144</v>
      </c>
      <c r="C8411" s="26" t="s">
        <v>4577</v>
      </c>
      <c r="D8411" t="s">
        <v>69</v>
      </c>
      <c r="E8411" s="27" t="s">
        <v>4578</v>
      </c>
      <c r="F8411" s="28" t="s">
        <v>766</v>
      </c>
      <c r="G8411" s="29">
        <v>1</v>
      </c>
      <c r="H8411" s="28">
        <v>0</v>
      </c>
      <c r="I8411" s="30">
        <f>ROUND(G8411*H8411,P4)</f>
        <v>0</v>
      </c>
      <c r="L8411" s="31">
        <v>0</v>
      </c>
      <c r="M8411" s="24">
        <f>ROUND(G8411*L8411,P4)</f>
        <v>0</v>
      </c>
      <c r="N8411" s="25" t="s">
        <v>69</v>
      </c>
      <c r="O8411" s="32">
        <f>M8411*AA8411</f>
        <v>0</v>
      </c>
      <c r="P8411" s="1">
        <v>3</v>
      </c>
      <c r="AA8411" s="1">
        <f>IF(P8411=1,$O$3,IF(P8411=2,$O$4,$O$5))</f>
        <v>0</v>
      </c>
    </row>
    <row r="8412">
      <c r="A8412" s="1" t="s">
        <v>73</v>
      </c>
      <c r="E8412" s="27" t="s">
        <v>69</v>
      </c>
    </row>
    <row r="8413" ht="13">
      <c r="A8413" s="1" t="s">
        <v>74</v>
      </c>
      <c r="E8413" s="33" t="s">
        <v>229</v>
      </c>
    </row>
    <row r="8414">
      <c r="A8414" s="1" t="s">
        <v>76</v>
      </c>
      <c r="E8414" s="27" t="s">
        <v>69</v>
      </c>
    </row>
    <row r="8415" ht="13">
      <c r="A8415" s="1" t="s">
        <v>61</v>
      </c>
      <c r="C8415" s="22" t="s">
        <v>4579</v>
      </c>
      <c r="E8415" s="23" t="s">
        <v>4580</v>
      </c>
      <c r="L8415" s="24">
        <f>L8416+L8815+L9046+L9165+L9281</f>
        <v>0</v>
      </c>
      <c r="M8415" s="24">
        <f>M8416+M8815+M9046+M9165+M9281</f>
        <v>0</v>
      </c>
      <c r="N8415" s="25"/>
    </row>
    <row r="8416" ht="13">
      <c r="A8416" s="1" t="s">
        <v>3876</v>
      </c>
      <c r="C8416" s="22" t="s">
        <v>4581</v>
      </c>
      <c r="E8416" s="23" t="s">
        <v>4582</v>
      </c>
      <c r="L8416" s="24">
        <f>L8417+L8810</f>
        <v>0</v>
      </c>
      <c r="M8416" s="24">
        <f>M8417+M8810</f>
        <v>0</v>
      </c>
      <c r="N8416" s="25"/>
    </row>
    <row r="8417" ht="13">
      <c r="A8417" s="1" t="s">
        <v>64</v>
      </c>
      <c r="C8417" s="22" t="s">
        <v>3877</v>
      </c>
      <c r="E8417" s="23" t="s">
        <v>4583</v>
      </c>
      <c r="L8417" s="24">
        <f>SUMIFS(L8418:L8809,A8418:A8809,"P")</f>
        <v>0</v>
      </c>
      <c r="M8417" s="24">
        <f>SUMIFS(M8418:M8809,A8418:A8809,"P")</f>
        <v>0</v>
      </c>
      <c r="N8417" s="25"/>
    </row>
    <row r="8418">
      <c r="A8418" s="1" t="s">
        <v>67</v>
      </c>
      <c r="B8418" s="1">
        <v>63</v>
      </c>
      <c r="C8418" s="26" t="s">
        <v>4584</v>
      </c>
      <c r="D8418" t="s">
        <v>69</v>
      </c>
      <c r="E8418" s="27" t="s">
        <v>4585</v>
      </c>
      <c r="F8418" s="28" t="s">
        <v>71</v>
      </c>
      <c r="G8418" s="29">
        <v>34</v>
      </c>
      <c r="H8418" s="28">
        <v>0</v>
      </c>
      <c r="I8418" s="30">
        <f>ROUND(G8418*H8418,P4)</f>
        <v>0</v>
      </c>
      <c r="L8418" s="31">
        <v>0</v>
      </c>
      <c r="M8418" s="24">
        <f>ROUND(G8418*L8418,P4)</f>
        <v>0</v>
      </c>
      <c r="N8418" s="25" t="s">
        <v>69</v>
      </c>
      <c r="O8418" s="32">
        <f>M8418*AA8418</f>
        <v>0</v>
      </c>
      <c r="P8418" s="1">
        <v>3</v>
      </c>
      <c r="AA8418" s="1">
        <f>IF(P8418=1,$O$3,IF(P8418=2,$O$4,$O$5))</f>
        <v>0</v>
      </c>
    </row>
    <row r="8419">
      <c r="A8419" s="1" t="s">
        <v>73</v>
      </c>
      <c r="E8419" s="27" t="s">
        <v>69</v>
      </c>
    </row>
    <row r="8420" ht="13">
      <c r="A8420" s="1" t="s">
        <v>74</v>
      </c>
      <c r="E8420" s="33" t="s">
        <v>2475</v>
      </c>
    </row>
    <row r="8421">
      <c r="A8421" s="1" t="s">
        <v>76</v>
      </c>
      <c r="E8421" s="27" t="s">
        <v>69</v>
      </c>
    </row>
    <row r="8422">
      <c r="A8422" s="1" t="s">
        <v>67</v>
      </c>
      <c r="B8422" s="1">
        <v>66</v>
      </c>
      <c r="C8422" s="26" t="s">
        <v>4586</v>
      </c>
      <c r="D8422" t="s">
        <v>69</v>
      </c>
      <c r="E8422" s="27" t="s">
        <v>4587</v>
      </c>
      <c r="F8422" s="28" t="s">
        <v>71</v>
      </c>
      <c r="G8422" s="29">
        <v>100</v>
      </c>
      <c r="H8422" s="28">
        <v>0</v>
      </c>
      <c r="I8422" s="30">
        <f>ROUND(G8422*H8422,P4)</f>
        <v>0</v>
      </c>
      <c r="L8422" s="31">
        <v>0</v>
      </c>
      <c r="M8422" s="24">
        <f>ROUND(G8422*L8422,P4)</f>
        <v>0</v>
      </c>
      <c r="N8422" s="25" t="s">
        <v>69</v>
      </c>
      <c r="O8422" s="32">
        <f>M8422*AA8422</f>
        <v>0</v>
      </c>
      <c r="P8422" s="1">
        <v>3</v>
      </c>
      <c r="AA8422" s="1">
        <f>IF(P8422=1,$O$3,IF(P8422=2,$O$4,$O$5))</f>
        <v>0</v>
      </c>
    </row>
    <row r="8423">
      <c r="A8423" s="1" t="s">
        <v>73</v>
      </c>
      <c r="E8423" s="27" t="s">
        <v>69</v>
      </c>
    </row>
    <row r="8424" ht="13">
      <c r="A8424" s="1" t="s">
        <v>74</v>
      </c>
      <c r="E8424" s="33" t="s">
        <v>853</v>
      </c>
    </row>
    <row r="8425">
      <c r="A8425" s="1" t="s">
        <v>76</v>
      </c>
      <c r="E8425" s="27" t="s">
        <v>69</v>
      </c>
    </row>
    <row r="8426">
      <c r="A8426" s="1" t="s">
        <v>67</v>
      </c>
      <c r="B8426" s="1">
        <v>62</v>
      </c>
      <c r="C8426" s="26" t="s">
        <v>4588</v>
      </c>
      <c r="D8426" t="s">
        <v>69</v>
      </c>
      <c r="E8426" s="27" t="s">
        <v>4589</v>
      </c>
      <c r="F8426" s="28" t="s">
        <v>139</v>
      </c>
      <c r="G8426" s="29">
        <v>6</v>
      </c>
      <c r="H8426" s="28">
        <v>0</v>
      </c>
      <c r="I8426" s="30">
        <f>ROUND(G8426*H8426,P4)</f>
        <v>0</v>
      </c>
      <c r="L8426" s="31">
        <v>0</v>
      </c>
      <c r="M8426" s="24">
        <f>ROUND(G8426*L8426,P4)</f>
        <v>0</v>
      </c>
      <c r="N8426" s="25" t="s">
        <v>69</v>
      </c>
      <c r="O8426" s="32">
        <f>M8426*AA8426</f>
        <v>0</v>
      </c>
      <c r="P8426" s="1">
        <v>3</v>
      </c>
      <c r="AA8426" s="1">
        <f>IF(P8426=1,$O$3,IF(P8426=2,$O$4,$O$5))</f>
        <v>0</v>
      </c>
    </row>
    <row r="8427">
      <c r="A8427" s="1" t="s">
        <v>73</v>
      </c>
      <c r="E8427" s="27" t="s">
        <v>69</v>
      </c>
    </row>
    <row r="8428" ht="13">
      <c r="A8428" s="1" t="s">
        <v>74</v>
      </c>
      <c r="E8428" s="33" t="s">
        <v>1465</v>
      </c>
    </row>
    <row r="8429">
      <c r="A8429" s="1" t="s">
        <v>76</v>
      </c>
      <c r="E8429" s="27" t="s">
        <v>69</v>
      </c>
    </row>
    <row r="8430">
      <c r="A8430" s="1" t="s">
        <v>67</v>
      </c>
      <c r="B8430" s="1">
        <v>8</v>
      </c>
      <c r="C8430" s="26" t="s">
        <v>4590</v>
      </c>
      <c r="D8430" t="s">
        <v>69</v>
      </c>
      <c r="E8430" s="27" t="s">
        <v>4591</v>
      </c>
      <c r="F8430" s="28" t="s">
        <v>71</v>
      </c>
      <c r="G8430" s="29">
        <v>1</v>
      </c>
      <c r="H8430" s="28">
        <v>0</v>
      </c>
      <c r="I8430" s="30">
        <f>ROUND(G8430*H8430,P4)</f>
        <v>0</v>
      </c>
      <c r="L8430" s="31">
        <v>0</v>
      </c>
      <c r="M8430" s="24">
        <f>ROUND(G8430*L8430,P4)</f>
        <v>0</v>
      </c>
      <c r="N8430" s="25" t="s">
        <v>69</v>
      </c>
      <c r="O8430" s="32">
        <f>M8430*AA8430</f>
        <v>0</v>
      </c>
      <c r="P8430" s="1">
        <v>3</v>
      </c>
      <c r="AA8430" s="1">
        <f>IF(P8430=1,$O$3,IF(P8430=2,$O$4,$O$5))</f>
        <v>0</v>
      </c>
    </row>
    <row r="8431">
      <c r="A8431" s="1" t="s">
        <v>73</v>
      </c>
      <c r="E8431" s="27" t="s">
        <v>69</v>
      </c>
    </row>
    <row r="8432" ht="13">
      <c r="A8432" s="1" t="s">
        <v>74</v>
      </c>
      <c r="E8432" s="33" t="s">
        <v>229</v>
      </c>
    </row>
    <row r="8433">
      <c r="A8433" s="1" t="s">
        <v>76</v>
      </c>
      <c r="E8433" s="27" t="s">
        <v>69</v>
      </c>
    </row>
    <row r="8434">
      <c r="A8434" s="1" t="s">
        <v>67</v>
      </c>
      <c r="B8434" s="1">
        <v>78</v>
      </c>
      <c r="C8434" s="26" t="s">
        <v>4592</v>
      </c>
      <c r="D8434" t="s">
        <v>69</v>
      </c>
      <c r="E8434" s="27" t="s">
        <v>4593</v>
      </c>
      <c r="F8434" s="28" t="s">
        <v>71</v>
      </c>
      <c r="G8434" s="29">
        <v>280</v>
      </c>
      <c r="H8434" s="28">
        <v>0</v>
      </c>
      <c r="I8434" s="30">
        <f>ROUND(G8434*H8434,P4)</f>
        <v>0</v>
      </c>
      <c r="L8434" s="31">
        <v>0</v>
      </c>
      <c r="M8434" s="24">
        <f>ROUND(G8434*L8434,P4)</f>
        <v>0</v>
      </c>
      <c r="N8434" s="25" t="s">
        <v>69</v>
      </c>
      <c r="O8434" s="32">
        <f>M8434*AA8434</f>
        <v>0</v>
      </c>
      <c r="P8434" s="1">
        <v>3</v>
      </c>
      <c r="AA8434" s="1">
        <f>IF(P8434=1,$O$3,IF(P8434=2,$O$4,$O$5))</f>
        <v>0</v>
      </c>
    </row>
    <row r="8435">
      <c r="A8435" s="1" t="s">
        <v>73</v>
      </c>
      <c r="E8435" s="27" t="s">
        <v>69</v>
      </c>
    </row>
    <row r="8436" ht="13">
      <c r="A8436" s="1" t="s">
        <v>74</v>
      </c>
      <c r="E8436" s="33" t="s">
        <v>2381</v>
      </c>
    </row>
    <row r="8437">
      <c r="A8437" s="1" t="s">
        <v>76</v>
      </c>
      <c r="E8437" s="27" t="s">
        <v>69</v>
      </c>
    </row>
    <row r="8438">
      <c r="A8438" s="1" t="s">
        <v>67</v>
      </c>
      <c r="B8438" s="1">
        <v>64</v>
      </c>
      <c r="C8438" s="26" t="s">
        <v>4594</v>
      </c>
      <c r="D8438" t="s">
        <v>69</v>
      </c>
      <c r="E8438" s="27" t="s">
        <v>4595</v>
      </c>
      <c r="F8438" s="28" t="s">
        <v>71</v>
      </c>
      <c r="G8438" s="29">
        <v>102</v>
      </c>
      <c r="H8438" s="28">
        <v>0</v>
      </c>
      <c r="I8438" s="30">
        <f>ROUND(G8438*H8438,P4)</f>
        <v>0</v>
      </c>
      <c r="L8438" s="31">
        <v>0</v>
      </c>
      <c r="M8438" s="24">
        <f>ROUND(G8438*L8438,P4)</f>
        <v>0</v>
      </c>
      <c r="N8438" s="25" t="s">
        <v>69</v>
      </c>
      <c r="O8438" s="32">
        <f>M8438*AA8438</f>
        <v>0</v>
      </c>
      <c r="P8438" s="1">
        <v>3</v>
      </c>
      <c r="AA8438" s="1">
        <f>IF(P8438=1,$O$3,IF(P8438=2,$O$4,$O$5))</f>
        <v>0</v>
      </c>
    </row>
    <row r="8439">
      <c r="A8439" s="1" t="s">
        <v>73</v>
      </c>
      <c r="E8439" s="27" t="s">
        <v>69</v>
      </c>
    </row>
    <row r="8440" ht="13">
      <c r="A8440" s="1" t="s">
        <v>74</v>
      </c>
      <c r="E8440" s="33" t="s">
        <v>3447</v>
      </c>
    </row>
    <row r="8441">
      <c r="A8441" s="1" t="s">
        <v>76</v>
      </c>
      <c r="E8441" s="27" t="s">
        <v>69</v>
      </c>
    </row>
    <row r="8442">
      <c r="A8442" s="1" t="s">
        <v>67</v>
      </c>
      <c r="B8442" s="1">
        <v>79</v>
      </c>
      <c r="C8442" s="26" t="s">
        <v>4596</v>
      </c>
      <c r="D8442" t="s">
        <v>69</v>
      </c>
      <c r="E8442" s="27" t="s">
        <v>4597</v>
      </c>
      <c r="F8442" s="28" t="s">
        <v>71</v>
      </c>
      <c r="G8442" s="29">
        <v>120</v>
      </c>
      <c r="H8442" s="28">
        <v>0</v>
      </c>
      <c r="I8442" s="30">
        <f>ROUND(G8442*H8442,P4)</f>
        <v>0</v>
      </c>
      <c r="L8442" s="31">
        <v>0</v>
      </c>
      <c r="M8442" s="24">
        <f>ROUND(G8442*L8442,P4)</f>
        <v>0</v>
      </c>
      <c r="N8442" s="25" t="s">
        <v>69</v>
      </c>
      <c r="O8442" s="32">
        <f>M8442*AA8442</f>
        <v>0</v>
      </c>
      <c r="P8442" s="1">
        <v>3</v>
      </c>
      <c r="AA8442" s="1">
        <f>IF(P8442=1,$O$3,IF(P8442=2,$O$4,$O$5))</f>
        <v>0</v>
      </c>
    </row>
    <row r="8443">
      <c r="A8443" s="1" t="s">
        <v>73</v>
      </c>
      <c r="E8443" s="27" t="s">
        <v>69</v>
      </c>
    </row>
    <row r="8444" ht="13">
      <c r="A8444" s="1" t="s">
        <v>74</v>
      </c>
      <c r="E8444" s="33" t="s">
        <v>86</v>
      </c>
    </row>
    <row r="8445">
      <c r="A8445" s="1" t="s">
        <v>76</v>
      </c>
      <c r="E8445" s="27" t="s">
        <v>69</v>
      </c>
    </row>
    <row r="8446">
      <c r="A8446" s="1" t="s">
        <v>67</v>
      </c>
      <c r="B8446" s="1">
        <v>4</v>
      </c>
      <c r="C8446" s="26" t="s">
        <v>4598</v>
      </c>
      <c r="D8446" t="s">
        <v>69</v>
      </c>
      <c r="E8446" s="27" t="s">
        <v>4599</v>
      </c>
      <c r="F8446" s="28" t="s">
        <v>139</v>
      </c>
      <c r="G8446" s="29">
        <v>4</v>
      </c>
      <c r="H8446" s="28">
        <v>0</v>
      </c>
      <c r="I8446" s="30">
        <f>ROUND(G8446*H8446,P4)</f>
        <v>0</v>
      </c>
      <c r="L8446" s="31">
        <v>0</v>
      </c>
      <c r="M8446" s="24">
        <f>ROUND(G8446*L8446,P4)</f>
        <v>0</v>
      </c>
      <c r="N8446" s="25" t="s">
        <v>69</v>
      </c>
      <c r="O8446" s="32">
        <f>M8446*AA8446</f>
        <v>0</v>
      </c>
      <c r="P8446" s="1">
        <v>3</v>
      </c>
      <c r="AA8446" s="1">
        <f>IF(P8446=1,$O$3,IF(P8446=2,$O$4,$O$5))</f>
        <v>0</v>
      </c>
    </row>
    <row r="8447">
      <c r="A8447" s="1" t="s">
        <v>73</v>
      </c>
      <c r="E8447" s="27" t="s">
        <v>69</v>
      </c>
    </row>
    <row r="8448" ht="13">
      <c r="A8448" s="1" t="s">
        <v>74</v>
      </c>
      <c r="E8448" s="33" t="s">
        <v>545</v>
      </c>
    </row>
    <row r="8449">
      <c r="A8449" s="1" t="s">
        <v>76</v>
      </c>
      <c r="E8449" s="27" t="s">
        <v>69</v>
      </c>
    </row>
    <row r="8450">
      <c r="A8450" s="1" t="s">
        <v>67</v>
      </c>
      <c r="B8450" s="1">
        <v>61</v>
      </c>
      <c r="C8450" s="26" t="s">
        <v>4600</v>
      </c>
      <c r="D8450" t="s">
        <v>69</v>
      </c>
      <c r="E8450" s="27" t="s">
        <v>4601</v>
      </c>
      <c r="F8450" s="28" t="s">
        <v>139</v>
      </c>
      <c r="G8450" s="29">
        <v>12</v>
      </c>
      <c r="H8450" s="28">
        <v>0</v>
      </c>
      <c r="I8450" s="30">
        <f>ROUND(G8450*H8450,P4)</f>
        <v>0</v>
      </c>
      <c r="L8450" s="31">
        <v>0</v>
      </c>
      <c r="M8450" s="24">
        <f>ROUND(G8450*L8450,P4)</f>
        <v>0</v>
      </c>
      <c r="N8450" s="25" t="s">
        <v>69</v>
      </c>
      <c r="O8450" s="32">
        <f>M8450*AA8450</f>
        <v>0</v>
      </c>
      <c r="P8450" s="1">
        <v>3</v>
      </c>
      <c r="AA8450" s="1">
        <f>IF(P8450=1,$O$3,IF(P8450=2,$O$4,$O$5))</f>
        <v>0</v>
      </c>
    </row>
    <row r="8451">
      <c r="A8451" s="1" t="s">
        <v>73</v>
      </c>
      <c r="E8451" s="27" t="s">
        <v>69</v>
      </c>
    </row>
    <row r="8452" ht="13">
      <c r="A8452" s="1" t="s">
        <v>74</v>
      </c>
      <c r="E8452" s="33" t="s">
        <v>1299</v>
      </c>
    </row>
    <row r="8453">
      <c r="A8453" s="1" t="s">
        <v>76</v>
      </c>
      <c r="E8453" s="27" t="s">
        <v>69</v>
      </c>
    </row>
    <row r="8454">
      <c r="A8454" s="1" t="s">
        <v>67</v>
      </c>
      <c r="B8454" s="1">
        <v>67</v>
      </c>
      <c r="C8454" s="26" t="s">
        <v>4602</v>
      </c>
      <c r="D8454" t="s">
        <v>69</v>
      </c>
      <c r="E8454" s="27" t="s">
        <v>4603</v>
      </c>
      <c r="F8454" s="28" t="s">
        <v>71</v>
      </c>
      <c r="G8454" s="29">
        <v>10</v>
      </c>
      <c r="H8454" s="28">
        <v>0</v>
      </c>
      <c r="I8454" s="30">
        <f>ROUND(G8454*H8454,P4)</f>
        <v>0</v>
      </c>
      <c r="L8454" s="31">
        <v>0</v>
      </c>
      <c r="M8454" s="24">
        <f>ROUND(G8454*L8454,P4)</f>
        <v>0</v>
      </c>
      <c r="N8454" s="25" t="s">
        <v>69</v>
      </c>
      <c r="O8454" s="32">
        <f>M8454*AA8454</f>
        <v>0</v>
      </c>
      <c r="P8454" s="1">
        <v>3</v>
      </c>
      <c r="AA8454" s="1">
        <f>IF(P8454=1,$O$3,IF(P8454=2,$O$4,$O$5))</f>
        <v>0</v>
      </c>
    </row>
    <row r="8455">
      <c r="A8455" s="1" t="s">
        <v>73</v>
      </c>
      <c r="E8455" s="27" t="s">
        <v>69</v>
      </c>
    </row>
    <row r="8456" ht="13">
      <c r="A8456" s="1" t="s">
        <v>74</v>
      </c>
      <c r="E8456" s="33" t="s">
        <v>1475</v>
      </c>
    </row>
    <row r="8457">
      <c r="A8457" s="1" t="s">
        <v>76</v>
      </c>
      <c r="E8457" s="27" t="s">
        <v>69</v>
      </c>
    </row>
    <row r="8458">
      <c r="A8458" s="1" t="s">
        <v>67</v>
      </c>
      <c r="B8458" s="1">
        <v>68</v>
      </c>
      <c r="C8458" s="26" t="s">
        <v>4604</v>
      </c>
      <c r="D8458" t="s">
        <v>69</v>
      </c>
      <c r="E8458" s="27" t="s">
        <v>4605</v>
      </c>
      <c r="F8458" s="28" t="s">
        <v>71</v>
      </c>
      <c r="G8458" s="29">
        <v>272</v>
      </c>
      <c r="H8458" s="28">
        <v>0</v>
      </c>
      <c r="I8458" s="30">
        <f>ROUND(G8458*H8458,P4)</f>
        <v>0</v>
      </c>
      <c r="L8458" s="31">
        <v>0</v>
      </c>
      <c r="M8458" s="24">
        <f>ROUND(G8458*L8458,P4)</f>
        <v>0</v>
      </c>
      <c r="N8458" s="25" t="s">
        <v>69</v>
      </c>
      <c r="O8458" s="32">
        <f>M8458*AA8458</f>
        <v>0</v>
      </c>
      <c r="P8458" s="1">
        <v>3</v>
      </c>
      <c r="AA8458" s="1">
        <f>IF(P8458=1,$O$3,IF(P8458=2,$O$4,$O$5))</f>
        <v>0</v>
      </c>
    </row>
    <row r="8459">
      <c r="A8459" s="1" t="s">
        <v>73</v>
      </c>
      <c r="E8459" s="27" t="s">
        <v>69</v>
      </c>
    </row>
    <row r="8460" ht="13">
      <c r="A8460" s="1" t="s">
        <v>74</v>
      </c>
      <c r="E8460" s="33" t="s">
        <v>4606</v>
      </c>
    </row>
    <row r="8461">
      <c r="A8461" s="1" t="s">
        <v>76</v>
      </c>
      <c r="E8461" s="27" t="s">
        <v>69</v>
      </c>
    </row>
    <row r="8462">
      <c r="A8462" s="1" t="s">
        <v>67</v>
      </c>
      <c r="B8462" s="1">
        <v>69</v>
      </c>
      <c r="C8462" s="26" t="s">
        <v>4607</v>
      </c>
      <c r="D8462" t="s">
        <v>69</v>
      </c>
      <c r="E8462" s="27" t="s">
        <v>4608</v>
      </c>
      <c r="F8462" s="28" t="s">
        <v>71</v>
      </c>
      <c r="G8462" s="29">
        <v>220</v>
      </c>
      <c r="H8462" s="28">
        <v>0</v>
      </c>
      <c r="I8462" s="30">
        <f>ROUND(G8462*H8462,P4)</f>
        <v>0</v>
      </c>
      <c r="L8462" s="31">
        <v>0</v>
      </c>
      <c r="M8462" s="24">
        <f>ROUND(G8462*L8462,P4)</f>
        <v>0</v>
      </c>
      <c r="N8462" s="25" t="s">
        <v>69</v>
      </c>
      <c r="O8462" s="32">
        <f>M8462*AA8462</f>
        <v>0</v>
      </c>
      <c r="P8462" s="1">
        <v>3</v>
      </c>
      <c r="AA8462" s="1">
        <f>IF(P8462=1,$O$3,IF(P8462=2,$O$4,$O$5))</f>
        <v>0</v>
      </c>
    </row>
    <row r="8463">
      <c r="A8463" s="1" t="s">
        <v>73</v>
      </c>
      <c r="E8463" s="27" t="s">
        <v>69</v>
      </c>
    </row>
    <row r="8464" ht="13">
      <c r="A8464" s="1" t="s">
        <v>74</v>
      </c>
      <c r="E8464" s="33" t="s">
        <v>939</v>
      </c>
    </row>
    <row r="8465">
      <c r="A8465" s="1" t="s">
        <v>76</v>
      </c>
      <c r="E8465" s="27" t="s">
        <v>69</v>
      </c>
    </row>
    <row r="8466">
      <c r="A8466" s="1" t="s">
        <v>67</v>
      </c>
      <c r="B8466" s="1">
        <v>59</v>
      </c>
      <c r="C8466" s="26" t="s">
        <v>4609</v>
      </c>
      <c r="D8466" t="s">
        <v>69</v>
      </c>
      <c r="E8466" s="27" t="s">
        <v>4610</v>
      </c>
      <c r="F8466" s="28" t="s">
        <v>139</v>
      </c>
      <c r="G8466" s="29">
        <v>72</v>
      </c>
      <c r="H8466" s="28">
        <v>0</v>
      </c>
      <c r="I8466" s="30">
        <f>ROUND(G8466*H8466,P4)</f>
        <v>0</v>
      </c>
      <c r="L8466" s="31">
        <v>0</v>
      </c>
      <c r="M8466" s="24">
        <f>ROUND(G8466*L8466,P4)</f>
        <v>0</v>
      </c>
      <c r="N8466" s="25" t="s">
        <v>69</v>
      </c>
      <c r="O8466" s="32">
        <f>M8466*AA8466</f>
        <v>0</v>
      </c>
      <c r="P8466" s="1">
        <v>3</v>
      </c>
      <c r="AA8466" s="1">
        <f>IF(P8466=1,$O$3,IF(P8466=2,$O$4,$O$5))</f>
        <v>0</v>
      </c>
    </row>
    <row r="8467">
      <c r="A8467" s="1" t="s">
        <v>73</v>
      </c>
      <c r="E8467" s="27" t="s">
        <v>69</v>
      </c>
    </row>
    <row r="8468" ht="13">
      <c r="A8468" s="1" t="s">
        <v>74</v>
      </c>
      <c r="E8468" s="33" t="s">
        <v>3067</v>
      </c>
    </row>
    <row r="8469">
      <c r="A8469" s="1" t="s">
        <v>76</v>
      </c>
      <c r="E8469" s="27" t="s">
        <v>69</v>
      </c>
    </row>
    <row r="8470">
      <c r="A8470" s="1" t="s">
        <v>67</v>
      </c>
      <c r="B8470" s="1">
        <v>60</v>
      </c>
      <c r="C8470" s="26" t="s">
        <v>4611</v>
      </c>
      <c r="D8470" t="s">
        <v>69</v>
      </c>
      <c r="E8470" s="27" t="s">
        <v>4612</v>
      </c>
      <c r="F8470" s="28" t="s">
        <v>139</v>
      </c>
      <c r="G8470" s="29">
        <v>153</v>
      </c>
      <c r="H8470" s="28">
        <v>0</v>
      </c>
      <c r="I8470" s="30">
        <f>ROUND(G8470*H8470,P4)</f>
        <v>0</v>
      </c>
      <c r="L8470" s="31">
        <v>0</v>
      </c>
      <c r="M8470" s="24">
        <f>ROUND(G8470*L8470,P4)</f>
        <v>0</v>
      </c>
      <c r="N8470" s="25" t="s">
        <v>69</v>
      </c>
      <c r="O8470" s="32">
        <f>M8470*AA8470</f>
        <v>0</v>
      </c>
      <c r="P8470" s="1">
        <v>3</v>
      </c>
      <c r="AA8470" s="1">
        <f>IF(P8470=1,$O$3,IF(P8470=2,$O$4,$O$5))</f>
        <v>0</v>
      </c>
    </row>
    <row r="8471">
      <c r="A8471" s="1" t="s">
        <v>73</v>
      </c>
      <c r="E8471" s="27" t="s">
        <v>69</v>
      </c>
    </row>
    <row r="8472" ht="13">
      <c r="A8472" s="1" t="s">
        <v>74</v>
      </c>
      <c r="E8472" s="33" t="s">
        <v>4613</v>
      </c>
    </row>
    <row r="8473">
      <c r="A8473" s="1" t="s">
        <v>76</v>
      </c>
      <c r="E8473" s="27" t="s">
        <v>69</v>
      </c>
    </row>
    <row r="8474">
      <c r="A8474" s="1" t="s">
        <v>67</v>
      </c>
      <c r="B8474" s="1">
        <v>58</v>
      </c>
      <c r="C8474" s="26" t="s">
        <v>4614</v>
      </c>
      <c r="D8474" t="s">
        <v>69</v>
      </c>
      <c r="E8474" s="27" t="s">
        <v>4615</v>
      </c>
      <c r="F8474" s="28" t="s">
        <v>139</v>
      </c>
      <c r="G8474" s="29">
        <v>51</v>
      </c>
      <c r="H8474" s="28">
        <v>0</v>
      </c>
      <c r="I8474" s="30">
        <f>ROUND(G8474*H8474,P4)</f>
        <v>0</v>
      </c>
      <c r="L8474" s="31">
        <v>0</v>
      </c>
      <c r="M8474" s="24">
        <f>ROUND(G8474*L8474,P4)</f>
        <v>0</v>
      </c>
      <c r="N8474" s="25" t="s">
        <v>69</v>
      </c>
      <c r="O8474" s="32">
        <f>M8474*AA8474</f>
        <v>0</v>
      </c>
      <c r="P8474" s="1">
        <v>3</v>
      </c>
      <c r="AA8474" s="1">
        <f>IF(P8474=1,$O$3,IF(P8474=2,$O$4,$O$5))</f>
        <v>0</v>
      </c>
    </row>
    <row r="8475">
      <c r="A8475" s="1" t="s">
        <v>73</v>
      </c>
      <c r="E8475" s="27" t="s">
        <v>69</v>
      </c>
    </row>
    <row r="8476" ht="13">
      <c r="A8476" s="1" t="s">
        <v>74</v>
      </c>
      <c r="E8476" s="33" t="s">
        <v>3393</v>
      </c>
    </row>
    <row r="8477">
      <c r="A8477" s="1" t="s">
        <v>76</v>
      </c>
      <c r="E8477" s="27" t="s">
        <v>69</v>
      </c>
    </row>
    <row r="8478">
      <c r="A8478" s="1" t="s">
        <v>67</v>
      </c>
      <c r="B8478" s="1">
        <v>57</v>
      </c>
      <c r="C8478" s="26" t="s">
        <v>4616</v>
      </c>
      <c r="D8478" t="s">
        <v>69</v>
      </c>
      <c r="E8478" s="27" t="s">
        <v>4617</v>
      </c>
      <c r="F8478" s="28" t="s">
        <v>139</v>
      </c>
      <c r="G8478" s="29">
        <v>15</v>
      </c>
      <c r="H8478" s="28">
        <v>0</v>
      </c>
      <c r="I8478" s="30">
        <f>ROUND(G8478*H8478,P4)</f>
        <v>0</v>
      </c>
      <c r="L8478" s="31">
        <v>0</v>
      </c>
      <c r="M8478" s="24">
        <f>ROUND(G8478*L8478,P4)</f>
        <v>0</v>
      </c>
      <c r="N8478" s="25" t="s">
        <v>69</v>
      </c>
      <c r="O8478" s="32">
        <f>M8478*AA8478</f>
        <v>0</v>
      </c>
      <c r="P8478" s="1">
        <v>3</v>
      </c>
      <c r="AA8478" s="1">
        <f>IF(P8478=1,$O$3,IF(P8478=2,$O$4,$O$5))</f>
        <v>0</v>
      </c>
    </row>
    <row r="8479">
      <c r="A8479" s="1" t="s">
        <v>73</v>
      </c>
      <c r="E8479" s="27" t="s">
        <v>69</v>
      </c>
    </row>
    <row r="8480" ht="13">
      <c r="A8480" s="1" t="s">
        <v>74</v>
      </c>
      <c r="E8480" s="33" t="s">
        <v>2210</v>
      </c>
    </row>
    <row r="8481">
      <c r="A8481" s="1" t="s">
        <v>76</v>
      </c>
      <c r="E8481" s="27" t="s">
        <v>69</v>
      </c>
    </row>
    <row r="8482" ht="25">
      <c r="A8482" s="1" t="s">
        <v>67</v>
      </c>
      <c r="B8482" s="1">
        <v>76</v>
      </c>
      <c r="C8482" s="26" t="s">
        <v>4618</v>
      </c>
      <c r="D8482" t="s">
        <v>69</v>
      </c>
      <c r="E8482" s="27" t="s">
        <v>4619</v>
      </c>
      <c r="F8482" s="28" t="s">
        <v>71</v>
      </c>
      <c r="G8482" s="29">
        <v>45</v>
      </c>
      <c r="H8482" s="28">
        <v>0</v>
      </c>
      <c r="I8482" s="30">
        <f>ROUND(G8482*H8482,P4)</f>
        <v>0</v>
      </c>
      <c r="L8482" s="31">
        <v>0</v>
      </c>
      <c r="M8482" s="24">
        <f>ROUND(G8482*L8482,P4)</f>
        <v>0</v>
      </c>
      <c r="N8482" s="25" t="s">
        <v>69</v>
      </c>
      <c r="O8482" s="32">
        <f>M8482*AA8482</f>
        <v>0</v>
      </c>
      <c r="P8482" s="1">
        <v>3</v>
      </c>
      <c r="AA8482" s="1">
        <f>IF(P8482=1,$O$3,IF(P8482=2,$O$4,$O$5))</f>
        <v>0</v>
      </c>
    </row>
    <row r="8483">
      <c r="A8483" s="1" t="s">
        <v>73</v>
      </c>
      <c r="E8483" s="27" t="s">
        <v>69</v>
      </c>
    </row>
    <row r="8484" ht="13">
      <c r="A8484" s="1" t="s">
        <v>74</v>
      </c>
      <c r="E8484" s="33" t="s">
        <v>1806</v>
      </c>
    </row>
    <row r="8485">
      <c r="A8485" s="1" t="s">
        <v>76</v>
      </c>
      <c r="E8485" s="27" t="s">
        <v>69</v>
      </c>
    </row>
    <row r="8486" ht="25">
      <c r="A8486" s="1" t="s">
        <v>67</v>
      </c>
      <c r="B8486" s="1">
        <v>50</v>
      </c>
      <c r="C8486" s="26" t="s">
        <v>4620</v>
      </c>
      <c r="D8486" t="s">
        <v>69</v>
      </c>
      <c r="E8486" s="27" t="s">
        <v>4621</v>
      </c>
      <c r="F8486" s="28" t="s">
        <v>71</v>
      </c>
      <c r="G8486" s="29">
        <v>1</v>
      </c>
      <c r="H8486" s="28">
        <v>0</v>
      </c>
      <c r="I8486" s="30">
        <f>ROUND(G8486*H8486,P4)</f>
        <v>0</v>
      </c>
      <c r="L8486" s="31">
        <v>0</v>
      </c>
      <c r="M8486" s="24">
        <f>ROUND(G8486*L8486,P4)</f>
        <v>0</v>
      </c>
      <c r="N8486" s="25" t="s">
        <v>69</v>
      </c>
      <c r="O8486" s="32">
        <f>M8486*AA8486</f>
        <v>0</v>
      </c>
      <c r="P8486" s="1">
        <v>3</v>
      </c>
      <c r="AA8486" s="1">
        <f>IF(P8486=1,$O$3,IF(P8486=2,$O$4,$O$5))</f>
        <v>0</v>
      </c>
    </row>
    <row r="8487">
      <c r="A8487" s="1" t="s">
        <v>73</v>
      </c>
      <c r="E8487" s="27" t="s">
        <v>69</v>
      </c>
    </row>
    <row r="8488" ht="13">
      <c r="A8488" s="1" t="s">
        <v>74</v>
      </c>
      <c r="E8488" s="33" t="s">
        <v>229</v>
      </c>
    </row>
    <row r="8489">
      <c r="A8489" s="1" t="s">
        <v>76</v>
      </c>
      <c r="E8489" s="27" t="s">
        <v>69</v>
      </c>
    </row>
    <row r="8490" ht="37.5">
      <c r="A8490" s="1" t="s">
        <v>67</v>
      </c>
      <c r="B8490" s="1">
        <v>42</v>
      </c>
      <c r="C8490" s="26" t="s">
        <v>4622</v>
      </c>
      <c r="D8490" t="s">
        <v>69</v>
      </c>
      <c r="E8490" s="27" t="s">
        <v>4623</v>
      </c>
      <c r="F8490" s="28" t="s">
        <v>139</v>
      </c>
      <c r="G8490" s="29">
        <v>545</v>
      </c>
      <c r="H8490" s="28">
        <v>0.00011</v>
      </c>
      <c r="I8490" s="30">
        <f>ROUND(G8490*H8490,P4)</f>
        <v>0</v>
      </c>
      <c r="L8490" s="31">
        <v>0</v>
      </c>
      <c r="M8490" s="24">
        <f>ROUND(G8490*L8490,P4)</f>
        <v>0</v>
      </c>
      <c r="N8490" s="25" t="s">
        <v>72</v>
      </c>
      <c r="O8490" s="32">
        <f>M8490*AA8490</f>
        <v>0</v>
      </c>
      <c r="P8490" s="1">
        <v>3</v>
      </c>
      <c r="AA8490" s="1">
        <f>IF(P8490=1,$O$3,IF(P8490=2,$O$4,$O$5))</f>
        <v>0</v>
      </c>
    </row>
    <row r="8491">
      <c r="A8491" s="1" t="s">
        <v>73</v>
      </c>
      <c r="E8491" s="27" t="s">
        <v>69</v>
      </c>
    </row>
    <row r="8492" ht="13">
      <c r="A8492" s="1" t="s">
        <v>74</v>
      </c>
      <c r="E8492" s="33" t="s">
        <v>4624</v>
      </c>
    </row>
    <row r="8493">
      <c r="A8493" s="1" t="s">
        <v>76</v>
      </c>
      <c r="E8493" s="27" t="s">
        <v>69</v>
      </c>
    </row>
    <row r="8494">
      <c r="A8494" s="1" t="s">
        <v>67</v>
      </c>
      <c r="B8494" s="1">
        <v>83</v>
      </c>
      <c r="C8494" s="26" t="s">
        <v>4625</v>
      </c>
      <c r="D8494" t="s">
        <v>69</v>
      </c>
      <c r="E8494" s="27" t="s">
        <v>4626</v>
      </c>
      <c r="F8494" s="28" t="s">
        <v>139</v>
      </c>
      <c r="G8494" s="29">
        <v>880</v>
      </c>
      <c r="H8494" s="28">
        <v>6.9999999999999994E-05</v>
      </c>
      <c r="I8494" s="30">
        <f>ROUND(G8494*H8494,P4)</f>
        <v>0</v>
      </c>
      <c r="L8494" s="31">
        <v>0</v>
      </c>
      <c r="M8494" s="24">
        <f>ROUND(G8494*L8494,P4)</f>
        <v>0</v>
      </c>
      <c r="N8494" s="25" t="s">
        <v>72</v>
      </c>
      <c r="O8494" s="32">
        <f>M8494*AA8494</f>
        <v>0</v>
      </c>
      <c r="P8494" s="1">
        <v>3</v>
      </c>
      <c r="AA8494" s="1">
        <f>IF(P8494=1,$O$3,IF(P8494=2,$O$4,$O$5))</f>
        <v>0</v>
      </c>
    </row>
    <row r="8495">
      <c r="A8495" s="1" t="s">
        <v>73</v>
      </c>
      <c r="E8495" s="27" t="s">
        <v>69</v>
      </c>
    </row>
    <row r="8496" ht="13">
      <c r="A8496" s="1" t="s">
        <v>74</v>
      </c>
      <c r="E8496" s="33" t="s">
        <v>509</v>
      </c>
    </row>
    <row r="8497">
      <c r="A8497" s="1" t="s">
        <v>76</v>
      </c>
      <c r="E8497" s="27" t="s">
        <v>69</v>
      </c>
    </row>
    <row r="8498">
      <c r="A8498" s="1" t="s">
        <v>67</v>
      </c>
      <c r="B8498" s="1">
        <v>82</v>
      </c>
      <c r="C8498" s="26" t="s">
        <v>4627</v>
      </c>
      <c r="D8498" t="s">
        <v>69</v>
      </c>
      <c r="E8498" s="27" t="s">
        <v>4628</v>
      </c>
      <c r="F8498" s="28" t="s">
        <v>139</v>
      </c>
      <c r="G8498" s="29">
        <v>350</v>
      </c>
      <c r="H8498" s="28">
        <v>0.0001</v>
      </c>
      <c r="I8498" s="30">
        <f>ROUND(G8498*H8498,P4)</f>
        <v>0</v>
      </c>
      <c r="L8498" s="31">
        <v>0</v>
      </c>
      <c r="M8498" s="24">
        <f>ROUND(G8498*L8498,P4)</f>
        <v>0</v>
      </c>
      <c r="N8498" s="25" t="s">
        <v>72</v>
      </c>
      <c r="O8498" s="32">
        <f>M8498*AA8498</f>
        <v>0</v>
      </c>
      <c r="P8498" s="1">
        <v>3</v>
      </c>
      <c r="AA8498" s="1">
        <f>IF(P8498=1,$O$3,IF(P8498=2,$O$4,$O$5))</f>
        <v>0</v>
      </c>
    </row>
    <row r="8499">
      <c r="A8499" s="1" t="s">
        <v>73</v>
      </c>
      <c r="E8499" s="27" t="s">
        <v>69</v>
      </c>
    </row>
    <row r="8500" ht="13">
      <c r="A8500" s="1" t="s">
        <v>74</v>
      </c>
      <c r="E8500" s="33" t="s">
        <v>2330</v>
      </c>
    </row>
    <row r="8501">
      <c r="A8501" s="1" t="s">
        <v>76</v>
      </c>
      <c r="E8501" s="27" t="s">
        <v>69</v>
      </c>
    </row>
    <row r="8502">
      <c r="A8502" s="1" t="s">
        <v>67</v>
      </c>
      <c r="B8502" s="1">
        <v>81</v>
      </c>
      <c r="C8502" s="26" t="s">
        <v>4629</v>
      </c>
      <c r="D8502" t="s">
        <v>69</v>
      </c>
      <c r="E8502" s="27" t="s">
        <v>4630</v>
      </c>
      <c r="F8502" s="28" t="s">
        <v>139</v>
      </c>
      <c r="G8502" s="29">
        <v>250</v>
      </c>
      <c r="H8502" s="28">
        <v>0.00012</v>
      </c>
      <c r="I8502" s="30">
        <f>ROUND(G8502*H8502,P4)</f>
        <v>0</v>
      </c>
      <c r="L8502" s="31">
        <v>0</v>
      </c>
      <c r="M8502" s="24">
        <f>ROUND(G8502*L8502,P4)</f>
        <v>0</v>
      </c>
      <c r="N8502" s="25" t="s">
        <v>72</v>
      </c>
      <c r="O8502" s="32">
        <f>M8502*AA8502</f>
        <v>0</v>
      </c>
      <c r="P8502" s="1">
        <v>3</v>
      </c>
      <c r="AA8502" s="1">
        <f>IF(P8502=1,$O$3,IF(P8502=2,$O$4,$O$5))</f>
        <v>0</v>
      </c>
    </row>
    <row r="8503">
      <c r="A8503" s="1" t="s">
        <v>73</v>
      </c>
      <c r="E8503" s="27" t="s">
        <v>69</v>
      </c>
    </row>
    <row r="8504" ht="13">
      <c r="A8504" s="1" t="s">
        <v>74</v>
      </c>
      <c r="E8504" s="33" t="s">
        <v>345</v>
      </c>
    </row>
    <row r="8505">
      <c r="A8505" s="1" t="s">
        <v>76</v>
      </c>
      <c r="E8505" s="27" t="s">
        <v>69</v>
      </c>
    </row>
    <row r="8506">
      <c r="A8506" s="1" t="s">
        <v>67</v>
      </c>
      <c r="B8506" s="1">
        <v>84</v>
      </c>
      <c r="C8506" s="26" t="s">
        <v>4631</v>
      </c>
      <c r="D8506" t="s">
        <v>69</v>
      </c>
      <c r="E8506" s="27" t="s">
        <v>4632</v>
      </c>
      <c r="F8506" s="28" t="s">
        <v>139</v>
      </c>
      <c r="G8506" s="29">
        <v>450</v>
      </c>
      <c r="H8506" s="28">
        <v>0.00023000000000000001</v>
      </c>
      <c r="I8506" s="30">
        <f>ROUND(G8506*H8506,P4)</f>
        <v>0</v>
      </c>
      <c r="L8506" s="31">
        <v>0</v>
      </c>
      <c r="M8506" s="24">
        <f>ROUND(G8506*L8506,P4)</f>
        <v>0</v>
      </c>
      <c r="N8506" s="25" t="s">
        <v>72</v>
      </c>
      <c r="O8506" s="32">
        <f>M8506*AA8506</f>
        <v>0</v>
      </c>
      <c r="P8506" s="1">
        <v>3</v>
      </c>
      <c r="AA8506" s="1">
        <f>IF(P8506=1,$O$3,IF(P8506=2,$O$4,$O$5))</f>
        <v>0</v>
      </c>
    </row>
    <row r="8507">
      <c r="A8507" s="1" t="s">
        <v>73</v>
      </c>
      <c r="E8507" s="27" t="s">
        <v>69</v>
      </c>
    </row>
    <row r="8508" ht="13">
      <c r="A8508" s="1" t="s">
        <v>74</v>
      </c>
      <c r="E8508" s="33" t="s">
        <v>4633</v>
      </c>
    </row>
    <row r="8509">
      <c r="A8509" s="1" t="s">
        <v>76</v>
      </c>
      <c r="E8509" s="27" t="s">
        <v>69</v>
      </c>
    </row>
    <row r="8510" ht="25">
      <c r="A8510" s="1" t="s">
        <v>67</v>
      </c>
      <c r="B8510" s="1">
        <v>85</v>
      </c>
      <c r="C8510" s="26" t="s">
        <v>4634</v>
      </c>
      <c r="D8510" t="s">
        <v>69</v>
      </c>
      <c r="E8510" s="27" t="s">
        <v>4635</v>
      </c>
      <c r="F8510" s="28" t="s">
        <v>139</v>
      </c>
      <c r="G8510" s="29">
        <v>10</v>
      </c>
      <c r="H8510" s="28">
        <v>0.00025999999999999998</v>
      </c>
      <c r="I8510" s="30">
        <f>ROUND(G8510*H8510,P4)</f>
        <v>0</v>
      </c>
      <c r="L8510" s="31">
        <v>0</v>
      </c>
      <c r="M8510" s="24">
        <f>ROUND(G8510*L8510,P4)</f>
        <v>0</v>
      </c>
      <c r="N8510" s="25" t="s">
        <v>72</v>
      </c>
      <c r="O8510" s="32">
        <f>M8510*AA8510</f>
        <v>0</v>
      </c>
      <c r="P8510" s="1">
        <v>3</v>
      </c>
      <c r="AA8510" s="1">
        <f>IF(P8510=1,$O$3,IF(P8510=2,$O$4,$O$5))</f>
        <v>0</v>
      </c>
    </row>
    <row r="8511">
      <c r="A8511" s="1" t="s">
        <v>73</v>
      </c>
      <c r="E8511" s="27" t="s">
        <v>69</v>
      </c>
    </row>
    <row r="8512" ht="13">
      <c r="A8512" s="1" t="s">
        <v>74</v>
      </c>
      <c r="E8512" s="33" t="s">
        <v>1475</v>
      </c>
    </row>
    <row r="8513">
      <c r="A8513" s="1" t="s">
        <v>76</v>
      </c>
      <c r="E8513" s="27" t="s">
        <v>69</v>
      </c>
    </row>
    <row r="8514">
      <c r="A8514" s="1" t="s">
        <v>67</v>
      </c>
      <c r="B8514" s="1">
        <v>44</v>
      </c>
      <c r="C8514" s="26" t="s">
        <v>4636</v>
      </c>
      <c r="D8514" t="s">
        <v>69</v>
      </c>
      <c r="E8514" s="27" t="s">
        <v>4637</v>
      </c>
      <c r="F8514" s="28" t="s">
        <v>71</v>
      </c>
      <c r="G8514" s="29">
        <v>120</v>
      </c>
      <c r="H8514" s="28">
        <v>5.0000000000000002E-05</v>
      </c>
      <c r="I8514" s="30">
        <f>ROUND(G8514*H8514,P4)</f>
        <v>0</v>
      </c>
      <c r="L8514" s="31">
        <v>0</v>
      </c>
      <c r="M8514" s="24">
        <f>ROUND(G8514*L8514,P4)</f>
        <v>0</v>
      </c>
      <c r="N8514" s="25" t="s">
        <v>72</v>
      </c>
      <c r="O8514" s="32">
        <f>M8514*AA8514</f>
        <v>0</v>
      </c>
      <c r="P8514" s="1">
        <v>3</v>
      </c>
      <c r="AA8514" s="1">
        <f>IF(P8514=1,$O$3,IF(P8514=2,$O$4,$O$5))</f>
        <v>0</v>
      </c>
    </row>
    <row r="8515">
      <c r="A8515" s="1" t="s">
        <v>73</v>
      </c>
      <c r="E8515" s="27" t="s">
        <v>69</v>
      </c>
    </row>
    <row r="8516" ht="13">
      <c r="A8516" s="1" t="s">
        <v>74</v>
      </c>
      <c r="E8516" s="33" t="s">
        <v>86</v>
      </c>
    </row>
    <row r="8517">
      <c r="A8517" s="1" t="s">
        <v>76</v>
      </c>
      <c r="E8517" s="27" t="s">
        <v>69</v>
      </c>
    </row>
    <row r="8518">
      <c r="A8518" s="1" t="s">
        <v>67</v>
      </c>
      <c r="B8518" s="1">
        <v>47</v>
      </c>
      <c r="C8518" s="26" t="s">
        <v>4638</v>
      </c>
      <c r="D8518" t="s">
        <v>69</v>
      </c>
      <c r="E8518" s="27" t="s">
        <v>4639</v>
      </c>
      <c r="F8518" s="28" t="s">
        <v>71</v>
      </c>
      <c r="G8518" s="29">
        <v>55</v>
      </c>
      <c r="H8518" s="28">
        <v>0.00023000000000000001</v>
      </c>
      <c r="I8518" s="30">
        <f>ROUND(G8518*H8518,P4)</f>
        <v>0</v>
      </c>
      <c r="L8518" s="31">
        <v>0</v>
      </c>
      <c r="M8518" s="24">
        <f>ROUND(G8518*L8518,P4)</f>
        <v>0</v>
      </c>
      <c r="N8518" s="25" t="s">
        <v>72</v>
      </c>
      <c r="O8518" s="32">
        <f>M8518*AA8518</f>
        <v>0</v>
      </c>
      <c r="P8518" s="1">
        <v>3</v>
      </c>
      <c r="AA8518" s="1">
        <f>IF(P8518=1,$O$3,IF(P8518=2,$O$4,$O$5))</f>
        <v>0</v>
      </c>
    </row>
    <row r="8519">
      <c r="A8519" s="1" t="s">
        <v>73</v>
      </c>
      <c r="E8519" s="27" t="s">
        <v>69</v>
      </c>
    </row>
    <row r="8520" ht="13">
      <c r="A8520" s="1" t="s">
        <v>74</v>
      </c>
      <c r="E8520" s="33" t="s">
        <v>4304</v>
      </c>
    </row>
    <row r="8521">
      <c r="A8521" s="1" t="s">
        <v>76</v>
      </c>
      <c r="E8521" s="27" t="s">
        <v>69</v>
      </c>
    </row>
    <row r="8522">
      <c r="A8522" s="1" t="s">
        <v>67</v>
      </c>
      <c r="B8522" s="1">
        <v>48</v>
      </c>
      <c r="C8522" s="26" t="s">
        <v>4640</v>
      </c>
      <c r="D8522" t="s">
        <v>69</v>
      </c>
      <c r="E8522" s="27" t="s">
        <v>4641</v>
      </c>
      <c r="F8522" s="28" t="s">
        <v>71</v>
      </c>
      <c r="G8522" s="29">
        <v>8</v>
      </c>
      <c r="H8522" s="28">
        <v>0.00093999999999999997</v>
      </c>
      <c r="I8522" s="30">
        <f>ROUND(G8522*H8522,P4)</f>
        <v>0</v>
      </c>
      <c r="L8522" s="31">
        <v>0</v>
      </c>
      <c r="M8522" s="24">
        <f>ROUND(G8522*L8522,P4)</f>
        <v>0</v>
      </c>
      <c r="N8522" s="25" t="s">
        <v>72</v>
      </c>
      <c r="O8522" s="32">
        <f>M8522*AA8522</f>
        <v>0</v>
      </c>
      <c r="P8522" s="1">
        <v>3</v>
      </c>
      <c r="AA8522" s="1">
        <f>IF(P8522=1,$O$3,IF(P8522=2,$O$4,$O$5))</f>
        <v>0</v>
      </c>
    </row>
    <row r="8523">
      <c r="A8523" s="1" t="s">
        <v>73</v>
      </c>
      <c r="E8523" s="27" t="s">
        <v>69</v>
      </c>
    </row>
    <row r="8524" ht="13">
      <c r="A8524" s="1" t="s">
        <v>74</v>
      </c>
      <c r="E8524" s="33" t="s">
        <v>167</v>
      </c>
    </row>
    <row r="8525">
      <c r="A8525" s="1" t="s">
        <v>76</v>
      </c>
      <c r="E8525" s="27" t="s">
        <v>69</v>
      </c>
    </row>
    <row r="8526">
      <c r="A8526" s="1" t="s">
        <v>67</v>
      </c>
      <c r="B8526" s="1">
        <v>39</v>
      </c>
      <c r="C8526" s="26" t="s">
        <v>4642</v>
      </c>
      <c r="D8526" t="s">
        <v>69</v>
      </c>
      <c r="E8526" s="27" t="s">
        <v>4643</v>
      </c>
      <c r="F8526" s="28" t="s">
        <v>139</v>
      </c>
      <c r="G8526" s="29">
        <v>285</v>
      </c>
      <c r="H8526" s="28">
        <v>0.0001</v>
      </c>
      <c r="I8526" s="30">
        <f>ROUND(G8526*H8526,P4)</f>
        <v>0</v>
      </c>
      <c r="L8526" s="31">
        <v>0</v>
      </c>
      <c r="M8526" s="24">
        <f>ROUND(G8526*L8526,P4)</f>
        <v>0</v>
      </c>
      <c r="N8526" s="25" t="s">
        <v>72</v>
      </c>
      <c r="O8526" s="32">
        <f>M8526*AA8526</f>
        <v>0</v>
      </c>
      <c r="P8526" s="1">
        <v>3</v>
      </c>
      <c r="AA8526" s="1">
        <f>IF(P8526=1,$O$3,IF(P8526=2,$O$4,$O$5))</f>
        <v>0</v>
      </c>
    </row>
    <row r="8527">
      <c r="A8527" s="1" t="s">
        <v>73</v>
      </c>
      <c r="E8527" s="27" t="s">
        <v>69</v>
      </c>
    </row>
    <row r="8528" ht="13">
      <c r="A8528" s="1" t="s">
        <v>74</v>
      </c>
      <c r="E8528" s="33" t="s">
        <v>4644</v>
      </c>
    </row>
    <row r="8529">
      <c r="A8529" s="1" t="s">
        <v>76</v>
      </c>
      <c r="E8529" s="27" t="s">
        <v>69</v>
      </c>
    </row>
    <row r="8530" ht="25">
      <c r="A8530" s="1" t="s">
        <v>67</v>
      </c>
      <c r="B8530" s="1">
        <v>40</v>
      </c>
      <c r="C8530" s="26" t="s">
        <v>4645</v>
      </c>
      <c r="D8530" t="s">
        <v>69</v>
      </c>
      <c r="E8530" s="27" t="s">
        <v>4646</v>
      </c>
      <c r="F8530" s="28" t="s">
        <v>71</v>
      </c>
      <c r="G8530" s="29">
        <v>6</v>
      </c>
      <c r="H8530" s="28">
        <v>0.0001</v>
      </c>
      <c r="I8530" s="30">
        <f>ROUND(G8530*H8530,P4)</f>
        <v>0</v>
      </c>
      <c r="L8530" s="31">
        <v>0</v>
      </c>
      <c r="M8530" s="24">
        <f>ROUND(G8530*L8530,P4)</f>
        <v>0</v>
      </c>
      <c r="N8530" s="25" t="s">
        <v>72</v>
      </c>
      <c r="O8530" s="32">
        <f>M8530*AA8530</f>
        <v>0</v>
      </c>
      <c r="P8530" s="1">
        <v>3</v>
      </c>
      <c r="AA8530" s="1">
        <f>IF(P8530=1,$O$3,IF(P8530=2,$O$4,$O$5))</f>
        <v>0</v>
      </c>
    </row>
    <row r="8531">
      <c r="A8531" s="1" t="s">
        <v>73</v>
      </c>
      <c r="E8531" s="27" t="s">
        <v>69</v>
      </c>
    </row>
    <row r="8532" ht="13">
      <c r="A8532" s="1" t="s">
        <v>74</v>
      </c>
      <c r="E8532" s="33" t="s">
        <v>1465</v>
      </c>
    </row>
    <row r="8533">
      <c r="A8533" s="1" t="s">
        <v>76</v>
      </c>
      <c r="E8533" s="27" t="s">
        <v>69</v>
      </c>
    </row>
    <row r="8534">
      <c r="A8534" s="1" t="s">
        <v>67</v>
      </c>
      <c r="B8534" s="1">
        <v>65</v>
      </c>
      <c r="C8534" s="26" t="s">
        <v>4647</v>
      </c>
      <c r="D8534" t="s">
        <v>69</v>
      </c>
      <c r="E8534" s="27" t="s">
        <v>4648</v>
      </c>
      <c r="F8534" s="28" t="s">
        <v>139</v>
      </c>
      <c r="G8534" s="29">
        <v>110</v>
      </c>
      <c r="H8534" s="28">
        <v>0.00031</v>
      </c>
      <c r="I8534" s="30">
        <f>ROUND(G8534*H8534,P4)</f>
        <v>0</v>
      </c>
      <c r="L8534" s="31">
        <v>0</v>
      </c>
      <c r="M8534" s="24">
        <f>ROUND(G8534*L8534,P4)</f>
        <v>0</v>
      </c>
      <c r="N8534" s="25" t="s">
        <v>72</v>
      </c>
      <c r="O8534" s="32">
        <f>M8534*AA8534</f>
        <v>0</v>
      </c>
      <c r="P8534" s="1">
        <v>3</v>
      </c>
      <c r="AA8534" s="1">
        <f>IF(P8534=1,$O$3,IF(P8534=2,$O$4,$O$5))</f>
        <v>0</v>
      </c>
    </row>
    <row r="8535">
      <c r="A8535" s="1" t="s">
        <v>73</v>
      </c>
      <c r="E8535" s="27" t="s">
        <v>69</v>
      </c>
    </row>
    <row r="8536" ht="13">
      <c r="A8536" s="1" t="s">
        <v>74</v>
      </c>
      <c r="E8536" s="33" t="s">
        <v>3652</v>
      </c>
    </row>
    <row r="8537">
      <c r="A8537" s="1" t="s">
        <v>76</v>
      </c>
      <c r="E8537" s="27" t="s">
        <v>69</v>
      </c>
    </row>
    <row r="8538" ht="25">
      <c r="A8538" s="1" t="s">
        <v>67</v>
      </c>
      <c r="B8538" s="1">
        <v>3</v>
      </c>
      <c r="C8538" s="26" t="s">
        <v>4649</v>
      </c>
      <c r="D8538" t="s">
        <v>69</v>
      </c>
      <c r="E8538" s="27" t="s">
        <v>4650</v>
      </c>
      <c r="F8538" s="28" t="s">
        <v>71</v>
      </c>
      <c r="G8538" s="29">
        <v>1</v>
      </c>
      <c r="H8538" s="28">
        <v>0.030300000000000001</v>
      </c>
      <c r="I8538" s="30">
        <f>ROUND(G8538*H8538,P4)</f>
        <v>0</v>
      </c>
      <c r="L8538" s="31">
        <v>0</v>
      </c>
      <c r="M8538" s="24">
        <f>ROUND(G8538*L8538,P4)</f>
        <v>0</v>
      </c>
      <c r="N8538" s="25" t="s">
        <v>72</v>
      </c>
      <c r="O8538" s="32">
        <f>M8538*AA8538</f>
        <v>0</v>
      </c>
      <c r="P8538" s="1">
        <v>3</v>
      </c>
      <c r="AA8538" s="1">
        <f>IF(P8538=1,$O$3,IF(P8538=2,$O$4,$O$5))</f>
        <v>0</v>
      </c>
    </row>
    <row r="8539">
      <c r="A8539" s="1" t="s">
        <v>73</v>
      </c>
      <c r="E8539" s="27" t="s">
        <v>69</v>
      </c>
    </row>
    <row r="8540" ht="13">
      <c r="A8540" s="1" t="s">
        <v>74</v>
      </c>
      <c r="E8540" s="33" t="s">
        <v>229</v>
      </c>
    </row>
    <row r="8541">
      <c r="A8541" s="1" t="s">
        <v>76</v>
      </c>
      <c r="E8541" s="27" t="s">
        <v>69</v>
      </c>
    </row>
    <row r="8542">
      <c r="A8542" s="1" t="s">
        <v>67</v>
      </c>
      <c r="B8542" s="1">
        <v>11</v>
      </c>
      <c r="C8542" s="26" t="s">
        <v>4651</v>
      </c>
      <c r="D8542" t="s">
        <v>69</v>
      </c>
      <c r="E8542" s="27" t="s">
        <v>4652</v>
      </c>
      <c r="F8542" s="28" t="s">
        <v>71</v>
      </c>
      <c r="G8542" s="29">
        <v>1</v>
      </c>
      <c r="H8542" s="28">
        <v>0.002</v>
      </c>
      <c r="I8542" s="30">
        <f>ROUND(G8542*H8542,P4)</f>
        <v>0</v>
      </c>
      <c r="L8542" s="31">
        <v>0</v>
      </c>
      <c r="M8542" s="24">
        <f>ROUND(G8542*L8542,P4)</f>
        <v>0</v>
      </c>
      <c r="N8542" s="25" t="s">
        <v>72</v>
      </c>
      <c r="O8542" s="32">
        <f>M8542*AA8542</f>
        <v>0</v>
      </c>
      <c r="P8542" s="1">
        <v>3</v>
      </c>
      <c r="AA8542" s="1">
        <f>IF(P8542=1,$O$3,IF(P8542=2,$O$4,$O$5))</f>
        <v>0</v>
      </c>
    </row>
    <row r="8543">
      <c r="A8543" s="1" t="s">
        <v>73</v>
      </c>
      <c r="E8543" s="27" t="s">
        <v>69</v>
      </c>
    </row>
    <row r="8544" ht="13">
      <c r="A8544" s="1" t="s">
        <v>74</v>
      </c>
      <c r="E8544" s="33" t="s">
        <v>229</v>
      </c>
    </row>
    <row r="8545">
      <c r="A8545" s="1" t="s">
        <v>76</v>
      </c>
      <c r="E8545" s="27" t="s">
        <v>69</v>
      </c>
    </row>
    <row r="8546">
      <c r="A8546" s="1" t="s">
        <v>67</v>
      </c>
      <c r="B8546" s="1">
        <v>10</v>
      </c>
      <c r="C8546" s="26" t="s">
        <v>4653</v>
      </c>
      <c r="D8546" t="s">
        <v>69</v>
      </c>
      <c r="E8546" s="27" t="s">
        <v>4654</v>
      </c>
      <c r="F8546" s="28" t="s">
        <v>71</v>
      </c>
      <c r="G8546" s="29">
        <v>2</v>
      </c>
      <c r="H8546" s="28">
        <v>0.002</v>
      </c>
      <c r="I8546" s="30">
        <f>ROUND(G8546*H8546,P4)</f>
        <v>0</v>
      </c>
      <c r="L8546" s="31">
        <v>0</v>
      </c>
      <c r="M8546" s="24">
        <f>ROUND(G8546*L8546,P4)</f>
        <v>0</v>
      </c>
      <c r="N8546" s="25" t="s">
        <v>72</v>
      </c>
      <c r="O8546" s="32">
        <f>M8546*AA8546</f>
        <v>0</v>
      </c>
      <c r="P8546" s="1">
        <v>3</v>
      </c>
      <c r="AA8546" s="1">
        <f>IF(P8546=1,$O$3,IF(P8546=2,$O$4,$O$5))</f>
        <v>0</v>
      </c>
    </row>
    <row r="8547">
      <c r="A8547" s="1" t="s">
        <v>73</v>
      </c>
      <c r="E8547" s="27" t="s">
        <v>69</v>
      </c>
    </row>
    <row r="8548" ht="13">
      <c r="A8548" s="1" t="s">
        <v>74</v>
      </c>
      <c r="E8548" s="33" t="s">
        <v>75</v>
      </c>
    </row>
    <row r="8549">
      <c r="A8549" s="1" t="s">
        <v>76</v>
      </c>
      <c r="E8549" s="27" t="s">
        <v>69</v>
      </c>
    </row>
    <row r="8550">
      <c r="A8550" s="1" t="s">
        <v>67</v>
      </c>
      <c r="B8550" s="1">
        <v>12</v>
      </c>
      <c r="C8550" s="26" t="s">
        <v>4655</v>
      </c>
      <c r="D8550" t="s">
        <v>69</v>
      </c>
      <c r="E8550" s="27" t="s">
        <v>4656</v>
      </c>
      <c r="F8550" s="28" t="s">
        <v>71</v>
      </c>
      <c r="G8550" s="29">
        <v>1</v>
      </c>
      <c r="H8550" s="28">
        <v>0.002</v>
      </c>
      <c r="I8550" s="30">
        <f>ROUND(G8550*H8550,P4)</f>
        <v>0</v>
      </c>
      <c r="L8550" s="31">
        <v>0</v>
      </c>
      <c r="M8550" s="24">
        <f>ROUND(G8550*L8550,P4)</f>
        <v>0</v>
      </c>
      <c r="N8550" s="25" t="s">
        <v>72</v>
      </c>
      <c r="O8550" s="32">
        <f>M8550*AA8550</f>
        <v>0</v>
      </c>
      <c r="P8550" s="1">
        <v>3</v>
      </c>
      <c r="AA8550" s="1">
        <f>IF(P8550=1,$O$3,IF(P8550=2,$O$4,$O$5))</f>
        <v>0</v>
      </c>
    </row>
    <row r="8551">
      <c r="A8551" s="1" t="s">
        <v>73</v>
      </c>
      <c r="E8551" s="27" t="s">
        <v>69</v>
      </c>
    </row>
    <row r="8552" ht="13">
      <c r="A8552" s="1" t="s">
        <v>74</v>
      </c>
      <c r="E8552" s="33" t="s">
        <v>229</v>
      </c>
    </row>
    <row r="8553">
      <c r="A8553" s="1" t="s">
        <v>76</v>
      </c>
      <c r="E8553" s="27" t="s">
        <v>69</v>
      </c>
    </row>
    <row r="8554">
      <c r="A8554" s="1" t="s">
        <v>67</v>
      </c>
      <c r="B8554" s="1">
        <v>38</v>
      </c>
      <c r="C8554" s="26" t="s">
        <v>4657</v>
      </c>
      <c r="D8554" t="s">
        <v>69</v>
      </c>
      <c r="E8554" s="27" t="s">
        <v>4658</v>
      </c>
      <c r="F8554" s="28" t="s">
        <v>71</v>
      </c>
      <c r="G8554" s="29">
        <v>288</v>
      </c>
      <c r="H8554" s="28">
        <v>0.0001</v>
      </c>
      <c r="I8554" s="30">
        <f>ROUND(G8554*H8554,P4)</f>
        <v>0</v>
      </c>
      <c r="L8554" s="31">
        <v>0</v>
      </c>
      <c r="M8554" s="24">
        <f>ROUND(G8554*L8554,P4)</f>
        <v>0</v>
      </c>
      <c r="N8554" s="25" t="s">
        <v>72</v>
      </c>
      <c r="O8554" s="32">
        <f>M8554*AA8554</f>
        <v>0</v>
      </c>
      <c r="P8554" s="1">
        <v>3</v>
      </c>
      <c r="AA8554" s="1">
        <f>IF(P8554=1,$O$3,IF(P8554=2,$O$4,$O$5))</f>
        <v>0</v>
      </c>
    </row>
    <row r="8555">
      <c r="A8555" s="1" t="s">
        <v>73</v>
      </c>
      <c r="E8555" s="27" t="s">
        <v>69</v>
      </c>
    </row>
    <row r="8556" ht="13">
      <c r="A8556" s="1" t="s">
        <v>74</v>
      </c>
      <c r="E8556" s="33" t="s">
        <v>4659</v>
      </c>
    </row>
    <row r="8557">
      <c r="A8557" s="1" t="s">
        <v>76</v>
      </c>
      <c r="E8557" s="27" t="s">
        <v>69</v>
      </c>
    </row>
    <row r="8558">
      <c r="A8558" s="1" t="s">
        <v>67</v>
      </c>
      <c r="B8558" s="1">
        <v>34</v>
      </c>
      <c r="C8558" s="26" t="s">
        <v>4660</v>
      </c>
      <c r="D8558" t="s">
        <v>69</v>
      </c>
      <c r="E8558" s="27" t="s">
        <v>4661</v>
      </c>
      <c r="F8558" s="28" t="s">
        <v>71</v>
      </c>
      <c r="G8558" s="29">
        <v>32</v>
      </c>
      <c r="H8558" s="28">
        <v>5.0000000000000002E-05</v>
      </c>
      <c r="I8558" s="30">
        <f>ROUND(G8558*H8558,P4)</f>
        <v>0</v>
      </c>
      <c r="L8558" s="31">
        <v>0</v>
      </c>
      <c r="M8558" s="24">
        <f>ROUND(G8558*L8558,P4)</f>
        <v>0</v>
      </c>
      <c r="N8558" s="25" t="s">
        <v>72</v>
      </c>
      <c r="O8558" s="32">
        <f>M8558*AA8558</f>
        <v>0</v>
      </c>
      <c r="P8558" s="1">
        <v>3</v>
      </c>
      <c r="AA8558" s="1">
        <f>IF(P8558=1,$O$3,IF(P8558=2,$O$4,$O$5))</f>
        <v>0</v>
      </c>
    </row>
    <row r="8559">
      <c r="A8559" s="1" t="s">
        <v>73</v>
      </c>
      <c r="E8559" s="27" t="s">
        <v>69</v>
      </c>
    </row>
    <row r="8560" ht="13">
      <c r="A8560" s="1" t="s">
        <v>74</v>
      </c>
      <c r="E8560" s="33" t="s">
        <v>3209</v>
      </c>
    </row>
    <row r="8561">
      <c r="A8561" s="1" t="s">
        <v>76</v>
      </c>
      <c r="E8561" s="27" t="s">
        <v>69</v>
      </c>
    </row>
    <row r="8562">
      <c r="A8562" s="1" t="s">
        <v>67</v>
      </c>
      <c r="B8562" s="1">
        <v>35</v>
      </c>
      <c r="C8562" s="26" t="s">
        <v>4662</v>
      </c>
      <c r="D8562" t="s">
        <v>69</v>
      </c>
      <c r="E8562" s="27" t="s">
        <v>4663</v>
      </c>
      <c r="F8562" s="28" t="s">
        <v>71</v>
      </c>
      <c r="G8562" s="29">
        <v>32</v>
      </c>
      <c r="H8562" s="28">
        <v>1.0000000000000001E-05</v>
      </c>
      <c r="I8562" s="30">
        <f>ROUND(G8562*H8562,P4)</f>
        <v>0</v>
      </c>
      <c r="L8562" s="31">
        <v>0</v>
      </c>
      <c r="M8562" s="24">
        <f>ROUND(G8562*L8562,P4)</f>
        <v>0</v>
      </c>
      <c r="N8562" s="25" t="s">
        <v>72</v>
      </c>
      <c r="O8562" s="32">
        <f>M8562*AA8562</f>
        <v>0</v>
      </c>
      <c r="P8562" s="1">
        <v>3</v>
      </c>
      <c r="AA8562" s="1">
        <f>IF(P8562=1,$O$3,IF(P8562=2,$O$4,$O$5))</f>
        <v>0</v>
      </c>
    </row>
    <row r="8563">
      <c r="A8563" s="1" t="s">
        <v>73</v>
      </c>
      <c r="E8563" s="27" t="s">
        <v>69</v>
      </c>
    </row>
    <row r="8564" ht="13">
      <c r="A8564" s="1" t="s">
        <v>74</v>
      </c>
      <c r="E8564" s="33" t="s">
        <v>3209</v>
      </c>
    </row>
    <row r="8565">
      <c r="A8565" s="1" t="s">
        <v>76</v>
      </c>
      <c r="E8565" s="27" t="s">
        <v>69</v>
      </c>
    </row>
    <row r="8566">
      <c r="A8566" s="1" t="s">
        <v>67</v>
      </c>
      <c r="B8566" s="1">
        <v>2</v>
      </c>
      <c r="C8566" s="26" t="s">
        <v>4664</v>
      </c>
      <c r="D8566" t="s">
        <v>69</v>
      </c>
      <c r="E8566" s="27" t="s">
        <v>4665</v>
      </c>
      <c r="F8566" s="28" t="s">
        <v>71</v>
      </c>
      <c r="G8566" s="29">
        <v>1</v>
      </c>
      <c r="H8566" s="28">
        <v>0.001</v>
      </c>
      <c r="I8566" s="30">
        <f>ROUND(G8566*H8566,P4)</f>
        <v>0</v>
      </c>
      <c r="L8566" s="31">
        <v>0</v>
      </c>
      <c r="M8566" s="24">
        <f>ROUND(G8566*L8566,P4)</f>
        <v>0</v>
      </c>
      <c r="N8566" s="25" t="s">
        <v>72</v>
      </c>
      <c r="O8566" s="32">
        <f>M8566*AA8566</f>
        <v>0</v>
      </c>
      <c r="P8566" s="1">
        <v>3</v>
      </c>
      <c r="AA8566" s="1">
        <f>IF(P8566=1,$O$3,IF(P8566=2,$O$4,$O$5))</f>
        <v>0</v>
      </c>
    </row>
    <row r="8567">
      <c r="A8567" s="1" t="s">
        <v>73</v>
      </c>
      <c r="E8567" s="27" t="s">
        <v>69</v>
      </c>
    </row>
    <row r="8568" ht="13">
      <c r="A8568" s="1" t="s">
        <v>74</v>
      </c>
      <c r="E8568" s="33" t="s">
        <v>229</v>
      </c>
    </row>
    <row r="8569">
      <c r="A8569" s="1" t="s">
        <v>76</v>
      </c>
      <c r="E8569" s="27" t="s">
        <v>69</v>
      </c>
    </row>
    <row r="8570">
      <c r="A8570" s="1" t="s">
        <v>67</v>
      </c>
      <c r="B8570" s="1">
        <v>94</v>
      </c>
      <c r="C8570" s="26" t="s">
        <v>4666</v>
      </c>
      <c r="D8570" t="s">
        <v>69</v>
      </c>
      <c r="E8570" s="27" t="s">
        <v>4667</v>
      </c>
      <c r="F8570" s="28" t="s">
        <v>71</v>
      </c>
      <c r="G8570" s="29">
        <v>30</v>
      </c>
      <c r="H8570" s="28">
        <v>2.0000000000000002E-05</v>
      </c>
      <c r="I8570" s="30">
        <f>ROUND(G8570*H8570,P4)</f>
        <v>0</v>
      </c>
      <c r="L8570" s="31">
        <v>0</v>
      </c>
      <c r="M8570" s="24">
        <f>ROUND(G8570*L8570,P4)</f>
        <v>0</v>
      </c>
      <c r="N8570" s="25" t="s">
        <v>72</v>
      </c>
      <c r="O8570" s="32">
        <f>M8570*AA8570</f>
        <v>0</v>
      </c>
      <c r="P8570" s="1">
        <v>3</v>
      </c>
      <c r="AA8570" s="1">
        <f>IF(P8570=1,$O$3,IF(P8570=2,$O$4,$O$5))</f>
        <v>0</v>
      </c>
    </row>
    <row r="8571">
      <c r="A8571" s="1" t="s">
        <v>73</v>
      </c>
      <c r="E8571" s="27" t="s">
        <v>69</v>
      </c>
    </row>
    <row r="8572" ht="13">
      <c r="A8572" s="1" t="s">
        <v>74</v>
      </c>
      <c r="E8572" s="33" t="s">
        <v>2175</v>
      </c>
    </row>
    <row r="8573">
      <c r="A8573" s="1" t="s">
        <v>76</v>
      </c>
      <c r="E8573" s="27" t="s">
        <v>69</v>
      </c>
    </row>
    <row r="8574" ht="25">
      <c r="A8574" s="1" t="s">
        <v>67</v>
      </c>
      <c r="B8574" s="1">
        <v>51</v>
      </c>
      <c r="C8574" s="26" t="s">
        <v>4668</v>
      </c>
      <c r="D8574" t="s">
        <v>69</v>
      </c>
      <c r="E8574" s="27" t="s">
        <v>4669</v>
      </c>
      <c r="F8574" s="28" t="s">
        <v>71</v>
      </c>
      <c r="G8574" s="29">
        <v>1</v>
      </c>
      <c r="H8574" s="28">
        <v>0</v>
      </c>
      <c r="I8574" s="30">
        <f>ROUND(G8574*H8574,P4)</f>
        <v>0</v>
      </c>
      <c r="L8574" s="31">
        <v>0</v>
      </c>
      <c r="M8574" s="24">
        <f>ROUND(G8574*L8574,P4)</f>
        <v>0</v>
      </c>
      <c r="N8574" s="25" t="s">
        <v>72</v>
      </c>
      <c r="O8574" s="32">
        <f>M8574*AA8574</f>
        <v>0</v>
      </c>
      <c r="P8574" s="1">
        <v>3</v>
      </c>
      <c r="AA8574" s="1">
        <f>IF(P8574=1,$O$3,IF(P8574=2,$O$4,$O$5))</f>
        <v>0</v>
      </c>
    </row>
    <row r="8575">
      <c r="A8575" s="1" t="s">
        <v>73</v>
      </c>
      <c r="E8575" s="27" t="s">
        <v>69</v>
      </c>
    </row>
    <row r="8576" ht="13">
      <c r="A8576" s="1" t="s">
        <v>74</v>
      </c>
      <c r="E8576" s="33" t="s">
        <v>229</v>
      </c>
    </row>
    <row r="8577">
      <c r="A8577" s="1" t="s">
        <v>76</v>
      </c>
      <c r="E8577" s="27" t="s">
        <v>69</v>
      </c>
    </row>
    <row r="8578" ht="25">
      <c r="A8578" s="1" t="s">
        <v>67</v>
      </c>
      <c r="B8578" s="1">
        <v>92</v>
      </c>
      <c r="C8578" s="26" t="s">
        <v>4670</v>
      </c>
      <c r="D8578" t="s">
        <v>69</v>
      </c>
      <c r="E8578" s="27" t="s">
        <v>4671</v>
      </c>
      <c r="F8578" s="28" t="s">
        <v>71</v>
      </c>
      <c r="G8578" s="29">
        <v>10</v>
      </c>
      <c r="H8578" s="28">
        <v>0.00024000000000000001</v>
      </c>
      <c r="I8578" s="30">
        <f>ROUND(G8578*H8578,P4)</f>
        <v>0</v>
      </c>
      <c r="L8578" s="31">
        <v>0</v>
      </c>
      <c r="M8578" s="24">
        <f>ROUND(G8578*L8578,P4)</f>
        <v>0</v>
      </c>
      <c r="N8578" s="25" t="s">
        <v>72</v>
      </c>
      <c r="O8578" s="32">
        <f>M8578*AA8578</f>
        <v>0</v>
      </c>
      <c r="P8578" s="1">
        <v>3</v>
      </c>
      <c r="AA8578" s="1">
        <f>IF(P8578=1,$O$3,IF(P8578=2,$O$4,$O$5))</f>
        <v>0</v>
      </c>
    </row>
    <row r="8579">
      <c r="A8579" s="1" t="s">
        <v>73</v>
      </c>
      <c r="E8579" s="27" t="s">
        <v>69</v>
      </c>
    </row>
    <row r="8580" ht="13">
      <c r="A8580" s="1" t="s">
        <v>74</v>
      </c>
      <c r="E8580" s="33" t="s">
        <v>1475</v>
      </c>
    </row>
    <row r="8581">
      <c r="A8581" s="1" t="s">
        <v>76</v>
      </c>
      <c r="E8581" s="27" t="s">
        <v>69</v>
      </c>
    </row>
    <row r="8582" ht="25">
      <c r="A8582" s="1" t="s">
        <v>67</v>
      </c>
      <c r="B8582" s="1">
        <v>93</v>
      </c>
      <c r="C8582" s="26" t="s">
        <v>4672</v>
      </c>
      <c r="D8582" t="s">
        <v>69</v>
      </c>
      <c r="E8582" s="27" t="s">
        <v>4673</v>
      </c>
      <c r="F8582" s="28" t="s">
        <v>71</v>
      </c>
      <c r="G8582" s="29">
        <v>15</v>
      </c>
      <c r="H8582" s="28">
        <v>0.00051000000000000004</v>
      </c>
      <c r="I8582" s="30">
        <f>ROUND(G8582*H8582,P4)</f>
        <v>0</v>
      </c>
      <c r="L8582" s="31">
        <v>0</v>
      </c>
      <c r="M8582" s="24">
        <f>ROUND(G8582*L8582,P4)</f>
        <v>0</v>
      </c>
      <c r="N8582" s="25" t="s">
        <v>72</v>
      </c>
      <c r="O8582" s="32">
        <f>M8582*AA8582</f>
        <v>0</v>
      </c>
      <c r="P8582" s="1">
        <v>3</v>
      </c>
      <c r="AA8582" s="1">
        <f>IF(P8582=1,$O$3,IF(P8582=2,$O$4,$O$5))</f>
        <v>0</v>
      </c>
    </row>
    <row r="8583">
      <c r="A8583" s="1" t="s">
        <v>73</v>
      </c>
      <c r="E8583" s="27" t="s">
        <v>69</v>
      </c>
    </row>
    <row r="8584" ht="13">
      <c r="A8584" s="1" t="s">
        <v>74</v>
      </c>
      <c r="E8584" s="33" t="s">
        <v>2210</v>
      </c>
    </row>
    <row r="8585">
      <c r="A8585" s="1" t="s">
        <v>76</v>
      </c>
      <c r="E8585" s="27" t="s">
        <v>69</v>
      </c>
    </row>
    <row r="8586">
      <c r="A8586" s="1" t="s">
        <v>67</v>
      </c>
      <c r="B8586" s="1">
        <v>86</v>
      </c>
      <c r="C8586" s="26" t="s">
        <v>4674</v>
      </c>
      <c r="D8586" t="s">
        <v>69</v>
      </c>
      <c r="E8586" s="27" t="s">
        <v>4675</v>
      </c>
      <c r="F8586" s="28" t="s">
        <v>139</v>
      </c>
      <c r="G8586" s="29">
        <v>1490</v>
      </c>
      <c r="H8586" s="28">
        <v>0</v>
      </c>
      <c r="I8586" s="30">
        <f>ROUND(G8586*H8586,P4)</f>
        <v>0</v>
      </c>
      <c r="L8586" s="31">
        <v>0</v>
      </c>
      <c r="M8586" s="24">
        <f>ROUND(G8586*L8586,P4)</f>
        <v>0</v>
      </c>
      <c r="N8586" s="25" t="s">
        <v>72</v>
      </c>
      <c r="O8586" s="32">
        <f>M8586*AA8586</f>
        <v>0</v>
      </c>
      <c r="P8586" s="1">
        <v>3</v>
      </c>
      <c r="AA8586" s="1">
        <f>IF(P8586=1,$O$3,IF(P8586=2,$O$4,$O$5))</f>
        <v>0</v>
      </c>
    </row>
    <row r="8587">
      <c r="A8587" s="1" t="s">
        <v>73</v>
      </c>
      <c r="E8587" s="27" t="s">
        <v>69</v>
      </c>
    </row>
    <row r="8588" ht="13">
      <c r="A8588" s="1" t="s">
        <v>74</v>
      </c>
      <c r="E8588" s="33" t="s">
        <v>4676</v>
      </c>
    </row>
    <row r="8589">
      <c r="A8589" s="1" t="s">
        <v>76</v>
      </c>
      <c r="E8589" s="27" t="s">
        <v>69</v>
      </c>
    </row>
    <row r="8590" ht="25">
      <c r="A8590" s="1" t="s">
        <v>67</v>
      </c>
      <c r="B8590" s="1">
        <v>87</v>
      </c>
      <c r="C8590" s="26" t="s">
        <v>4677</v>
      </c>
      <c r="D8590" t="s">
        <v>69</v>
      </c>
      <c r="E8590" s="27" t="s">
        <v>4678</v>
      </c>
      <c r="F8590" s="28" t="s">
        <v>139</v>
      </c>
      <c r="G8590" s="29">
        <v>450</v>
      </c>
      <c r="H8590" s="28">
        <v>0</v>
      </c>
      <c r="I8590" s="30">
        <f>ROUND(G8590*H8590,P4)</f>
        <v>0</v>
      </c>
      <c r="L8590" s="31">
        <v>0</v>
      </c>
      <c r="M8590" s="24">
        <f>ROUND(G8590*L8590,P4)</f>
        <v>0</v>
      </c>
      <c r="N8590" s="25" t="s">
        <v>72</v>
      </c>
      <c r="O8590" s="32">
        <f>M8590*AA8590</f>
        <v>0</v>
      </c>
      <c r="P8590" s="1">
        <v>3</v>
      </c>
      <c r="AA8590" s="1">
        <f>IF(P8590=1,$O$3,IF(P8590=2,$O$4,$O$5))</f>
        <v>0</v>
      </c>
    </row>
    <row r="8591">
      <c r="A8591" s="1" t="s">
        <v>73</v>
      </c>
      <c r="E8591" s="27" t="s">
        <v>69</v>
      </c>
    </row>
    <row r="8592" ht="13">
      <c r="A8592" s="1" t="s">
        <v>74</v>
      </c>
      <c r="E8592" s="33" t="s">
        <v>4633</v>
      </c>
    </row>
    <row r="8593">
      <c r="A8593" s="1" t="s">
        <v>76</v>
      </c>
      <c r="E8593" s="27" t="s">
        <v>69</v>
      </c>
    </row>
    <row r="8594" ht="25">
      <c r="A8594" s="1" t="s">
        <v>67</v>
      </c>
      <c r="B8594" s="1">
        <v>41</v>
      </c>
      <c r="C8594" s="26" t="s">
        <v>4679</v>
      </c>
      <c r="D8594" t="s">
        <v>69</v>
      </c>
      <c r="E8594" s="27" t="s">
        <v>4680</v>
      </c>
      <c r="F8594" s="28" t="s">
        <v>139</v>
      </c>
      <c r="G8594" s="29">
        <v>285</v>
      </c>
      <c r="H8594" s="28">
        <v>0</v>
      </c>
      <c r="I8594" s="30">
        <f>ROUND(G8594*H8594,P4)</f>
        <v>0</v>
      </c>
      <c r="L8594" s="31">
        <v>0</v>
      </c>
      <c r="M8594" s="24">
        <f>ROUND(G8594*L8594,P4)</f>
        <v>0</v>
      </c>
      <c r="N8594" s="25" t="s">
        <v>72</v>
      </c>
      <c r="O8594" s="32">
        <f>M8594*AA8594</f>
        <v>0</v>
      </c>
      <c r="P8594" s="1">
        <v>3</v>
      </c>
      <c r="AA8594" s="1">
        <f>IF(P8594=1,$O$3,IF(P8594=2,$O$4,$O$5))</f>
        <v>0</v>
      </c>
    </row>
    <row r="8595">
      <c r="A8595" s="1" t="s">
        <v>73</v>
      </c>
      <c r="E8595" s="27" t="s">
        <v>69</v>
      </c>
    </row>
    <row r="8596" ht="13">
      <c r="A8596" s="1" t="s">
        <v>74</v>
      </c>
      <c r="E8596" s="33" t="s">
        <v>4644</v>
      </c>
    </row>
    <row r="8597">
      <c r="A8597" s="1" t="s">
        <v>76</v>
      </c>
      <c r="E8597" s="27" t="s">
        <v>69</v>
      </c>
    </row>
    <row r="8598">
      <c r="A8598" s="1" t="s">
        <v>67</v>
      </c>
      <c r="B8598" s="1">
        <v>70</v>
      </c>
      <c r="C8598" s="26" t="s">
        <v>4681</v>
      </c>
      <c r="D8598" t="s">
        <v>69</v>
      </c>
      <c r="E8598" s="27" t="s">
        <v>4682</v>
      </c>
      <c r="F8598" s="28" t="s">
        <v>139</v>
      </c>
      <c r="G8598" s="29">
        <v>225</v>
      </c>
      <c r="H8598" s="28">
        <v>0</v>
      </c>
      <c r="I8598" s="30">
        <f>ROUND(G8598*H8598,P4)</f>
        <v>0</v>
      </c>
      <c r="L8598" s="31">
        <v>0</v>
      </c>
      <c r="M8598" s="24">
        <f>ROUND(G8598*L8598,P4)</f>
        <v>0</v>
      </c>
      <c r="N8598" s="25" t="s">
        <v>72</v>
      </c>
      <c r="O8598" s="32">
        <f>M8598*AA8598</f>
        <v>0</v>
      </c>
      <c r="P8598" s="1">
        <v>3</v>
      </c>
      <c r="AA8598" s="1">
        <f>IF(P8598=1,$O$3,IF(P8598=2,$O$4,$O$5))</f>
        <v>0</v>
      </c>
    </row>
    <row r="8599">
      <c r="A8599" s="1" t="s">
        <v>73</v>
      </c>
      <c r="E8599" s="27" t="s">
        <v>69</v>
      </c>
    </row>
    <row r="8600" ht="13">
      <c r="A8600" s="1" t="s">
        <v>74</v>
      </c>
      <c r="E8600" s="33" t="s">
        <v>2640</v>
      </c>
    </row>
    <row r="8601">
      <c r="A8601" s="1" t="s">
        <v>76</v>
      </c>
      <c r="E8601" s="27" t="s">
        <v>69</v>
      </c>
    </row>
    <row r="8602">
      <c r="A8602" s="1" t="s">
        <v>67</v>
      </c>
      <c r="B8602" s="1">
        <v>71</v>
      </c>
      <c r="C8602" s="26" t="s">
        <v>4683</v>
      </c>
      <c r="D8602" t="s">
        <v>69</v>
      </c>
      <c r="E8602" s="27" t="s">
        <v>4684</v>
      </c>
      <c r="F8602" s="28" t="s">
        <v>139</v>
      </c>
      <c r="G8602" s="29">
        <v>63</v>
      </c>
      <c r="H8602" s="28">
        <v>0</v>
      </c>
      <c r="I8602" s="30">
        <f>ROUND(G8602*H8602,P4)</f>
        <v>0</v>
      </c>
      <c r="L8602" s="31">
        <v>0</v>
      </c>
      <c r="M8602" s="24">
        <f>ROUND(G8602*L8602,P4)</f>
        <v>0</v>
      </c>
      <c r="N8602" s="25" t="s">
        <v>72</v>
      </c>
      <c r="O8602" s="32">
        <f>M8602*AA8602</f>
        <v>0</v>
      </c>
      <c r="P8602" s="1">
        <v>3</v>
      </c>
      <c r="AA8602" s="1">
        <f>IF(P8602=1,$O$3,IF(P8602=2,$O$4,$O$5))</f>
        <v>0</v>
      </c>
    </row>
    <row r="8603">
      <c r="A8603" s="1" t="s">
        <v>73</v>
      </c>
      <c r="E8603" s="27" t="s">
        <v>69</v>
      </c>
    </row>
    <row r="8604" ht="13">
      <c r="A8604" s="1" t="s">
        <v>74</v>
      </c>
      <c r="E8604" s="33" t="s">
        <v>3223</v>
      </c>
    </row>
    <row r="8605">
      <c r="A8605" s="1" t="s">
        <v>76</v>
      </c>
      <c r="E8605" s="27" t="s">
        <v>69</v>
      </c>
    </row>
    <row r="8606">
      <c r="A8606" s="1" t="s">
        <v>67</v>
      </c>
      <c r="B8606" s="1">
        <v>72</v>
      </c>
      <c r="C8606" s="26" t="s">
        <v>4685</v>
      </c>
      <c r="D8606" t="s">
        <v>69</v>
      </c>
      <c r="E8606" s="27" t="s">
        <v>4686</v>
      </c>
      <c r="F8606" s="28" t="s">
        <v>139</v>
      </c>
      <c r="G8606" s="29">
        <v>21</v>
      </c>
      <c r="H8606" s="28">
        <v>0</v>
      </c>
      <c r="I8606" s="30">
        <f>ROUND(G8606*H8606,P4)</f>
        <v>0</v>
      </c>
      <c r="L8606" s="31">
        <v>0</v>
      </c>
      <c r="M8606" s="24">
        <f>ROUND(G8606*L8606,P4)</f>
        <v>0</v>
      </c>
      <c r="N8606" s="25" t="s">
        <v>72</v>
      </c>
      <c r="O8606" s="32">
        <f>M8606*AA8606</f>
        <v>0</v>
      </c>
      <c r="P8606" s="1">
        <v>3</v>
      </c>
      <c r="AA8606" s="1">
        <f>IF(P8606=1,$O$3,IF(P8606=2,$O$4,$O$5))</f>
        <v>0</v>
      </c>
    </row>
    <row r="8607">
      <c r="A8607" s="1" t="s">
        <v>73</v>
      </c>
      <c r="E8607" s="27" t="s">
        <v>69</v>
      </c>
    </row>
    <row r="8608" ht="13">
      <c r="A8608" s="1" t="s">
        <v>74</v>
      </c>
      <c r="E8608" s="33" t="s">
        <v>3344</v>
      </c>
    </row>
    <row r="8609">
      <c r="A8609" s="1" t="s">
        <v>76</v>
      </c>
      <c r="E8609" s="27" t="s">
        <v>69</v>
      </c>
    </row>
    <row r="8610">
      <c r="A8610" s="1" t="s">
        <v>67</v>
      </c>
      <c r="B8610" s="1">
        <v>73</v>
      </c>
      <c r="C8610" s="26" t="s">
        <v>4687</v>
      </c>
      <c r="D8610" t="s">
        <v>69</v>
      </c>
      <c r="E8610" s="27" t="s">
        <v>4688</v>
      </c>
      <c r="F8610" s="28" t="s">
        <v>71</v>
      </c>
      <c r="G8610" s="29">
        <v>136</v>
      </c>
      <c r="H8610" s="28">
        <v>0</v>
      </c>
      <c r="I8610" s="30">
        <f>ROUND(G8610*H8610,P4)</f>
        <v>0</v>
      </c>
      <c r="L8610" s="31">
        <v>0</v>
      </c>
      <c r="M8610" s="24">
        <f>ROUND(G8610*L8610,P4)</f>
        <v>0</v>
      </c>
      <c r="N8610" s="25" t="s">
        <v>72</v>
      </c>
      <c r="O8610" s="32">
        <f>M8610*AA8610</f>
        <v>0</v>
      </c>
      <c r="P8610" s="1">
        <v>3</v>
      </c>
      <c r="AA8610" s="1">
        <f>IF(P8610=1,$O$3,IF(P8610=2,$O$4,$O$5))</f>
        <v>0</v>
      </c>
    </row>
    <row r="8611">
      <c r="A8611" s="1" t="s">
        <v>73</v>
      </c>
      <c r="E8611" s="27" t="s">
        <v>69</v>
      </c>
    </row>
    <row r="8612" ht="13">
      <c r="A8612" s="1" t="s">
        <v>74</v>
      </c>
      <c r="E8612" s="33" t="s">
        <v>4689</v>
      </c>
    </row>
    <row r="8613">
      <c r="A8613" s="1" t="s">
        <v>76</v>
      </c>
      <c r="E8613" s="27" t="s">
        <v>69</v>
      </c>
    </row>
    <row r="8614" ht="25">
      <c r="A8614" s="1" t="s">
        <v>67</v>
      </c>
      <c r="B8614" s="1">
        <v>74</v>
      </c>
      <c r="C8614" s="26" t="s">
        <v>4690</v>
      </c>
      <c r="D8614" t="s">
        <v>69</v>
      </c>
      <c r="E8614" s="27" t="s">
        <v>4691</v>
      </c>
      <c r="F8614" s="28" t="s">
        <v>71</v>
      </c>
      <c r="G8614" s="29">
        <v>100</v>
      </c>
      <c r="H8614" s="28">
        <v>0</v>
      </c>
      <c r="I8614" s="30">
        <f>ROUND(G8614*H8614,P4)</f>
        <v>0</v>
      </c>
      <c r="L8614" s="31">
        <v>0</v>
      </c>
      <c r="M8614" s="24">
        <f>ROUND(G8614*L8614,P4)</f>
        <v>0</v>
      </c>
      <c r="N8614" s="25" t="s">
        <v>72</v>
      </c>
      <c r="O8614" s="32">
        <f>M8614*AA8614</f>
        <v>0</v>
      </c>
      <c r="P8614" s="1">
        <v>3</v>
      </c>
      <c r="AA8614" s="1">
        <f>IF(P8614=1,$O$3,IF(P8614=2,$O$4,$O$5))</f>
        <v>0</v>
      </c>
    </row>
    <row r="8615">
      <c r="A8615" s="1" t="s">
        <v>73</v>
      </c>
      <c r="E8615" s="27" t="s">
        <v>69</v>
      </c>
    </row>
    <row r="8616" ht="13">
      <c r="A8616" s="1" t="s">
        <v>74</v>
      </c>
      <c r="E8616" s="33" t="s">
        <v>853</v>
      </c>
    </row>
    <row r="8617">
      <c r="A8617" s="1" t="s">
        <v>76</v>
      </c>
      <c r="E8617" s="27" t="s">
        <v>69</v>
      </c>
    </row>
    <row r="8618" ht="25">
      <c r="A8618" s="1" t="s">
        <v>67</v>
      </c>
      <c r="B8618" s="1">
        <v>75</v>
      </c>
      <c r="C8618" s="26" t="s">
        <v>4692</v>
      </c>
      <c r="D8618" t="s">
        <v>69</v>
      </c>
      <c r="E8618" s="27" t="s">
        <v>4693</v>
      </c>
      <c r="F8618" s="28" t="s">
        <v>71</v>
      </c>
      <c r="G8618" s="29">
        <v>10</v>
      </c>
      <c r="H8618" s="28">
        <v>0</v>
      </c>
      <c r="I8618" s="30">
        <f>ROUND(G8618*H8618,P4)</f>
        <v>0</v>
      </c>
      <c r="L8618" s="31">
        <v>0</v>
      </c>
      <c r="M8618" s="24">
        <f>ROUND(G8618*L8618,P4)</f>
        <v>0</v>
      </c>
      <c r="N8618" s="25" t="s">
        <v>72</v>
      </c>
      <c r="O8618" s="32">
        <f>M8618*AA8618</f>
        <v>0</v>
      </c>
      <c r="P8618" s="1">
        <v>3</v>
      </c>
      <c r="AA8618" s="1">
        <f>IF(P8618=1,$O$3,IF(P8618=2,$O$4,$O$5))</f>
        <v>0</v>
      </c>
    </row>
    <row r="8619">
      <c r="A8619" s="1" t="s">
        <v>73</v>
      </c>
      <c r="E8619" s="27" t="s">
        <v>69</v>
      </c>
    </row>
    <row r="8620" ht="13">
      <c r="A8620" s="1" t="s">
        <v>74</v>
      </c>
      <c r="E8620" s="33" t="s">
        <v>1475</v>
      </c>
    </row>
    <row r="8621">
      <c r="A8621" s="1" t="s">
        <v>76</v>
      </c>
      <c r="E8621" s="27" t="s">
        <v>69</v>
      </c>
    </row>
    <row r="8622">
      <c r="A8622" s="1" t="s">
        <v>67</v>
      </c>
      <c r="B8622" s="1">
        <v>77</v>
      </c>
      <c r="C8622" s="26" t="s">
        <v>4694</v>
      </c>
      <c r="D8622" t="s">
        <v>69</v>
      </c>
      <c r="E8622" s="27" t="s">
        <v>4695</v>
      </c>
      <c r="F8622" s="28" t="s">
        <v>71</v>
      </c>
      <c r="G8622" s="29">
        <v>45</v>
      </c>
      <c r="H8622" s="28">
        <v>0</v>
      </c>
      <c r="I8622" s="30">
        <f>ROUND(G8622*H8622,P4)</f>
        <v>0</v>
      </c>
      <c r="L8622" s="31">
        <v>0</v>
      </c>
      <c r="M8622" s="24">
        <f>ROUND(G8622*L8622,P4)</f>
        <v>0</v>
      </c>
      <c r="N8622" s="25" t="s">
        <v>72</v>
      </c>
      <c r="O8622" s="32">
        <f>M8622*AA8622</f>
        <v>0</v>
      </c>
      <c r="P8622" s="1">
        <v>3</v>
      </c>
      <c r="AA8622" s="1">
        <f>IF(P8622=1,$O$3,IF(P8622=2,$O$4,$O$5))</f>
        <v>0</v>
      </c>
    </row>
    <row r="8623">
      <c r="A8623" s="1" t="s">
        <v>73</v>
      </c>
      <c r="E8623" s="27" t="s">
        <v>69</v>
      </c>
    </row>
    <row r="8624" ht="13">
      <c r="A8624" s="1" t="s">
        <v>74</v>
      </c>
      <c r="E8624" s="33" t="s">
        <v>1806</v>
      </c>
    </row>
    <row r="8625">
      <c r="A8625" s="1" t="s">
        <v>76</v>
      </c>
      <c r="E8625" s="27" t="s">
        <v>69</v>
      </c>
    </row>
    <row r="8626">
      <c r="A8626" s="1" t="s">
        <v>67</v>
      </c>
      <c r="B8626" s="1">
        <v>80</v>
      </c>
      <c r="C8626" s="26" t="s">
        <v>4694</v>
      </c>
      <c r="D8626" t="s">
        <v>65</v>
      </c>
      <c r="E8626" s="27" t="s">
        <v>4695</v>
      </c>
      <c r="F8626" s="28" t="s">
        <v>71</v>
      </c>
      <c r="G8626" s="29">
        <v>400</v>
      </c>
      <c r="H8626" s="28">
        <v>0</v>
      </c>
      <c r="I8626" s="30">
        <f>ROUND(G8626*H8626,P4)</f>
        <v>0</v>
      </c>
      <c r="L8626" s="31">
        <v>0</v>
      </c>
      <c r="M8626" s="24">
        <f>ROUND(G8626*L8626,P4)</f>
        <v>0</v>
      </c>
      <c r="N8626" s="25" t="s">
        <v>72</v>
      </c>
      <c r="O8626" s="32">
        <f>M8626*AA8626</f>
        <v>0</v>
      </c>
      <c r="P8626" s="1">
        <v>3</v>
      </c>
      <c r="AA8626" s="1">
        <f>IF(P8626=1,$O$3,IF(P8626=2,$O$4,$O$5))</f>
        <v>0</v>
      </c>
    </row>
    <row r="8627">
      <c r="A8627" s="1" t="s">
        <v>73</v>
      </c>
      <c r="E8627" s="27" t="s">
        <v>69</v>
      </c>
    </row>
    <row r="8628" ht="13">
      <c r="A8628" s="1" t="s">
        <v>74</v>
      </c>
      <c r="E8628" s="33" t="s">
        <v>4265</v>
      </c>
    </row>
    <row r="8629">
      <c r="A8629" s="1" t="s">
        <v>76</v>
      </c>
      <c r="E8629" s="27" t="s">
        <v>69</v>
      </c>
    </row>
    <row r="8630">
      <c r="A8630" s="1" t="s">
        <v>67</v>
      </c>
      <c r="B8630" s="1">
        <v>53</v>
      </c>
      <c r="C8630" s="26" t="s">
        <v>4696</v>
      </c>
      <c r="D8630" t="s">
        <v>69</v>
      </c>
      <c r="E8630" s="27" t="s">
        <v>4697</v>
      </c>
      <c r="F8630" s="28" t="s">
        <v>71</v>
      </c>
      <c r="G8630" s="29">
        <v>74</v>
      </c>
      <c r="H8630" s="28">
        <v>0</v>
      </c>
      <c r="I8630" s="30">
        <f>ROUND(G8630*H8630,P4)</f>
        <v>0</v>
      </c>
      <c r="L8630" s="31">
        <v>0</v>
      </c>
      <c r="M8630" s="24">
        <f>ROUND(G8630*L8630,P4)</f>
        <v>0</v>
      </c>
      <c r="N8630" s="25" t="s">
        <v>72</v>
      </c>
      <c r="O8630" s="32">
        <f>M8630*AA8630</f>
        <v>0</v>
      </c>
      <c r="P8630" s="1">
        <v>3</v>
      </c>
      <c r="AA8630" s="1">
        <f>IF(P8630=1,$O$3,IF(P8630=2,$O$4,$O$5))</f>
        <v>0</v>
      </c>
    </row>
    <row r="8631">
      <c r="A8631" s="1" t="s">
        <v>73</v>
      </c>
      <c r="E8631" s="27" t="s">
        <v>69</v>
      </c>
    </row>
    <row r="8632" ht="13">
      <c r="A8632" s="1" t="s">
        <v>74</v>
      </c>
      <c r="E8632" s="33" t="s">
        <v>433</v>
      </c>
    </row>
    <row r="8633">
      <c r="A8633" s="1" t="s">
        <v>76</v>
      </c>
      <c r="E8633" s="27" t="s">
        <v>69</v>
      </c>
    </row>
    <row r="8634">
      <c r="A8634" s="1" t="s">
        <v>67</v>
      </c>
      <c r="B8634" s="1">
        <v>54</v>
      </c>
      <c r="C8634" s="26" t="s">
        <v>4698</v>
      </c>
      <c r="D8634" t="s">
        <v>69</v>
      </c>
      <c r="E8634" s="27" t="s">
        <v>4699</v>
      </c>
      <c r="F8634" s="28" t="s">
        <v>71</v>
      </c>
      <c r="G8634" s="29">
        <v>74</v>
      </c>
      <c r="H8634" s="28">
        <v>0</v>
      </c>
      <c r="I8634" s="30">
        <f>ROUND(G8634*H8634,P4)</f>
        <v>0</v>
      </c>
      <c r="L8634" s="31">
        <v>0</v>
      </c>
      <c r="M8634" s="24">
        <f>ROUND(G8634*L8634,P4)</f>
        <v>0</v>
      </c>
      <c r="N8634" s="25" t="s">
        <v>72</v>
      </c>
      <c r="O8634" s="32">
        <f>M8634*AA8634</f>
        <v>0</v>
      </c>
      <c r="P8634" s="1">
        <v>3</v>
      </c>
      <c r="AA8634" s="1">
        <f>IF(P8634=1,$O$3,IF(P8634=2,$O$4,$O$5))</f>
        <v>0</v>
      </c>
    </row>
    <row r="8635">
      <c r="A8635" s="1" t="s">
        <v>73</v>
      </c>
      <c r="E8635" s="27" t="s">
        <v>69</v>
      </c>
    </row>
    <row r="8636" ht="13">
      <c r="A8636" s="1" t="s">
        <v>74</v>
      </c>
      <c r="E8636" s="33" t="s">
        <v>433</v>
      </c>
    </row>
    <row r="8637">
      <c r="A8637" s="1" t="s">
        <v>76</v>
      </c>
      <c r="E8637" s="27" t="s">
        <v>69</v>
      </c>
    </row>
    <row r="8638">
      <c r="A8638" s="1" t="s">
        <v>67</v>
      </c>
      <c r="B8638" s="1">
        <v>55</v>
      </c>
      <c r="C8638" s="26" t="s">
        <v>4700</v>
      </c>
      <c r="D8638" t="s">
        <v>69</v>
      </c>
      <c r="E8638" s="27" t="s">
        <v>4701</v>
      </c>
      <c r="F8638" s="28" t="s">
        <v>71</v>
      </c>
      <c r="G8638" s="29">
        <v>74</v>
      </c>
      <c r="H8638" s="28">
        <v>0</v>
      </c>
      <c r="I8638" s="30">
        <f>ROUND(G8638*H8638,P4)</f>
        <v>0</v>
      </c>
      <c r="L8638" s="31">
        <v>0</v>
      </c>
      <c r="M8638" s="24">
        <f>ROUND(G8638*L8638,P4)</f>
        <v>0</v>
      </c>
      <c r="N8638" s="25" t="s">
        <v>72</v>
      </c>
      <c r="O8638" s="32">
        <f>M8638*AA8638</f>
        <v>0</v>
      </c>
      <c r="P8638" s="1">
        <v>3</v>
      </c>
      <c r="AA8638" s="1">
        <f>IF(P8638=1,$O$3,IF(P8638=2,$O$4,$O$5))</f>
        <v>0</v>
      </c>
    </row>
    <row r="8639">
      <c r="A8639" s="1" t="s">
        <v>73</v>
      </c>
      <c r="E8639" s="27" t="s">
        <v>69</v>
      </c>
    </row>
    <row r="8640" ht="13">
      <c r="A8640" s="1" t="s">
        <v>74</v>
      </c>
      <c r="E8640" s="33" t="s">
        <v>433</v>
      </c>
    </row>
    <row r="8641">
      <c r="A8641" s="1" t="s">
        <v>76</v>
      </c>
      <c r="E8641" s="27" t="s">
        <v>69</v>
      </c>
    </row>
    <row r="8642">
      <c r="A8642" s="1" t="s">
        <v>67</v>
      </c>
      <c r="B8642" s="1">
        <v>56</v>
      </c>
      <c r="C8642" s="26" t="s">
        <v>4702</v>
      </c>
      <c r="D8642" t="s">
        <v>69</v>
      </c>
      <c r="E8642" s="27" t="s">
        <v>4703</v>
      </c>
      <c r="F8642" s="28" t="s">
        <v>71</v>
      </c>
      <c r="G8642" s="29">
        <v>144</v>
      </c>
      <c r="H8642" s="28">
        <v>0</v>
      </c>
      <c r="I8642" s="30">
        <f>ROUND(G8642*H8642,P4)</f>
        <v>0</v>
      </c>
      <c r="L8642" s="31">
        <v>0</v>
      </c>
      <c r="M8642" s="24">
        <f>ROUND(G8642*L8642,P4)</f>
        <v>0</v>
      </c>
      <c r="N8642" s="25" t="s">
        <v>72</v>
      </c>
      <c r="O8642" s="32">
        <f>M8642*AA8642</f>
        <v>0</v>
      </c>
      <c r="P8642" s="1">
        <v>3</v>
      </c>
      <c r="AA8642" s="1">
        <f>IF(P8642=1,$O$3,IF(P8642=2,$O$4,$O$5))</f>
        <v>0</v>
      </c>
    </row>
    <row r="8643">
      <c r="A8643" s="1" t="s">
        <v>73</v>
      </c>
      <c r="E8643" s="27" t="s">
        <v>69</v>
      </c>
    </row>
    <row r="8644" ht="13">
      <c r="A8644" s="1" t="s">
        <v>74</v>
      </c>
      <c r="E8644" s="33" t="s">
        <v>4704</v>
      </c>
    </row>
    <row r="8645">
      <c r="A8645" s="1" t="s">
        <v>76</v>
      </c>
      <c r="E8645" s="27" t="s">
        <v>69</v>
      </c>
    </row>
    <row r="8646" ht="25">
      <c r="A8646" s="1" t="s">
        <v>67</v>
      </c>
      <c r="B8646" s="1">
        <v>45</v>
      </c>
      <c r="C8646" s="26" t="s">
        <v>4705</v>
      </c>
      <c r="D8646" t="s">
        <v>69</v>
      </c>
      <c r="E8646" s="27" t="s">
        <v>4706</v>
      </c>
      <c r="F8646" s="28" t="s">
        <v>71</v>
      </c>
      <c r="G8646" s="29">
        <v>120</v>
      </c>
      <c r="H8646" s="28">
        <v>0</v>
      </c>
      <c r="I8646" s="30">
        <f>ROUND(G8646*H8646,P4)</f>
        <v>0</v>
      </c>
      <c r="L8646" s="31">
        <v>0</v>
      </c>
      <c r="M8646" s="24">
        <f>ROUND(G8646*L8646,P4)</f>
        <v>0</v>
      </c>
      <c r="N8646" s="25" t="s">
        <v>72</v>
      </c>
      <c r="O8646" s="32">
        <f>M8646*AA8646</f>
        <v>0</v>
      </c>
      <c r="P8646" s="1">
        <v>3</v>
      </c>
      <c r="AA8646" s="1">
        <f>IF(P8646=1,$O$3,IF(P8646=2,$O$4,$O$5))</f>
        <v>0</v>
      </c>
    </row>
    <row r="8647">
      <c r="A8647" s="1" t="s">
        <v>73</v>
      </c>
      <c r="E8647" s="27" t="s">
        <v>69</v>
      </c>
    </row>
    <row r="8648" ht="13">
      <c r="A8648" s="1" t="s">
        <v>74</v>
      </c>
      <c r="E8648" s="33" t="s">
        <v>86</v>
      </c>
    </row>
    <row r="8649">
      <c r="A8649" s="1" t="s">
        <v>76</v>
      </c>
      <c r="E8649" s="27" t="s">
        <v>69</v>
      </c>
    </row>
    <row r="8650" ht="25">
      <c r="A8650" s="1" t="s">
        <v>67</v>
      </c>
      <c r="B8650" s="1">
        <v>49</v>
      </c>
      <c r="C8650" s="26" t="s">
        <v>4707</v>
      </c>
      <c r="D8650" t="s">
        <v>69</v>
      </c>
      <c r="E8650" s="27" t="s">
        <v>4708</v>
      </c>
      <c r="F8650" s="28" t="s">
        <v>71</v>
      </c>
      <c r="G8650" s="29">
        <v>68</v>
      </c>
      <c r="H8650" s="28">
        <v>0</v>
      </c>
      <c r="I8650" s="30">
        <f>ROUND(G8650*H8650,P4)</f>
        <v>0</v>
      </c>
      <c r="L8650" s="31">
        <v>0</v>
      </c>
      <c r="M8650" s="24">
        <f>ROUND(G8650*L8650,P4)</f>
        <v>0</v>
      </c>
      <c r="N8650" s="25" t="s">
        <v>72</v>
      </c>
      <c r="O8650" s="32">
        <f>M8650*AA8650</f>
        <v>0</v>
      </c>
      <c r="P8650" s="1">
        <v>3</v>
      </c>
      <c r="AA8650" s="1">
        <f>IF(P8650=1,$O$3,IF(P8650=2,$O$4,$O$5))</f>
        <v>0</v>
      </c>
    </row>
    <row r="8651">
      <c r="A8651" s="1" t="s">
        <v>73</v>
      </c>
      <c r="E8651" s="27" t="s">
        <v>69</v>
      </c>
    </row>
    <row r="8652" ht="13">
      <c r="A8652" s="1" t="s">
        <v>74</v>
      </c>
      <c r="E8652" s="33" t="s">
        <v>4248</v>
      </c>
    </row>
    <row r="8653">
      <c r="A8653" s="1" t="s">
        <v>76</v>
      </c>
      <c r="E8653" s="27" t="s">
        <v>69</v>
      </c>
    </row>
    <row r="8654">
      <c r="A8654" s="1" t="s">
        <v>67</v>
      </c>
      <c r="B8654" s="1">
        <v>43</v>
      </c>
      <c r="C8654" s="26" t="s">
        <v>4709</v>
      </c>
      <c r="D8654" t="s">
        <v>69</v>
      </c>
      <c r="E8654" s="27" t="s">
        <v>4710</v>
      </c>
      <c r="F8654" s="28" t="s">
        <v>139</v>
      </c>
      <c r="G8654" s="29">
        <v>545</v>
      </c>
      <c r="H8654" s="28">
        <v>0</v>
      </c>
      <c r="I8654" s="30">
        <f>ROUND(G8654*H8654,P4)</f>
        <v>0</v>
      </c>
      <c r="L8654" s="31">
        <v>0</v>
      </c>
      <c r="M8654" s="24">
        <f>ROUND(G8654*L8654,P4)</f>
        <v>0</v>
      </c>
      <c r="N8654" s="25" t="s">
        <v>72</v>
      </c>
      <c r="O8654" s="32">
        <f>M8654*AA8654</f>
        <v>0</v>
      </c>
      <c r="P8654" s="1">
        <v>3</v>
      </c>
      <c r="AA8654" s="1">
        <f>IF(P8654=1,$O$3,IF(P8654=2,$O$4,$O$5))</f>
        <v>0</v>
      </c>
    </row>
    <row r="8655">
      <c r="A8655" s="1" t="s">
        <v>73</v>
      </c>
      <c r="E8655" s="27" t="s">
        <v>69</v>
      </c>
    </row>
    <row r="8656" ht="13">
      <c r="A8656" s="1" t="s">
        <v>74</v>
      </c>
      <c r="E8656" s="33" t="s">
        <v>4624</v>
      </c>
    </row>
    <row r="8657">
      <c r="A8657" s="1" t="s">
        <v>76</v>
      </c>
      <c r="E8657" s="27" t="s">
        <v>69</v>
      </c>
    </row>
    <row r="8658">
      <c r="A8658" s="1" t="s">
        <v>67</v>
      </c>
      <c r="B8658" s="1">
        <v>27</v>
      </c>
      <c r="C8658" s="26" t="s">
        <v>4709</v>
      </c>
      <c r="D8658" t="s">
        <v>65</v>
      </c>
      <c r="E8658" s="27" t="s">
        <v>4710</v>
      </c>
      <c r="F8658" s="28" t="s">
        <v>139</v>
      </c>
      <c r="G8658" s="29">
        <v>23810</v>
      </c>
      <c r="H8658" s="28">
        <v>0</v>
      </c>
      <c r="I8658" s="30">
        <f>ROUND(G8658*H8658,P4)</f>
        <v>0</v>
      </c>
      <c r="L8658" s="31">
        <v>0</v>
      </c>
      <c r="M8658" s="24">
        <f>ROUND(G8658*L8658,P4)</f>
        <v>0</v>
      </c>
      <c r="N8658" s="25" t="s">
        <v>72</v>
      </c>
      <c r="O8658" s="32">
        <f>M8658*AA8658</f>
        <v>0</v>
      </c>
      <c r="P8658" s="1">
        <v>3</v>
      </c>
      <c r="AA8658" s="1">
        <f>IF(P8658=1,$O$3,IF(P8658=2,$O$4,$O$5))</f>
        <v>0</v>
      </c>
    </row>
    <row r="8659">
      <c r="A8659" s="1" t="s">
        <v>73</v>
      </c>
      <c r="E8659" s="27" t="s">
        <v>69</v>
      </c>
    </row>
    <row r="8660" ht="13">
      <c r="A8660" s="1" t="s">
        <v>74</v>
      </c>
      <c r="E8660" s="33" t="s">
        <v>4711</v>
      </c>
    </row>
    <row r="8661">
      <c r="A8661" s="1" t="s">
        <v>76</v>
      </c>
      <c r="E8661" s="27" t="s">
        <v>69</v>
      </c>
    </row>
    <row r="8662">
      <c r="A8662" s="1" t="s">
        <v>67</v>
      </c>
      <c r="B8662" s="1">
        <v>36</v>
      </c>
      <c r="C8662" s="26" t="s">
        <v>4712</v>
      </c>
      <c r="D8662" t="s">
        <v>69</v>
      </c>
      <c r="E8662" s="27" t="s">
        <v>4713</v>
      </c>
      <c r="F8662" s="28" t="s">
        <v>71</v>
      </c>
      <c r="G8662" s="29">
        <v>32</v>
      </c>
      <c r="H8662" s="28">
        <v>0</v>
      </c>
      <c r="I8662" s="30">
        <f>ROUND(G8662*H8662,P4)</f>
        <v>0</v>
      </c>
      <c r="L8662" s="31">
        <v>0</v>
      </c>
      <c r="M8662" s="24">
        <f>ROUND(G8662*L8662,P4)</f>
        <v>0</v>
      </c>
      <c r="N8662" s="25" t="s">
        <v>72</v>
      </c>
      <c r="O8662" s="32">
        <f>M8662*AA8662</f>
        <v>0</v>
      </c>
      <c r="P8662" s="1">
        <v>3</v>
      </c>
      <c r="AA8662" s="1">
        <f>IF(P8662=1,$O$3,IF(P8662=2,$O$4,$O$5))</f>
        <v>0</v>
      </c>
    </row>
    <row r="8663">
      <c r="A8663" s="1" t="s">
        <v>73</v>
      </c>
      <c r="E8663" s="27" t="s">
        <v>69</v>
      </c>
    </row>
    <row r="8664" ht="13">
      <c r="A8664" s="1" t="s">
        <v>74</v>
      </c>
      <c r="E8664" s="33" t="s">
        <v>3209</v>
      </c>
    </row>
    <row r="8665">
      <c r="A8665" s="1" t="s">
        <v>76</v>
      </c>
      <c r="E8665" s="27" t="s">
        <v>69</v>
      </c>
    </row>
    <row r="8666">
      <c r="A8666" s="1" t="s">
        <v>67</v>
      </c>
      <c r="B8666" s="1">
        <v>95</v>
      </c>
      <c r="C8666" s="26" t="s">
        <v>4714</v>
      </c>
      <c r="D8666" t="s">
        <v>69</v>
      </c>
      <c r="E8666" s="27" t="s">
        <v>4715</v>
      </c>
      <c r="F8666" s="28" t="s">
        <v>71</v>
      </c>
      <c r="G8666" s="29">
        <v>30</v>
      </c>
      <c r="H8666" s="28">
        <v>0</v>
      </c>
      <c r="I8666" s="30">
        <f>ROUND(G8666*H8666,P4)</f>
        <v>0</v>
      </c>
      <c r="L8666" s="31">
        <v>0</v>
      </c>
      <c r="M8666" s="24">
        <f>ROUND(G8666*L8666,P4)</f>
        <v>0</v>
      </c>
      <c r="N8666" s="25" t="s">
        <v>72</v>
      </c>
      <c r="O8666" s="32">
        <f>M8666*AA8666</f>
        <v>0</v>
      </c>
      <c r="P8666" s="1">
        <v>3</v>
      </c>
      <c r="AA8666" s="1">
        <f>IF(P8666=1,$O$3,IF(P8666=2,$O$4,$O$5))</f>
        <v>0</v>
      </c>
    </row>
    <row r="8667">
      <c r="A8667" s="1" t="s">
        <v>73</v>
      </c>
      <c r="E8667" s="27" t="s">
        <v>69</v>
      </c>
    </row>
    <row r="8668" ht="13">
      <c r="A8668" s="1" t="s">
        <v>74</v>
      </c>
      <c r="E8668" s="33" t="s">
        <v>2175</v>
      </c>
    </row>
    <row r="8669">
      <c r="A8669" s="1" t="s">
        <v>76</v>
      </c>
      <c r="E8669" s="27" t="s">
        <v>69</v>
      </c>
    </row>
    <row r="8670">
      <c r="A8670" s="1" t="s">
        <v>67</v>
      </c>
      <c r="B8670" s="1">
        <v>6</v>
      </c>
      <c r="C8670" s="26" t="s">
        <v>4716</v>
      </c>
      <c r="D8670" t="s">
        <v>69</v>
      </c>
      <c r="E8670" s="27" t="s">
        <v>4717</v>
      </c>
      <c r="F8670" s="28" t="s">
        <v>71</v>
      </c>
      <c r="G8670" s="29">
        <v>1</v>
      </c>
      <c r="H8670" s="28">
        <v>0</v>
      </c>
      <c r="I8670" s="30">
        <f>ROUND(G8670*H8670,P4)</f>
        <v>0</v>
      </c>
      <c r="L8670" s="31">
        <v>0</v>
      </c>
      <c r="M8670" s="24">
        <f>ROUND(G8670*L8670,P4)</f>
        <v>0</v>
      </c>
      <c r="N8670" s="25" t="s">
        <v>72</v>
      </c>
      <c r="O8670" s="32">
        <f>M8670*AA8670</f>
        <v>0</v>
      </c>
      <c r="P8670" s="1">
        <v>3</v>
      </c>
      <c r="AA8670" s="1">
        <f>IF(P8670=1,$O$3,IF(P8670=2,$O$4,$O$5))</f>
        <v>0</v>
      </c>
    </row>
    <row r="8671">
      <c r="A8671" s="1" t="s">
        <v>73</v>
      </c>
      <c r="E8671" s="27" t="s">
        <v>69</v>
      </c>
    </row>
    <row r="8672" ht="13">
      <c r="A8672" s="1" t="s">
        <v>74</v>
      </c>
      <c r="E8672" s="33" t="s">
        <v>229</v>
      </c>
    </row>
    <row r="8673">
      <c r="A8673" s="1" t="s">
        <v>76</v>
      </c>
      <c r="E8673" s="27" t="s">
        <v>69</v>
      </c>
    </row>
    <row r="8674">
      <c r="A8674" s="1" t="s">
        <v>67</v>
      </c>
      <c r="B8674" s="1">
        <v>5</v>
      </c>
      <c r="C8674" s="26" t="s">
        <v>4718</v>
      </c>
      <c r="D8674" t="s">
        <v>69</v>
      </c>
      <c r="E8674" s="27" t="s">
        <v>4719</v>
      </c>
      <c r="F8674" s="28" t="s">
        <v>71</v>
      </c>
      <c r="G8674" s="29">
        <v>2</v>
      </c>
      <c r="H8674" s="28">
        <v>0</v>
      </c>
      <c r="I8674" s="30">
        <f>ROUND(G8674*H8674,P4)</f>
        <v>0</v>
      </c>
      <c r="L8674" s="31">
        <v>0</v>
      </c>
      <c r="M8674" s="24">
        <f>ROUND(G8674*L8674,P4)</f>
        <v>0</v>
      </c>
      <c r="N8674" s="25" t="s">
        <v>72</v>
      </c>
      <c r="O8674" s="32">
        <f>M8674*AA8674</f>
        <v>0</v>
      </c>
      <c r="P8674" s="1">
        <v>3</v>
      </c>
      <c r="AA8674" s="1">
        <f>IF(P8674=1,$O$3,IF(P8674=2,$O$4,$O$5))</f>
        <v>0</v>
      </c>
    </row>
    <row r="8675">
      <c r="A8675" s="1" t="s">
        <v>73</v>
      </c>
      <c r="E8675" s="27" t="s">
        <v>69</v>
      </c>
    </row>
    <row r="8676" ht="13">
      <c r="A8676" s="1" t="s">
        <v>74</v>
      </c>
      <c r="E8676" s="33" t="s">
        <v>75</v>
      </c>
    </row>
    <row r="8677">
      <c r="A8677" s="1" t="s">
        <v>76</v>
      </c>
      <c r="E8677" s="27" t="s">
        <v>69</v>
      </c>
    </row>
    <row r="8678">
      <c r="A8678" s="1" t="s">
        <v>67</v>
      </c>
      <c r="B8678" s="1">
        <v>13</v>
      </c>
      <c r="C8678" s="26" t="s">
        <v>4720</v>
      </c>
      <c r="D8678" t="s">
        <v>69</v>
      </c>
      <c r="E8678" s="27" t="s">
        <v>4721</v>
      </c>
      <c r="F8678" s="28" t="s">
        <v>71</v>
      </c>
      <c r="G8678" s="29">
        <v>4</v>
      </c>
      <c r="H8678" s="28">
        <v>0</v>
      </c>
      <c r="I8678" s="30">
        <f>ROUND(G8678*H8678,P4)</f>
        <v>0</v>
      </c>
      <c r="L8678" s="31">
        <v>0</v>
      </c>
      <c r="M8678" s="24">
        <f>ROUND(G8678*L8678,P4)</f>
        <v>0</v>
      </c>
      <c r="N8678" s="25" t="s">
        <v>72</v>
      </c>
      <c r="O8678" s="32">
        <f>M8678*AA8678</f>
        <v>0</v>
      </c>
      <c r="P8678" s="1">
        <v>3</v>
      </c>
      <c r="AA8678" s="1">
        <f>IF(P8678=1,$O$3,IF(P8678=2,$O$4,$O$5))</f>
        <v>0</v>
      </c>
    </row>
    <row r="8679">
      <c r="A8679" s="1" t="s">
        <v>73</v>
      </c>
      <c r="E8679" s="27" t="s">
        <v>69</v>
      </c>
    </row>
    <row r="8680" ht="13">
      <c r="A8680" s="1" t="s">
        <v>74</v>
      </c>
      <c r="E8680" s="33" t="s">
        <v>545</v>
      </c>
    </row>
    <row r="8681">
      <c r="A8681" s="1" t="s">
        <v>76</v>
      </c>
      <c r="E8681" s="27" t="s">
        <v>69</v>
      </c>
    </row>
    <row r="8682" ht="25">
      <c r="A8682" s="1" t="s">
        <v>67</v>
      </c>
      <c r="B8682" s="1">
        <v>9</v>
      </c>
      <c r="C8682" s="26" t="s">
        <v>4722</v>
      </c>
      <c r="D8682" t="s">
        <v>69</v>
      </c>
      <c r="E8682" s="27" t="s">
        <v>4723</v>
      </c>
      <c r="F8682" s="28" t="s">
        <v>71</v>
      </c>
      <c r="G8682" s="29">
        <v>3</v>
      </c>
      <c r="H8682" s="28">
        <v>0</v>
      </c>
      <c r="I8682" s="30">
        <f>ROUND(G8682*H8682,P4)</f>
        <v>0</v>
      </c>
      <c r="L8682" s="31">
        <v>0</v>
      </c>
      <c r="M8682" s="24">
        <f>ROUND(G8682*L8682,P4)</f>
        <v>0</v>
      </c>
      <c r="N8682" s="25" t="s">
        <v>72</v>
      </c>
      <c r="O8682" s="32">
        <f>M8682*AA8682</f>
        <v>0</v>
      </c>
      <c r="P8682" s="1">
        <v>3</v>
      </c>
      <c r="AA8682" s="1">
        <f>IF(P8682=1,$O$3,IF(P8682=2,$O$4,$O$5))</f>
        <v>0</v>
      </c>
    </row>
    <row r="8683">
      <c r="A8683" s="1" t="s">
        <v>73</v>
      </c>
      <c r="E8683" s="27" t="s">
        <v>69</v>
      </c>
    </row>
    <row r="8684" ht="13">
      <c r="A8684" s="1" t="s">
        <v>74</v>
      </c>
      <c r="E8684" s="33" t="s">
        <v>129</v>
      </c>
    </row>
    <row r="8685">
      <c r="A8685" s="1" t="s">
        <v>76</v>
      </c>
      <c r="E8685" s="27" t="s">
        <v>69</v>
      </c>
    </row>
    <row r="8686" ht="25">
      <c r="A8686" s="1" t="s">
        <v>67</v>
      </c>
      <c r="B8686" s="1">
        <v>16</v>
      </c>
      <c r="C8686" s="26" t="s">
        <v>4724</v>
      </c>
      <c r="D8686" t="s">
        <v>69</v>
      </c>
      <c r="E8686" s="27" t="s">
        <v>4725</v>
      </c>
      <c r="F8686" s="28" t="s">
        <v>71</v>
      </c>
      <c r="G8686" s="29">
        <v>20</v>
      </c>
      <c r="H8686" s="28">
        <v>0</v>
      </c>
      <c r="I8686" s="30">
        <f>ROUND(G8686*H8686,P4)</f>
        <v>0</v>
      </c>
      <c r="L8686" s="31">
        <v>0</v>
      </c>
      <c r="M8686" s="24">
        <f>ROUND(G8686*L8686,P4)</f>
        <v>0</v>
      </c>
      <c r="N8686" s="25" t="s">
        <v>72</v>
      </c>
      <c r="O8686" s="32">
        <f>M8686*AA8686</f>
        <v>0</v>
      </c>
      <c r="P8686" s="1">
        <v>3</v>
      </c>
      <c r="AA8686" s="1">
        <f>IF(P8686=1,$O$3,IF(P8686=2,$O$4,$O$5))</f>
        <v>0</v>
      </c>
    </row>
    <row r="8687">
      <c r="A8687" s="1" t="s">
        <v>73</v>
      </c>
      <c r="E8687" s="27" t="s">
        <v>69</v>
      </c>
    </row>
    <row r="8688" ht="13">
      <c r="A8688" s="1" t="s">
        <v>74</v>
      </c>
      <c r="E8688" s="33" t="s">
        <v>90</v>
      </c>
    </row>
    <row r="8689">
      <c r="A8689" s="1" t="s">
        <v>76</v>
      </c>
      <c r="E8689" s="27" t="s">
        <v>69</v>
      </c>
    </row>
    <row r="8690" ht="25">
      <c r="A8690" s="1" t="s">
        <v>67</v>
      </c>
      <c r="B8690" s="1">
        <v>33</v>
      </c>
      <c r="C8690" s="26" t="s">
        <v>4726</v>
      </c>
      <c r="D8690" t="s">
        <v>69</v>
      </c>
      <c r="E8690" s="27" t="s">
        <v>4727</v>
      </c>
      <c r="F8690" s="28" t="s">
        <v>71</v>
      </c>
      <c r="G8690" s="29">
        <v>280</v>
      </c>
      <c r="H8690" s="28">
        <v>0</v>
      </c>
      <c r="I8690" s="30">
        <f>ROUND(G8690*H8690,P4)</f>
        <v>0</v>
      </c>
      <c r="L8690" s="31">
        <v>0</v>
      </c>
      <c r="M8690" s="24">
        <f>ROUND(G8690*L8690,P4)</f>
        <v>0</v>
      </c>
      <c r="N8690" s="25" t="s">
        <v>72</v>
      </c>
      <c r="O8690" s="32">
        <f>M8690*AA8690</f>
        <v>0</v>
      </c>
      <c r="P8690" s="1">
        <v>3</v>
      </c>
      <c r="AA8690" s="1">
        <f>IF(P8690=1,$O$3,IF(P8690=2,$O$4,$O$5))</f>
        <v>0</v>
      </c>
    </row>
    <row r="8691">
      <c r="A8691" s="1" t="s">
        <v>73</v>
      </c>
      <c r="E8691" s="27" t="s">
        <v>69</v>
      </c>
    </row>
    <row r="8692" ht="13">
      <c r="A8692" s="1" t="s">
        <v>74</v>
      </c>
      <c r="E8692" s="33" t="s">
        <v>2381</v>
      </c>
    </row>
    <row r="8693">
      <c r="A8693" s="1" t="s">
        <v>76</v>
      </c>
      <c r="E8693" s="27" t="s">
        <v>69</v>
      </c>
    </row>
    <row r="8694" ht="25">
      <c r="A8694" s="1" t="s">
        <v>67</v>
      </c>
      <c r="B8694" s="1">
        <v>32</v>
      </c>
      <c r="C8694" s="26" t="s">
        <v>4728</v>
      </c>
      <c r="D8694" t="s">
        <v>69</v>
      </c>
      <c r="E8694" s="27" t="s">
        <v>4727</v>
      </c>
      <c r="F8694" s="28" t="s">
        <v>71</v>
      </c>
      <c r="G8694" s="29">
        <v>90</v>
      </c>
      <c r="H8694" s="28">
        <v>0</v>
      </c>
      <c r="I8694" s="30">
        <f>ROUND(G8694*H8694,P4)</f>
        <v>0</v>
      </c>
      <c r="L8694" s="31">
        <v>0</v>
      </c>
      <c r="M8694" s="24">
        <f>ROUND(G8694*L8694,P4)</f>
        <v>0</v>
      </c>
      <c r="N8694" s="25" t="s">
        <v>72</v>
      </c>
      <c r="O8694" s="32">
        <f>M8694*AA8694</f>
        <v>0</v>
      </c>
      <c r="P8694" s="1">
        <v>3</v>
      </c>
      <c r="AA8694" s="1">
        <f>IF(P8694=1,$O$3,IF(P8694=2,$O$4,$O$5))</f>
        <v>0</v>
      </c>
    </row>
    <row r="8695">
      <c r="A8695" s="1" t="s">
        <v>73</v>
      </c>
      <c r="E8695" s="27" t="s">
        <v>69</v>
      </c>
    </row>
    <row r="8696" ht="13">
      <c r="A8696" s="1" t="s">
        <v>74</v>
      </c>
      <c r="E8696" s="33" t="s">
        <v>942</v>
      </c>
    </row>
    <row r="8697">
      <c r="A8697" s="1" t="s">
        <v>76</v>
      </c>
      <c r="E8697" s="27" t="s">
        <v>69</v>
      </c>
    </row>
    <row r="8698">
      <c r="A8698" s="1" t="s">
        <v>67</v>
      </c>
      <c r="B8698" s="1">
        <v>37</v>
      </c>
      <c r="C8698" s="26" t="s">
        <v>4729</v>
      </c>
      <c r="D8698" t="s">
        <v>69</v>
      </c>
      <c r="E8698" s="27" t="s">
        <v>4730</v>
      </c>
      <c r="F8698" s="28" t="s">
        <v>71</v>
      </c>
      <c r="G8698" s="29">
        <v>492</v>
      </c>
      <c r="H8698" s="28">
        <v>0</v>
      </c>
      <c r="I8698" s="30">
        <f>ROUND(G8698*H8698,P4)</f>
        <v>0</v>
      </c>
      <c r="L8698" s="31">
        <v>0</v>
      </c>
      <c r="M8698" s="24">
        <f>ROUND(G8698*L8698,P4)</f>
        <v>0</v>
      </c>
      <c r="N8698" s="25" t="s">
        <v>72</v>
      </c>
      <c r="O8698" s="32">
        <f>M8698*AA8698</f>
        <v>0</v>
      </c>
      <c r="P8698" s="1">
        <v>3</v>
      </c>
      <c r="AA8698" s="1">
        <f>IF(P8698=1,$O$3,IF(P8698=2,$O$4,$O$5))</f>
        <v>0</v>
      </c>
    </row>
    <row r="8699">
      <c r="A8699" s="1" t="s">
        <v>73</v>
      </c>
      <c r="E8699" s="27" t="s">
        <v>69</v>
      </c>
    </row>
    <row r="8700" ht="13">
      <c r="A8700" s="1" t="s">
        <v>74</v>
      </c>
      <c r="E8700" s="33" t="s">
        <v>4731</v>
      </c>
    </row>
    <row r="8701">
      <c r="A8701" s="1" t="s">
        <v>76</v>
      </c>
      <c r="E8701" s="27" t="s">
        <v>69</v>
      </c>
    </row>
    <row r="8702">
      <c r="A8702" s="1" t="s">
        <v>67</v>
      </c>
      <c r="B8702" s="1">
        <v>19</v>
      </c>
      <c r="C8702" s="26" t="s">
        <v>4732</v>
      </c>
      <c r="D8702" t="s">
        <v>69</v>
      </c>
      <c r="E8702" s="27" t="s">
        <v>4733</v>
      </c>
      <c r="F8702" s="28" t="s">
        <v>71</v>
      </c>
      <c r="G8702" s="29">
        <v>22</v>
      </c>
      <c r="H8702" s="28">
        <v>0</v>
      </c>
      <c r="I8702" s="30">
        <f>ROUND(G8702*H8702,P4)</f>
        <v>0</v>
      </c>
      <c r="L8702" s="31">
        <v>0</v>
      </c>
      <c r="M8702" s="24">
        <f>ROUND(G8702*L8702,P4)</f>
        <v>0</v>
      </c>
      <c r="N8702" s="25" t="s">
        <v>72</v>
      </c>
      <c r="O8702" s="32">
        <f>M8702*AA8702</f>
        <v>0</v>
      </c>
      <c r="P8702" s="1">
        <v>3</v>
      </c>
      <c r="AA8702" s="1">
        <f>IF(P8702=1,$O$3,IF(P8702=2,$O$4,$O$5))</f>
        <v>0</v>
      </c>
    </row>
    <row r="8703">
      <c r="A8703" s="1" t="s">
        <v>73</v>
      </c>
      <c r="E8703" s="27" t="s">
        <v>69</v>
      </c>
    </row>
    <row r="8704" ht="13">
      <c r="A8704" s="1" t="s">
        <v>74</v>
      </c>
      <c r="E8704" s="33" t="s">
        <v>1289</v>
      </c>
    </row>
    <row r="8705">
      <c r="A8705" s="1" t="s">
        <v>76</v>
      </c>
      <c r="E8705" s="27" t="s">
        <v>69</v>
      </c>
    </row>
    <row r="8706">
      <c r="A8706" s="1" t="s">
        <v>67</v>
      </c>
      <c r="B8706" s="1">
        <v>46</v>
      </c>
      <c r="C8706" s="26" t="s">
        <v>4734</v>
      </c>
      <c r="D8706" t="s">
        <v>69</v>
      </c>
      <c r="E8706" s="27" t="s">
        <v>4735</v>
      </c>
      <c r="F8706" s="28" t="s">
        <v>71</v>
      </c>
      <c r="G8706" s="29">
        <v>5</v>
      </c>
      <c r="H8706" s="28">
        <v>0</v>
      </c>
      <c r="I8706" s="30">
        <f>ROUND(G8706*H8706,P4)</f>
        <v>0</v>
      </c>
      <c r="L8706" s="31">
        <v>0</v>
      </c>
      <c r="M8706" s="24">
        <f>ROUND(G8706*L8706,P4)</f>
        <v>0</v>
      </c>
      <c r="N8706" s="25" t="s">
        <v>69</v>
      </c>
      <c r="O8706" s="32">
        <f>M8706*AA8706</f>
        <v>0</v>
      </c>
      <c r="P8706" s="1">
        <v>3</v>
      </c>
      <c r="AA8706" s="1">
        <f>IF(P8706=1,$O$3,IF(P8706=2,$O$4,$O$5))</f>
        <v>0</v>
      </c>
    </row>
    <row r="8707">
      <c r="A8707" s="1" t="s">
        <v>73</v>
      </c>
      <c r="E8707" s="27" t="s">
        <v>69</v>
      </c>
    </row>
    <row r="8708" ht="13">
      <c r="A8708" s="1" t="s">
        <v>74</v>
      </c>
      <c r="E8708" s="33" t="s">
        <v>663</v>
      </c>
    </row>
    <row r="8709">
      <c r="A8709" s="1" t="s">
        <v>76</v>
      </c>
      <c r="E8709" s="27" t="s">
        <v>69</v>
      </c>
    </row>
    <row r="8710" ht="37.5">
      <c r="A8710" s="1" t="s">
        <v>67</v>
      </c>
      <c r="B8710" s="1">
        <v>89</v>
      </c>
      <c r="C8710" s="26" t="s">
        <v>4736</v>
      </c>
      <c r="D8710" t="s">
        <v>69</v>
      </c>
      <c r="E8710" s="27" t="s">
        <v>4737</v>
      </c>
      <c r="F8710" s="28" t="s">
        <v>71</v>
      </c>
      <c r="G8710" s="29">
        <v>90</v>
      </c>
      <c r="H8710" s="28">
        <v>0</v>
      </c>
      <c r="I8710" s="30">
        <f>ROUND(G8710*H8710,P4)</f>
        <v>0</v>
      </c>
      <c r="L8710" s="31">
        <v>0</v>
      </c>
      <c r="M8710" s="24">
        <f>ROUND(G8710*L8710,P4)</f>
        <v>0</v>
      </c>
      <c r="N8710" s="25" t="s">
        <v>72</v>
      </c>
      <c r="O8710" s="32">
        <f>M8710*AA8710</f>
        <v>0</v>
      </c>
      <c r="P8710" s="1">
        <v>3</v>
      </c>
      <c r="AA8710" s="1">
        <f>IF(P8710=1,$O$3,IF(P8710=2,$O$4,$O$5))</f>
        <v>0</v>
      </c>
    </row>
    <row r="8711">
      <c r="A8711" s="1" t="s">
        <v>73</v>
      </c>
      <c r="E8711" s="27" t="s">
        <v>69</v>
      </c>
    </row>
    <row r="8712" ht="13">
      <c r="A8712" s="1" t="s">
        <v>74</v>
      </c>
      <c r="E8712" s="33" t="s">
        <v>942</v>
      </c>
    </row>
    <row r="8713">
      <c r="A8713" s="1" t="s">
        <v>76</v>
      </c>
      <c r="E8713" s="27" t="s">
        <v>69</v>
      </c>
    </row>
    <row r="8714" ht="37.5">
      <c r="A8714" s="1" t="s">
        <v>67</v>
      </c>
      <c r="B8714" s="1">
        <v>90</v>
      </c>
      <c r="C8714" s="26" t="s">
        <v>4738</v>
      </c>
      <c r="D8714" t="s">
        <v>69</v>
      </c>
      <c r="E8714" s="27" t="s">
        <v>4739</v>
      </c>
      <c r="F8714" s="28" t="s">
        <v>71</v>
      </c>
      <c r="G8714" s="29">
        <v>15</v>
      </c>
      <c r="H8714" s="28">
        <v>0</v>
      </c>
      <c r="I8714" s="30">
        <f>ROUND(G8714*H8714,P4)</f>
        <v>0</v>
      </c>
      <c r="L8714" s="31">
        <v>0</v>
      </c>
      <c r="M8714" s="24">
        <f>ROUND(G8714*L8714,P4)</f>
        <v>0</v>
      </c>
      <c r="N8714" s="25" t="s">
        <v>72</v>
      </c>
      <c r="O8714" s="32">
        <f>M8714*AA8714</f>
        <v>0</v>
      </c>
      <c r="P8714" s="1">
        <v>3</v>
      </c>
      <c r="AA8714" s="1">
        <f>IF(P8714=1,$O$3,IF(P8714=2,$O$4,$O$5))</f>
        <v>0</v>
      </c>
    </row>
    <row r="8715">
      <c r="A8715" s="1" t="s">
        <v>73</v>
      </c>
      <c r="E8715" s="27" t="s">
        <v>69</v>
      </c>
    </row>
    <row r="8716" ht="13">
      <c r="A8716" s="1" t="s">
        <v>74</v>
      </c>
      <c r="E8716" s="33" t="s">
        <v>2210</v>
      </c>
    </row>
    <row r="8717">
      <c r="A8717" s="1" t="s">
        <v>76</v>
      </c>
      <c r="E8717" s="27" t="s">
        <v>69</v>
      </c>
    </row>
    <row r="8718" ht="25">
      <c r="A8718" s="1" t="s">
        <v>67</v>
      </c>
      <c r="B8718" s="1">
        <v>88</v>
      </c>
      <c r="C8718" s="26" t="s">
        <v>4740</v>
      </c>
      <c r="D8718" t="s">
        <v>69</v>
      </c>
      <c r="E8718" s="27" t="s">
        <v>4741</v>
      </c>
      <c r="F8718" s="28" t="s">
        <v>71</v>
      </c>
      <c r="G8718" s="29">
        <v>4</v>
      </c>
      <c r="H8718" s="28">
        <v>0</v>
      </c>
      <c r="I8718" s="30">
        <f>ROUND(G8718*H8718,P4)</f>
        <v>0</v>
      </c>
      <c r="L8718" s="31">
        <v>0</v>
      </c>
      <c r="M8718" s="24">
        <f>ROUND(G8718*L8718,P4)</f>
        <v>0</v>
      </c>
      <c r="N8718" s="25" t="s">
        <v>72</v>
      </c>
      <c r="O8718" s="32">
        <f>M8718*AA8718</f>
        <v>0</v>
      </c>
      <c r="P8718" s="1">
        <v>3</v>
      </c>
      <c r="AA8718" s="1">
        <f>IF(P8718=1,$O$3,IF(P8718=2,$O$4,$O$5))</f>
        <v>0</v>
      </c>
    </row>
    <row r="8719">
      <c r="A8719" s="1" t="s">
        <v>73</v>
      </c>
      <c r="E8719" s="27" t="s">
        <v>69</v>
      </c>
    </row>
    <row r="8720" ht="13">
      <c r="A8720" s="1" t="s">
        <v>74</v>
      </c>
      <c r="E8720" s="33" t="s">
        <v>545</v>
      </c>
    </row>
    <row r="8721">
      <c r="A8721" s="1" t="s">
        <v>76</v>
      </c>
      <c r="E8721" s="27" t="s">
        <v>69</v>
      </c>
    </row>
    <row r="8722" ht="25">
      <c r="A8722" s="1" t="s">
        <v>67</v>
      </c>
      <c r="B8722" s="1">
        <v>96</v>
      </c>
      <c r="C8722" s="26" t="s">
        <v>4742</v>
      </c>
      <c r="D8722" t="s">
        <v>69</v>
      </c>
      <c r="E8722" s="27" t="s">
        <v>4743</v>
      </c>
      <c r="F8722" s="28" t="s">
        <v>118</v>
      </c>
      <c r="G8722" s="29">
        <v>2</v>
      </c>
      <c r="H8722" s="28">
        <v>0</v>
      </c>
      <c r="I8722" s="30">
        <f>ROUND(G8722*H8722,P4)</f>
        <v>0</v>
      </c>
      <c r="L8722" s="31">
        <v>0</v>
      </c>
      <c r="M8722" s="24">
        <f>ROUND(G8722*L8722,P4)</f>
        <v>0</v>
      </c>
      <c r="N8722" s="25" t="s">
        <v>72</v>
      </c>
      <c r="O8722" s="32">
        <f>M8722*AA8722</f>
        <v>0</v>
      </c>
      <c r="P8722" s="1">
        <v>3</v>
      </c>
      <c r="AA8722" s="1">
        <f>IF(P8722=1,$O$3,IF(P8722=2,$O$4,$O$5))</f>
        <v>0</v>
      </c>
    </row>
    <row r="8723">
      <c r="A8723" s="1" t="s">
        <v>73</v>
      </c>
      <c r="E8723" s="27" t="s">
        <v>69</v>
      </c>
    </row>
    <row r="8724" ht="13">
      <c r="A8724" s="1" t="s">
        <v>74</v>
      </c>
      <c r="E8724" s="33" t="s">
        <v>75</v>
      </c>
    </row>
    <row r="8725">
      <c r="A8725" s="1" t="s">
        <v>76</v>
      </c>
      <c r="E8725" s="27" t="s">
        <v>69</v>
      </c>
    </row>
    <row r="8726">
      <c r="A8726" s="1" t="s">
        <v>67</v>
      </c>
      <c r="B8726" s="1">
        <v>7</v>
      </c>
      <c r="C8726" s="26" t="s">
        <v>4744</v>
      </c>
      <c r="D8726" t="s">
        <v>69</v>
      </c>
      <c r="E8726" s="27" t="s">
        <v>4745</v>
      </c>
      <c r="F8726" s="28" t="s">
        <v>71</v>
      </c>
      <c r="G8726" s="29">
        <v>2</v>
      </c>
      <c r="H8726" s="28">
        <v>0.002</v>
      </c>
      <c r="I8726" s="30">
        <f>ROUND(G8726*H8726,P4)</f>
        <v>0</v>
      </c>
      <c r="L8726" s="31">
        <v>0</v>
      </c>
      <c r="M8726" s="24">
        <f>ROUND(G8726*L8726,P4)</f>
        <v>0</v>
      </c>
      <c r="N8726" s="25" t="s">
        <v>69</v>
      </c>
      <c r="O8726" s="32">
        <f>M8726*AA8726</f>
        <v>0</v>
      </c>
      <c r="P8726" s="1">
        <v>3</v>
      </c>
      <c r="AA8726" s="1">
        <f>IF(P8726=1,$O$3,IF(P8726=2,$O$4,$O$5))</f>
        <v>0</v>
      </c>
    </row>
    <row r="8727">
      <c r="A8727" s="1" t="s">
        <v>73</v>
      </c>
      <c r="E8727" s="27" t="s">
        <v>69</v>
      </c>
    </row>
    <row r="8728" ht="13">
      <c r="A8728" s="1" t="s">
        <v>74</v>
      </c>
      <c r="E8728" s="33" t="s">
        <v>75</v>
      </c>
    </row>
    <row r="8729">
      <c r="A8729" s="1" t="s">
        <v>76</v>
      </c>
      <c r="E8729" s="27" t="s">
        <v>69</v>
      </c>
    </row>
    <row r="8730" ht="25">
      <c r="A8730" s="1" t="s">
        <v>67</v>
      </c>
      <c r="B8730" s="1">
        <v>98</v>
      </c>
      <c r="C8730" s="26" t="s">
        <v>4746</v>
      </c>
      <c r="D8730" t="s">
        <v>69</v>
      </c>
      <c r="E8730" s="27" t="s">
        <v>4747</v>
      </c>
      <c r="F8730" s="28" t="s">
        <v>85</v>
      </c>
      <c r="G8730" s="29">
        <v>50</v>
      </c>
      <c r="H8730" s="28">
        <v>0</v>
      </c>
      <c r="I8730" s="30">
        <f>ROUND(G8730*H8730,P4)</f>
        <v>0</v>
      </c>
      <c r="L8730" s="31">
        <v>0</v>
      </c>
      <c r="M8730" s="24">
        <f>ROUND(G8730*L8730,P4)</f>
        <v>0</v>
      </c>
      <c r="N8730" s="25" t="s">
        <v>72</v>
      </c>
      <c r="O8730" s="32">
        <f>M8730*AA8730</f>
        <v>0</v>
      </c>
      <c r="P8730" s="1">
        <v>3</v>
      </c>
      <c r="AA8730" s="1">
        <f>IF(P8730=1,$O$3,IF(P8730=2,$O$4,$O$5))</f>
        <v>0</v>
      </c>
    </row>
    <row r="8731">
      <c r="A8731" s="1" t="s">
        <v>73</v>
      </c>
      <c r="E8731" s="27" t="s">
        <v>69</v>
      </c>
    </row>
    <row r="8732" ht="13">
      <c r="A8732" s="1" t="s">
        <v>74</v>
      </c>
      <c r="E8732" s="33" t="s">
        <v>377</v>
      </c>
    </row>
    <row r="8733">
      <c r="A8733" s="1" t="s">
        <v>76</v>
      </c>
      <c r="E8733" s="27" t="s">
        <v>69</v>
      </c>
    </row>
    <row r="8734" ht="37.5">
      <c r="A8734" s="1" t="s">
        <v>67</v>
      </c>
      <c r="B8734" s="1">
        <v>1</v>
      </c>
      <c r="C8734" s="26" t="s">
        <v>4748</v>
      </c>
      <c r="D8734" t="s">
        <v>69</v>
      </c>
      <c r="E8734" s="27" t="s">
        <v>4749</v>
      </c>
      <c r="F8734" s="28" t="s">
        <v>1397</v>
      </c>
      <c r="G8734" s="29">
        <v>2</v>
      </c>
      <c r="H8734" s="28">
        <v>0</v>
      </c>
      <c r="I8734" s="30">
        <f>ROUND(G8734*H8734,P4)</f>
        <v>0</v>
      </c>
      <c r="L8734" s="31">
        <v>0</v>
      </c>
      <c r="M8734" s="24">
        <f>ROUND(G8734*L8734,P4)</f>
        <v>0</v>
      </c>
      <c r="N8734" s="25" t="s">
        <v>69</v>
      </c>
      <c r="O8734" s="32">
        <f>M8734*AA8734</f>
        <v>0</v>
      </c>
      <c r="P8734" s="1">
        <v>3</v>
      </c>
      <c r="AA8734" s="1">
        <f>IF(P8734=1,$O$3,IF(P8734=2,$O$4,$O$5))</f>
        <v>0</v>
      </c>
    </row>
    <row r="8735">
      <c r="A8735" s="1" t="s">
        <v>73</v>
      </c>
      <c r="E8735" s="27" t="s">
        <v>69</v>
      </c>
    </row>
    <row r="8736" ht="13">
      <c r="A8736" s="1" t="s">
        <v>74</v>
      </c>
      <c r="E8736" s="33" t="s">
        <v>75</v>
      </c>
    </row>
    <row r="8737">
      <c r="A8737" s="1" t="s">
        <v>76</v>
      </c>
      <c r="E8737" s="27" t="s">
        <v>69</v>
      </c>
    </row>
    <row r="8738" ht="37.5">
      <c r="A8738" s="1" t="s">
        <v>67</v>
      </c>
      <c r="B8738" s="1">
        <v>26</v>
      </c>
      <c r="C8738" s="26" t="s">
        <v>4750</v>
      </c>
      <c r="D8738" t="s">
        <v>69</v>
      </c>
      <c r="E8738" s="27" t="s">
        <v>4751</v>
      </c>
      <c r="F8738" s="28" t="s">
        <v>139</v>
      </c>
      <c r="G8738" s="29">
        <v>23810</v>
      </c>
      <c r="H8738" s="28">
        <v>0</v>
      </c>
      <c r="I8738" s="30">
        <f>ROUND(G8738*H8738,P4)</f>
        <v>0</v>
      </c>
      <c r="L8738" s="31">
        <v>0</v>
      </c>
      <c r="M8738" s="24">
        <f>ROUND(G8738*L8738,P4)</f>
        <v>0</v>
      </c>
      <c r="N8738" s="25" t="s">
        <v>69</v>
      </c>
      <c r="O8738" s="32">
        <f>M8738*AA8738</f>
        <v>0</v>
      </c>
      <c r="P8738" s="1">
        <v>3</v>
      </c>
      <c r="AA8738" s="1">
        <f>IF(P8738=1,$O$3,IF(P8738=2,$O$4,$O$5))</f>
        <v>0</v>
      </c>
    </row>
    <row r="8739">
      <c r="A8739" s="1" t="s">
        <v>73</v>
      </c>
      <c r="E8739" s="27" t="s">
        <v>69</v>
      </c>
    </row>
    <row r="8740" ht="13">
      <c r="A8740" s="1" t="s">
        <v>74</v>
      </c>
      <c r="E8740" s="33" t="s">
        <v>4711</v>
      </c>
    </row>
    <row r="8741">
      <c r="A8741" s="1" t="s">
        <v>76</v>
      </c>
      <c r="E8741" s="27" t="s">
        <v>69</v>
      </c>
    </row>
    <row r="8742">
      <c r="A8742" s="1" t="s">
        <v>67</v>
      </c>
      <c r="B8742" s="1">
        <v>18</v>
      </c>
      <c r="C8742" s="26" t="s">
        <v>4752</v>
      </c>
      <c r="D8742" t="s">
        <v>69</v>
      </c>
      <c r="E8742" s="27" t="s">
        <v>4753</v>
      </c>
      <c r="F8742" s="28" t="s">
        <v>1397</v>
      </c>
      <c r="G8742" s="29">
        <v>22</v>
      </c>
      <c r="H8742" s="28">
        <v>0</v>
      </c>
      <c r="I8742" s="30">
        <f>ROUND(G8742*H8742,P4)</f>
        <v>0</v>
      </c>
      <c r="L8742" s="31">
        <v>0</v>
      </c>
      <c r="M8742" s="24">
        <f>ROUND(G8742*L8742,P4)</f>
        <v>0</v>
      </c>
      <c r="N8742" s="25" t="s">
        <v>69</v>
      </c>
      <c r="O8742" s="32">
        <f>M8742*AA8742</f>
        <v>0</v>
      </c>
      <c r="P8742" s="1">
        <v>3</v>
      </c>
      <c r="AA8742" s="1">
        <f>IF(P8742=1,$O$3,IF(P8742=2,$O$4,$O$5))</f>
        <v>0</v>
      </c>
    </row>
    <row r="8743">
      <c r="A8743" s="1" t="s">
        <v>73</v>
      </c>
      <c r="E8743" s="27" t="s">
        <v>69</v>
      </c>
    </row>
    <row r="8744" ht="13">
      <c r="A8744" s="1" t="s">
        <v>74</v>
      </c>
      <c r="E8744" s="33" t="s">
        <v>1289</v>
      </c>
    </row>
    <row r="8745">
      <c r="A8745" s="1" t="s">
        <v>76</v>
      </c>
      <c r="E8745" s="27" t="s">
        <v>69</v>
      </c>
    </row>
    <row r="8746" ht="37.5">
      <c r="A8746" s="1" t="s">
        <v>67</v>
      </c>
      <c r="B8746" s="1">
        <v>17</v>
      </c>
      <c r="C8746" s="26" t="s">
        <v>4754</v>
      </c>
      <c r="D8746" t="s">
        <v>69</v>
      </c>
      <c r="E8746" s="27" t="s">
        <v>4755</v>
      </c>
      <c r="F8746" s="28" t="s">
        <v>1397</v>
      </c>
      <c r="G8746" s="29">
        <v>22</v>
      </c>
      <c r="H8746" s="28">
        <v>0</v>
      </c>
      <c r="I8746" s="30">
        <f>ROUND(G8746*H8746,P4)</f>
        <v>0</v>
      </c>
      <c r="L8746" s="31">
        <v>0</v>
      </c>
      <c r="M8746" s="24">
        <f>ROUND(G8746*L8746,P4)</f>
        <v>0</v>
      </c>
      <c r="N8746" s="25" t="s">
        <v>69</v>
      </c>
      <c r="O8746" s="32">
        <f>M8746*AA8746</f>
        <v>0</v>
      </c>
      <c r="P8746" s="1">
        <v>3</v>
      </c>
      <c r="AA8746" s="1">
        <f>IF(P8746=1,$O$3,IF(P8746=2,$O$4,$O$5))</f>
        <v>0</v>
      </c>
    </row>
    <row r="8747">
      <c r="A8747" s="1" t="s">
        <v>73</v>
      </c>
      <c r="E8747" s="27" t="s">
        <v>69</v>
      </c>
    </row>
    <row r="8748" ht="13">
      <c r="A8748" s="1" t="s">
        <v>74</v>
      </c>
      <c r="E8748" s="33" t="s">
        <v>1289</v>
      </c>
    </row>
    <row r="8749">
      <c r="A8749" s="1" t="s">
        <v>76</v>
      </c>
      <c r="E8749" s="27" t="s">
        <v>69</v>
      </c>
    </row>
    <row r="8750">
      <c r="A8750" s="1" t="s">
        <v>67</v>
      </c>
      <c r="B8750" s="1">
        <v>20</v>
      </c>
      <c r="C8750" s="26" t="s">
        <v>4756</v>
      </c>
      <c r="D8750" t="s">
        <v>69</v>
      </c>
      <c r="E8750" s="27" t="s">
        <v>4757</v>
      </c>
      <c r="F8750" s="28" t="s">
        <v>1397</v>
      </c>
      <c r="G8750" s="29">
        <v>492</v>
      </c>
      <c r="H8750" s="28">
        <v>0</v>
      </c>
      <c r="I8750" s="30">
        <f>ROUND(G8750*H8750,P4)</f>
        <v>0</v>
      </c>
      <c r="L8750" s="31">
        <v>0</v>
      </c>
      <c r="M8750" s="24">
        <f>ROUND(G8750*L8750,P4)</f>
        <v>0</v>
      </c>
      <c r="N8750" s="25" t="s">
        <v>69</v>
      </c>
      <c r="O8750" s="32">
        <f>M8750*AA8750</f>
        <v>0</v>
      </c>
      <c r="P8750" s="1">
        <v>3</v>
      </c>
      <c r="AA8750" s="1">
        <f>IF(P8750=1,$O$3,IF(P8750=2,$O$4,$O$5))</f>
        <v>0</v>
      </c>
    </row>
    <row r="8751">
      <c r="A8751" s="1" t="s">
        <v>73</v>
      </c>
      <c r="E8751" s="27" t="s">
        <v>69</v>
      </c>
    </row>
    <row r="8752" ht="13">
      <c r="A8752" s="1" t="s">
        <v>74</v>
      </c>
      <c r="E8752" s="33" t="s">
        <v>4731</v>
      </c>
    </row>
    <row r="8753">
      <c r="A8753" s="1" t="s">
        <v>76</v>
      </c>
      <c r="E8753" s="27" t="s">
        <v>69</v>
      </c>
    </row>
    <row r="8754" ht="25">
      <c r="A8754" s="1" t="s">
        <v>67</v>
      </c>
      <c r="B8754" s="1">
        <v>21</v>
      </c>
      <c r="C8754" s="26" t="s">
        <v>4758</v>
      </c>
      <c r="D8754" t="s">
        <v>69</v>
      </c>
      <c r="E8754" s="27" t="s">
        <v>4759</v>
      </c>
      <c r="F8754" s="28" t="s">
        <v>1397</v>
      </c>
      <c r="G8754" s="29">
        <v>492</v>
      </c>
      <c r="H8754" s="28">
        <v>0</v>
      </c>
      <c r="I8754" s="30">
        <f>ROUND(G8754*H8754,P4)</f>
        <v>0</v>
      </c>
      <c r="L8754" s="31">
        <v>0</v>
      </c>
      <c r="M8754" s="24">
        <f>ROUND(G8754*L8754,P4)</f>
        <v>0</v>
      </c>
      <c r="N8754" s="25" t="s">
        <v>69</v>
      </c>
      <c r="O8754" s="32">
        <f>M8754*AA8754</f>
        <v>0</v>
      </c>
      <c r="P8754" s="1">
        <v>3</v>
      </c>
      <c r="AA8754" s="1">
        <f>IF(P8754=1,$O$3,IF(P8754=2,$O$4,$O$5))</f>
        <v>0</v>
      </c>
    </row>
    <row r="8755">
      <c r="A8755" s="1" t="s">
        <v>73</v>
      </c>
      <c r="E8755" s="27" t="s">
        <v>69</v>
      </c>
    </row>
    <row r="8756" ht="13">
      <c r="A8756" s="1" t="s">
        <v>74</v>
      </c>
      <c r="E8756" s="33" t="s">
        <v>4731</v>
      </c>
    </row>
    <row r="8757">
      <c r="A8757" s="1" t="s">
        <v>76</v>
      </c>
      <c r="E8757" s="27" t="s">
        <v>69</v>
      </c>
    </row>
    <row r="8758" ht="25">
      <c r="A8758" s="1" t="s">
        <v>67</v>
      </c>
      <c r="B8758" s="1">
        <v>22</v>
      </c>
      <c r="C8758" s="26" t="s">
        <v>4760</v>
      </c>
      <c r="D8758" t="s">
        <v>69</v>
      </c>
      <c r="E8758" s="27" t="s">
        <v>4761</v>
      </c>
      <c r="F8758" s="28" t="s">
        <v>1397</v>
      </c>
      <c r="G8758" s="29">
        <v>492</v>
      </c>
      <c r="H8758" s="28">
        <v>0</v>
      </c>
      <c r="I8758" s="30">
        <f>ROUND(G8758*H8758,P4)</f>
        <v>0</v>
      </c>
      <c r="L8758" s="31">
        <v>0</v>
      </c>
      <c r="M8758" s="24">
        <f>ROUND(G8758*L8758,P4)</f>
        <v>0</v>
      </c>
      <c r="N8758" s="25" t="s">
        <v>69</v>
      </c>
      <c r="O8758" s="32">
        <f>M8758*AA8758</f>
        <v>0</v>
      </c>
      <c r="P8758" s="1">
        <v>3</v>
      </c>
      <c r="AA8758" s="1">
        <f>IF(P8758=1,$O$3,IF(P8758=2,$O$4,$O$5))</f>
        <v>0</v>
      </c>
    </row>
    <row r="8759">
      <c r="A8759" s="1" t="s">
        <v>73</v>
      </c>
      <c r="E8759" s="27" t="s">
        <v>69</v>
      </c>
    </row>
    <row r="8760" ht="13">
      <c r="A8760" s="1" t="s">
        <v>74</v>
      </c>
      <c r="E8760" s="33" t="s">
        <v>4731</v>
      </c>
    </row>
    <row r="8761">
      <c r="A8761" s="1" t="s">
        <v>76</v>
      </c>
      <c r="E8761" s="27" t="s">
        <v>69</v>
      </c>
    </row>
    <row r="8762" ht="25">
      <c r="A8762" s="1" t="s">
        <v>67</v>
      </c>
      <c r="B8762" s="1">
        <v>23</v>
      </c>
      <c r="C8762" s="26" t="s">
        <v>4762</v>
      </c>
      <c r="D8762" t="s">
        <v>69</v>
      </c>
      <c r="E8762" s="27" t="s">
        <v>4763</v>
      </c>
      <c r="F8762" s="28" t="s">
        <v>1397</v>
      </c>
      <c r="G8762" s="29">
        <v>120</v>
      </c>
      <c r="H8762" s="28">
        <v>0</v>
      </c>
      <c r="I8762" s="30">
        <f>ROUND(G8762*H8762,P4)</f>
        <v>0</v>
      </c>
      <c r="L8762" s="31">
        <v>0</v>
      </c>
      <c r="M8762" s="24">
        <f>ROUND(G8762*L8762,P4)</f>
        <v>0</v>
      </c>
      <c r="N8762" s="25" t="s">
        <v>69</v>
      </c>
      <c r="O8762" s="32">
        <f>M8762*AA8762</f>
        <v>0</v>
      </c>
      <c r="P8762" s="1">
        <v>3</v>
      </c>
      <c r="AA8762" s="1">
        <f>IF(P8762=1,$O$3,IF(P8762=2,$O$4,$O$5))</f>
        <v>0</v>
      </c>
    </row>
    <row r="8763">
      <c r="A8763" s="1" t="s">
        <v>73</v>
      </c>
      <c r="E8763" s="27" t="s">
        <v>69</v>
      </c>
    </row>
    <row r="8764" ht="13">
      <c r="A8764" s="1" t="s">
        <v>74</v>
      </c>
      <c r="E8764" s="33" t="s">
        <v>86</v>
      </c>
    </row>
    <row r="8765">
      <c r="A8765" s="1" t="s">
        <v>76</v>
      </c>
      <c r="E8765" s="27" t="s">
        <v>69</v>
      </c>
    </row>
    <row r="8766" ht="25">
      <c r="A8766" s="1" t="s">
        <v>67</v>
      </c>
      <c r="B8766" s="1">
        <v>24</v>
      </c>
      <c r="C8766" s="26" t="s">
        <v>4764</v>
      </c>
      <c r="D8766" t="s">
        <v>69</v>
      </c>
      <c r="E8766" s="27" t="s">
        <v>4765</v>
      </c>
      <c r="F8766" s="28" t="s">
        <v>1397</v>
      </c>
      <c r="G8766" s="29">
        <v>240</v>
      </c>
      <c r="H8766" s="28">
        <v>0</v>
      </c>
      <c r="I8766" s="30">
        <f>ROUND(G8766*H8766,P4)</f>
        <v>0</v>
      </c>
      <c r="L8766" s="31">
        <v>0</v>
      </c>
      <c r="M8766" s="24">
        <f>ROUND(G8766*L8766,P4)</f>
        <v>0</v>
      </c>
      <c r="N8766" s="25" t="s">
        <v>69</v>
      </c>
      <c r="O8766" s="32">
        <f>M8766*AA8766</f>
        <v>0</v>
      </c>
      <c r="P8766" s="1">
        <v>3</v>
      </c>
      <c r="AA8766" s="1">
        <f>IF(P8766=1,$O$3,IF(P8766=2,$O$4,$O$5))</f>
        <v>0</v>
      </c>
    </row>
    <row r="8767">
      <c r="A8767" s="1" t="s">
        <v>73</v>
      </c>
      <c r="E8767" s="27" t="s">
        <v>69</v>
      </c>
    </row>
    <row r="8768" ht="13">
      <c r="A8768" s="1" t="s">
        <v>74</v>
      </c>
      <c r="E8768" s="33" t="s">
        <v>4766</v>
      </c>
    </row>
    <row r="8769">
      <c r="A8769" s="1" t="s">
        <v>76</v>
      </c>
      <c r="E8769" s="27" t="s">
        <v>69</v>
      </c>
    </row>
    <row r="8770" ht="25">
      <c r="A8770" s="1" t="s">
        <v>67</v>
      </c>
      <c r="B8770" s="1">
        <v>25</v>
      </c>
      <c r="C8770" s="26" t="s">
        <v>4767</v>
      </c>
      <c r="D8770" t="s">
        <v>69</v>
      </c>
      <c r="E8770" s="27" t="s">
        <v>4768</v>
      </c>
      <c r="F8770" s="28" t="s">
        <v>1397</v>
      </c>
      <c r="G8770" s="29">
        <v>120</v>
      </c>
      <c r="H8770" s="28">
        <v>0</v>
      </c>
      <c r="I8770" s="30">
        <f>ROUND(G8770*H8770,P4)</f>
        <v>0</v>
      </c>
      <c r="L8770" s="31">
        <v>0</v>
      </c>
      <c r="M8770" s="24">
        <f>ROUND(G8770*L8770,P4)</f>
        <v>0</v>
      </c>
      <c r="N8770" s="25" t="s">
        <v>69</v>
      </c>
      <c r="O8770" s="32">
        <f>M8770*AA8770</f>
        <v>0</v>
      </c>
      <c r="P8770" s="1">
        <v>3</v>
      </c>
      <c r="AA8770" s="1">
        <f>IF(P8770=1,$O$3,IF(P8770=2,$O$4,$O$5))</f>
        <v>0</v>
      </c>
    </row>
    <row r="8771">
      <c r="A8771" s="1" t="s">
        <v>73</v>
      </c>
      <c r="E8771" s="27" t="s">
        <v>69</v>
      </c>
    </row>
    <row r="8772" ht="13">
      <c r="A8772" s="1" t="s">
        <v>74</v>
      </c>
      <c r="E8772" s="33" t="s">
        <v>86</v>
      </c>
    </row>
    <row r="8773">
      <c r="A8773" s="1" t="s">
        <v>76</v>
      </c>
      <c r="E8773" s="27" t="s">
        <v>69</v>
      </c>
    </row>
    <row r="8774" ht="37.5">
      <c r="A8774" s="1" t="s">
        <v>67</v>
      </c>
      <c r="B8774" s="1">
        <v>31</v>
      </c>
      <c r="C8774" s="26" t="s">
        <v>4769</v>
      </c>
      <c r="D8774" t="s">
        <v>69</v>
      </c>
      <c r="E8774" s="27" t="s">
        <v>4770</v>
      </c>
      <c r="F8774" s="28" t="s">
        <v>1397</v>
      </c>
      <c r="G8774" s="29">
        <v>460</v>
      </c>
      <c r="H8774" s="28">
        <v>0</v>
      </c>
      <c r="I8774" s="30">
        <f>ROUND(G8774*H8774,P4)</f>
        <v>0</v>
      </c>
      <c r="L8774" s="31">
        <v>0</v>
      </c>
      <c r="M8774" s="24">
        <f>ROUND(G8774*L8774,P4)</f>
        <v>0</v>
      </c>
      <c r="N8774" s="25" t="s">
        <v>69</v>
      </c>
      <c r="O8774" s="32">
        <f>M8774*AA8774</f>
        <v>0</v>
      </c>
      <c r="P8774" s="1">
        <v>3</v>
      </c>
      <c r="AA8774" s="1">
        <f>IF(P8774=1,$O$3,IF(P8774=2,$O$4,$O$5))</f>
        <v>0</v>
      </c>
    </row>
    <row r="8775">
      <c r="A8775" s="1" t="s">
        <v>73</v>
      </c>
      <c r="E8775" s="27" t="s">
        <v>69</v>
      </c>
    </row>
    <row r="8776" ht="13">
      <c r="A8776" s="1" t="s">
        <v>74</v>
      </c>
      <c r="E8776" s="33" t="s">
        <v>4771</v>
      </c>
    </row>
    <row r="8777">
      <c r="A8777" s="1" t="s">
        <v>76</v>
      </c>
      <c r="E8777" s="27" t="s">
        <v>69</v>
      </c>
    </row>
    <row r="8778">
      <c r="A8778" s="1" t="s">
        <v>67</v>
      </c>
      <c r="B8778" s="1">
        <v>30</v>
      </c>
      <c r="C8778" s="26" t="s">
        <v>4772</v>
      </c>
      <c r="D8778" t="s">
        <v>69</v>
      </c>
      <c r="E8778" s="27" t="s">
        <v>4773</v>
      </c>
      <c r="F8778" s="28" t="s">
        <v>1397</v>
      </c>
      <c r="G8778" s="29">
        <v>280</v>
      </c>
      <c r="H8778" s="28">
        <v>0</v>
      </c>
      <c r="I8778" s="30">
        <f>ROUND(G8778*H8778,P4)</f>
        <v>0</v>
      </c>
      <c r="L8778" s="31">
        <v>0</v>
      </c>
      <c r="M8778" s="24">
        <f>ROUND(G8778*L8778,P4)</f>
        <v>0</v>
      </c>
      <c r="N8778" s="25" t="s">
        <v>69</v>
      </c>
      <c r="O8778" s="32">
        <f>M8778*AA8778</f>
        <v>0</v>
      </c>
      <c r="P8778" s="1">
        <v>3</v>
      </c>
      <c r="AA8778" s="1">
        <f>IF(P8778=1,$O$3,IF(P8778=2,$O$4,$O$5))</f>
        <v>0</v>
      </c>
    </row>
    <row r="8779">
      <c r="A8779" s="1" t="s">
        <v>73</v>
      </c>
      <c r="E8779" s="27" t="s">
        <v>69</v>
      </c>
    </row>
    <row r="8780" ht="13">
      <c r="A8780" s="1" t="s">
        <v>74</v>
      </c>
      <c r="E8780" s="33" t="s">
        <v>2381</v>
      </c>
    </row>
    <row r="8781">
      <c r="A8781" s="1" t="s">
        <v>76</v>
      </c>
      <c r="E8781" s="27" t="s">
        <v>69</v>
      </c>
    </row>
    <row r="8782">
      <c r="A8782" s="1" t="s">
        <v>67</v>
      </c>
      <c r="B8782" s="1">
        <v>91</v>
      </c>
      <c r="C8782" s="26" t="s">
        <v>4774</v>
      </c>
      <c r="D8782" t="s">
        <v>69</v>
      </c>
      <c r="E8782" s="27" t="s">
        <v>4775</v>
      </c>
      <c r="F8782" s="28" t="s">
        <v>1397</v>
      </c>
      <c r="G8782" s="29">
        <v>3</v>
      </c>
      <c r="H8782" s="28">
        <v>0</v>
      </c>
      <c r="I8782" s="30">
        <f>ROUND(G8782*H8782,P4)</f>
        <v>0</v>
      </c>
      <c r="L8782" s="31">
        <v>0</v>
      </c>
      <c r="M8782" s="24">
        <f>ROUND(G8782*L8782,P4)</f>
        <v>0</v>
      </c>
      <c r="N8782" s="25" t="s">
        <v>69</v>
      </c>
      <c r="O8782" s="32">
        <f>M8782*AA8782</f>
        <v>0</v>
      </c>
      <c r="P8782" s="1">
        <v>3</v>
      </c>
      <c r="AA8782" s="1">
        <f>IF(P8782=1,$O$3,IF(P8782=2,$O$4,$O$5))</f>
        <v>0</v>
      </c>
    </row>
    <row r="8783">
      <c r="A8783" s="1" t="s">
        <v>73</v>
      </c>
      <c r="E8783" s="27" t="s">
        <v>69</v>
      </c>
    </row>
    <row r="8784" ht="13">
      <c r="A8784" s="1" t="s">
        <v>74</v>
      </c>
      <c r="E8784" s="33" t="s">
        <v>129</v>
      </c>
    </row>
    <row r="8785">
      <c r="A8785" s="1" t="s">
        <v>76</v>
      </c>
      <c r="E8785" s="27" t="s">
        <v>69</v>
      </c>
    </row>
    <row r="8786">
      <c r="A8786" s="1" t="s">
        <v>67</v>
      </c>
      <c r="B8786" s="1">
        <v>28</v>
      </c>
      <c r="C8786" s="26" t="s">
        <v>4776</v>
      </c>
      <c r="D8786" t="s">
        <v>69</v>
      </c>
      <c r="E8786" s="27" t="s">
        <v>4777</v>
      </c>
      <c r="F8786" s="28" t="s">
        <v>1397</v>
      </c>
      <c r="G8786" s="29">
        <v>90</v>
      </c>
      <c r="H8786" s="28">
        <v>0</v>
      </c>
      <c r="I8786" s="30">
        <f>ROUND(G8786*H8786,P4)</f>
        <v>0</v>
      </c>
      <c r="L8786" s="31">
        <v>0</v>
      </c>
      <c r="M8786" s="24">
        <f>ROUND(G8786*L8786,P4)</f>
        <v>0</v>
      </c>
      <c r="N8786" s="25" t="s">
        <v>69</v>
      </c>
      <c r="O8786" s="32">
        <f>M8786*AA8786</f>
        <v>0</v>
      </c>
      <c r="P8786" s="1">
        <v>3</v>
      </c>
      <c r="AA8786" s="1">
        <f>IF(P8786=1,$O$3,IF(P8786=2,$O$4,$O$5))</f>
        <v>0</v>
      </c>
    </row>
    <row r="8787">
      <c r="A8787" s="1" t="s">
        <v>73</v>
      </c>
      <c r="E8787" s="27" t="s">
        <v>69</v>
      </c>
    </row>
    <row r="8788" ht="13">
      <c r="A8788" s="1" t="s">
        <v>74</v>
      </c>
      <c r="E8788" s="33" t="s">
        <v>942</v>
      </c>
    </row>
    <row r="8789">
      <c r="A8789" s="1" t="s">
        <v>76</v>
      </c>
      <c r="E8789" s="27" t="s">
        <v>69</v>
      </c>
    </row>
    <row r="8790">
      <c r="A8790" s="1" t="s">
        <v>67</v>
      </c>
      <c r="B8790" s="1">
        <v>29</v>
      </c>
      <c r="C8790" s="26" t="s">
        <v>4778</v>
      </c>
      <c r="D8790" t="s">
        <v>69</v>
      </c>
      <c r="E8790" s="27" t="s">
        <v>4779</v>
      </c>
      <c r="F8790" s="28" t="s">
        <v>1397</v>
      </c>
      <c r="G8790" s="29">
        <v>26</v>
      </c>
      <c r="H8790" s="28">
        <v>0</v>
      </c>
      <c r="I8790" s="30">
        <f>ROUND(G8790*H8790,P4)</f>
        <v>0</v>
      </c>
      <c r="L8790" s="31">
        <v>0</v>
      </c>
      <c r="M8790" s="24">
        <f>ROUND(G8790*L8790,P4)</f>
        <v>0</v>
      </c>
      <c r="N8790" s="25" t="s">
        <v>69</v>
      </c>
      <c r="O8790" s="32">
        <f>M8790*AA8790</f>
        <v>0</v>
      </c>
      <c r="P8790" s="1">
        <v>3</v>
      </c>
      <c r="AA8790" s="1">
        <f>IF(P8790=1,$O$3,IF(P8790=2,$O$4,$O$5))</f>
        <v>0</v>
      </c>
    </row>
    <row r="8791">
      <c r="A8791" s="1" t="s">
        <v>73</v>
      </c>
      <c r="E8791" s="27" t="s">
        <v>69</v>
      </c>
    </row>
    <row r="8792" ht="13">
      <c r="A8792" s="1" t="s">
        <v>74</v>
      </c>
      <c r="E8792" s="33" t="s">
        <v>2582</v>
      </c>
    </row>
    <row r="8793">
      <c r="A8793" s="1" t="s">
        <v>76</v>
      </c>
      <c r="E8793" s="27" t="s">
        <v>69</v>
      </c>
    </row>
    <row r="8794">
      <c r="A8794" s="1" t="s">
        <v>67</v>
      </c>
      <c r="B8794" s="1">
        <v>14</v>
      </c>
      <c r="C8794" s="26" t="s">
        <v>4780</v>
      </c>
      <c r="D8794" t="s">
        <v>69</v>
      </c>
      <c r="E8794" s="27" t="s">
        <v>4781</v>
      </c>
      <c r="F8794" s="28" t="s">
        <v>1397</v>
      </c>
      <c r="G8794" s="29">
        <v>17</v>
      </c>
      <c r="H8794" s="28">
        <v>0</v>
      </c>
      <c r="I8794" s="30">
        <f>ROUND(G8794*H8794,P4)</f>
        <v>0</v>
      </c>
      <c r="L8794" s="31">
        <v>0</v>
      </c>
      <c r="M8794" s="24">
        <f>ROUND(G8794*L8794,P4)</f>
        <v>0</v>
      </c>
      <c r="N8794" s="25" t="s">
        <v>69</v>
      </c>
      <c r="O8794" s="32">
        <f>M8794*AA8794</f>
        <v>0</v>
      </c>
      <c r="P8794" s="1">
        <v>3</v>
      </c>
      <c r="AA8794" s="1">
        <f>IF(P8794=1,$O$3,IF(P8794=2,$O$4,$O$5))</f>
        <v>0</v>
      </c>
    </row>
    <row r="8795">
      <c r="A8795" s="1" t="s">
        <v>73</v>
      </c>
      <c r="E8795" s="27" t="s">
        <v>69</v>
      </c>
    </row>
    <row r="8796" ht="13">
      <c r="A8796" s="1" t="s">
        <v>74</v>
      </c>
      <c r="E8796" s="33" t="s">
        <v>2480</v>
      </c>
    </row>
    <row r="8797">
      <c r="A8797" s="1" t="s">
        <v>76</v>
      </c>
      <c r="E8797" s="27" t="s">
        <v>69</v>
      </c>
    </row>
    <row r="8798">
      <c r="A8798" s="1" t="s">
        <v>67</v>
      </c>
      <c r="B8798" s="1">
        <v>15</v>
      </c>
      <c r="C8798" s="26" t="s">
        <v>4782</v>
      </c>
      <c r="D8798" t="s">
        <v>69</v>
      </c>
      <c r="E8798" s="27" t="s">
        <v>4783</v>
      </c>
      <c r="F8798" s="28" t="s">
        <v>1397</v>
      </c>
      <c r="G8798" s="29">
        <v>3</v>
      </c>
      <c r="H8798" s="28">
        <v>0</v>
      </c>
      <c r="I8798" s="30">
        <f>ROUND(G8798*H8798,P4)</f>
        <v>0</v>
      </c>
      <c r="L8798" s="31">
        <v>0</v>
      </c>
      <c r="M8798" s="24">
        <f>ROUND(G8798*L8798,P4)</f>
        <v>0</v>
      </c>
      <c r="N8798" s="25" t="s">
        <v>69</v>
      </c>
      <c r="O8798" s="32">
        <f>M8798*AA8798</f>
        <v>0</v>
      </c>
      <c r="P8798" s="1">
        <v>3</v>
      </c>
      <c r="AA8798" s="1">
        <f>IF(P8798=1,$O$3,IF(P8798=2,$O$4,$O$5))</f>
        <v>0</v>
      </c>
    </row>
    <row r="8799">
      <c r="A8799" s="1" t="s">
        <v>73</v>
      </c>
      <c r="E8799" s="27" t="s">
        <v>69</v>
      </c>
    </row>
    <row r="8800" ht="13">
      <c r="A8800" s="1" t="s">
        <v>74</v>
      </c>
      <c r="E8800" s="33" t="s">
        <v>129</v>
      </c>
    </row>
    <row r="8801">
      <c r="A8801" s="1" t="s">
        <v>76</v>
      </c>
      <c r="E8801" s="27" t="s">
        <v>69</v>
      </c>
    </row>
    <row r="8802" ht="37.5">
      <c r="A8802" s="1" t="s">
        <v>67</v>
      </c>
      <c r="B8802" s="1">
        <v>52</v>
      </c>
      <c r="C8802" s="26" t="s">
        <v>4784</v>
      </c>
      <c r="D8802" t="s">
        <v>69</v>
      </c>
      <c r="E8802" s="27" t="s">
        <v>4785</v>
      </c>
      <c r="F8802" s="28" t="s">
        <v>1397</v>
      </c>
      <c r="G8802" s="29">
        <v>74</v>
      </c>
      <c r="H8802" s="28">
        <v>0</v>
      </c>
      <c r="I8802" s="30">
        <f>ROUND(G8802*H8802,P4)</f>
        <v>0</v>
      </c>
      <c r="L8802" s="31">
        <v>0</v>
      </c>
      <c r="M8802" s="24">
        <f>ROUND(G8802*L8802,P4)</f>
        <v>0</v>
      </c>
      <c r="N8802" s="25" t="s">
        <v>69</v>
      </c>
      <c r="O8802" s="32">
        <f>M8802*AA8802</f>
        <v>0</v>
      </c>
      <c r="P8802" s="1">
        <v>3</v>
      </c>
      <c r="AA8802" s="1">
        <f>IF(P8802=1,$O$3,IF(P8802=2,$O$4,$O$5))</f>
        <v>0</v>
      </c>
    </row>
    <row r="8803">
      <c r="A8803" s="1" t="s">
        <v>73</v>
      </c>
      <c r="E8803" s="27" t="s">
        <v>69</v>
      </c>
    </row>
    <row r="8804" ht="13">
      <c r="A8804" s="1" t="s">
        <v>74</v>
      </c>
      <c r="E8804" s="33" t="s">
        <v>433</v>
      </c>
    </row>
    <row r="8805">
      <c r="A8805" s="1" t="s">
        <v>76</v>
      </c>
      <c r="E8805" s="27" t="s">
        <v>69</v>
      </c>
    </row>
    <row r="8806">
      <c r="A8806" s="1" t="s">
        <v>67</v>
      </c>
      <c r="B8806" s="1">
        <v>97</v>
      </c>
      <c r="C8806" s="26" t="s">
        <v>4786</v>
      </c>
      <c r="D8806" t="s">
        <v>69</v>
      </c>
      <c r="E8806" s="27" t="s">
        <v>4787</v>
      </c>
      <c r="F8806" s="28" t="s">
        <v>228</v>
      </c>
      <c r="G8806" s="29">
        <v>1</v>
      </c>
      <c r="H8806" s="28">
        <v>0</v>
      </c>
      <c r="I8806" s="30">
        <f>ROUND(G8806*H8806,P4)</f>
        <v>0</v>
      </c>
      <c r="L8806" s="31">
        <v>0</v>
      </c>
      <c r="M8806" s="24">
        <f>ROUND(G8806*L8806,P4)</f>
        <v>0</v>
      </c>
      <c r="N8806" s="25" t="s">
        <v>69</v>
      </c>
      <c r="O8806" s="32">
        <f>M8806*AA8806</f>
        <v>0</v>
      </c>
      <c r="P8806" s="1">
        <v>3</v>
      </c>
      <c r="AA8806" s="1">
        <f>IF(P8806=1,$O$3,IF(P8806=2,$O$4,$O$5))</f>
        <v>0</v>
      </c>
    </row>
    <row r="8807">
      <c r="A8807" s="1" t="s">
        <v>73</v>
      </c>
      <c r="E8807" s="27" t="s">
        <v>69</v>
      </c>
    </row>
    <row r="8808" ht="13">
      <c r="A8808" s="1" t="s">
        <v>74</v>
      </c>
      <c r="E8808" s="33" t="s">
        <v>229</v>
      </c>
    </row>
    <row r="8809">
      <c r="A8809" s="1" t="s">
        <v>76</v>
      </c>
      <c r="E8809" s="27" t="s">
        <v>69</v>
      </c>
    </row>
    <row r="8810" ht="13">
      <c r="A8810" s="1" t="s">
        <v>64</v>
      </c>
      <c r="C8810" s="22" t="s">
        <v>3479</v>
      </c>
      <c r="E8810" s="23" t="s">
        <v>3480</v>
      </c>
      <c r="L8810" s="24">
        <f>SUMIFS(L8811:L8814,A8811:A8814,"P")</f>
        <v>0</v>
      </c>
      <c r="M8810" s="24">
        <f>SUMIFS(M8811:M8814,A8811:A8814,"P")</f>
        <v>0</v>
      </c>
      <c r="N8810" s="25"/>
    </row>
    <row r="8811">
      <c r="A8811" s="1" t="s">
        <v>67</v>
      </c>
      <c r="B8811" s="1">
        <v>99</v>
      </c>
      <c r="C8811" s="26" t="s">
        <v>3481</v>
      </c>
      <c r="D8811" t="s">
        <v>69</v>
      </c>
      <c r="E8811" s="27" t="s">
        <v>3482</v>
      </c>
      <c r="F8811" s="28" t="s">
        <v>228</v>
      </c>
      <c r="G8811" s="29">
        <v>1</v>
      </c>
      <c r="H8811" s="28">
        <v>0</v>
      </c>
      <c r="I8811" s="30">
        <f>ROUND(G8811*H8811,P4)</f>
        <v>0</v>
      </c>
      <c r="L8811" s="31">
        <v>0</v>
      </c>
      <c r="M8811" s="24">
        <f>ROUND(G8811*L8811,P4)</f>
        <v>0</v>
      </c>
      <c r="N8811" s="25" t="s">
        <v>72</v>
      </c>
      <c r="O8811" s="32">
        <f>M8811*AA8811</f>
        <v>0</v>
      </c>
      <c r="P8811" s="1">
        <v>3</v>
      </c>
      <c r="AA8811" s="1">
        <f>IF(P8811=1,$O$3,IF(P8811=2,$O$4,$O$5))</f>
        <v>0</v>
      </c>
    </row>
    <row r="8812">
      <c r="A8812" s="1" t="s">
        <v>73</v>
      </c>
      <c r="E8812" s="27" t="s">
        <v>69</v>
      </c>
    </row>
    <row r="8813" ht="13">
      <c r="A8813" s="1" t="s">
        <v>74</v>
      </c>
      <c r="E8813" s="33" t="s">
        <v>229</v>
      </c>
    </row>
    <row r="8814">
      <c r="A8814" s="1" t="s">
        <v>76</v>
      </c>
      <c r="E8814" s="27" t="s">
        <v>69</v>
      </c>
    </row>
    <row r="8815" ht="13">
      <c r="A8815" s="1" t="s">
        <v>3876</v>
      </c>
      <c r="C8815" s="22" t="s">
        <v>4788</v>
      </c>
      <c r="E8815" s="23" t="s">
        <v>4789</v>
      </c>
      <c r="L8815" s="24">
        <f>L8816+L9041</f>
        <v>0</v>
      </c>
      <c r="M8815" s="24">
        <f>M8816+M9041</f>
        <v>0</v>
      </c>
      <c r="N8815" s="25"/>
    </row>
    <row r="8816" ht="13">
      <c r="A8816" s="1" t="s">
        <v>64</v>
      </c>
      <c r="C8816" s="22" t="s">
        <v>65</v>
      </c>
      <c r="E8816" s="23" t="s">
        <v>4790</v>
      </c>
      <c r="L8816" s="24">
        <f>SUMIFS(L8817:L9040,A8817:A9040,"P")</f>
        <v>0</v>
      </c>
      <c r="M8816" s="24">
        <f>SUMIFS(M8817:M9040,A8817:A9040,"P")</f>
        <v>0</v>
      </c>
      <c r="N8816" s="25"/>
    </row>
    <row r="8817">
      <c r="A8817" s="1" t="s">
        <v>67</v>
      </c>
      <c r="B8817" s="1">
        <v>46</v>
      </c>
      <c r="C8817" s="26" t="s">
        <v>4592</v>
      </c>
      <c r="D8817" t="s">
        <v>69</v>
      </c>
      <c r="E8817" s="27" t="s">
        <v>4593</v>
      </c>
      <c r="F8817" s="28" t="s">
        <v>71</v>
      </c>
      <c r="G8817" s="29">
        <v>80</v>
      </c>
      <c r="H8817" s="28">
        <v>0</v>
      </c>
      <c r="I8817" s="30">
        <f>ROUND(G8817*H8817,P4)</f>
        <v>0</v>
      </c>
      <c r="L8817" s="31">
        <v>0</v>
      </c>
      <c r="M8817" s="24">
        <f>ROUND(G8817*L8817,P4)</f>
        <v>0</v>
      </c>
      <c r="N8817" s="25" t="s">
        <v>69</v>
      </c>
      <c r="O8817" s="32">
        <f>M8817*AA8817</f>
        <v>0</v>
      </c>
      <c r="P8817" s="1">
        <v>3</v>
      </c>
      <c r="AA8817" s="1">
        <f>IF(P8817=1,$O$3,IF(P8817=2,$O$4,$O$5))</f>
        <v>0</v>
      </c>
    </row>
    <row r="8818">
      <c r="A8818" s="1" t="s">
        <v>73</v>
      </c>
      <c r="E8818" s="27" t="s">
        <v>69</v>
      </c>
    </row>
    <row r="8819" ht="13">
      <c r="A8819" s="1" t="s">
        <v>74</v>
      </c>
      <c r="E8819" s="33" t="s">
        <v>3276</v>
      </c>
    </row>
    <row r="8820">
      <c r="A8820" s="1" t="s">
        <v>76</v>
      </c>
      <c r="E8820" s="27" t="s">
        <v>69</v>
      </c>
    </row>
    <row r="8821" ht="37.5">
      <c r="A8821" s="1" t="s">
        <v>67</v>
      </c>
      <c r="B8821" s="1">
        <v>38</v>
      </c>
      <c r="C8821" s="26" t="s">
        <v>4622</v>
      </c>
      <c r="D8821" t="s">
        <v>69</v>
      </c>
      <c r="E8821" s="27" t="s">
        <v>4623</v>
      </c>
      <c r="F8821" s="28" t="s">
        <v>139</v>
      </c>
      <c r="G8821" s="29">
        <v>220</v>
      </c>
      <c r="H8821" s="28">
        <v>0.00011</v>
      </c>
      <c r="I8821" s="30">
        <f>ROUND(G8821*H8821,P4)</f>
        <v>0</v>
      </c>
      <c r="L8821" s="31">
        <v>0</v>
      </c>
      <c r="M8821" s="24">
        <f>ROUND(G8821*L8821,P4)</f>
        <v>0</v>
      </c>
      <c r="N8821" s="25" t="s">
        <v>72</v>
      </c>
      <c r="O8821" s="32">
        <f>M8821*AA8821</f>
        <v>0</v>
      </c>
      <c r="P8821" s="1">
        <v>3</v>
      </c>
      <c r="AA8821" s="1">
        <f>IF(P8821=1,$O$3,IF(P8821=2,$O$4,$O$5))</f>
        <v>0</v>
      </c>
    </row>
    <row r="8822">
      <c r="A8822" s="1" t="s">
        <v>73</v>
      </c>
      <c r="E8822" s="27" t="s">
        <v>69</v>
      </c>
    </row>
    <row r="8823" ht="13">
      <c r="A8823" s="1" t="s">
        <v>74</v>
      </c>
      <c r="E8823" s="33" t="s">
        <v>939</v>
      </c>
    </row>
    <row r="8824">
      <c r="A8824" s="1" t="s">
        <v>76</v>
      </c>
      <c r="E8824" s="27" t="s">
        <v>69</v>
      </c>
    </row>
    <row r="8825">
      <c r="A8825" s="1" t="s">
        <v>67</v>
      </c>
      <c r="B8825" s="1">
        <v>36</v>
      </c>
      <c r="C8825" s="26" t="s">
        <v>4791</v>
      </c>
      <c r="D8825" t="s">
        <v>69</v>
      </c>
      <c r="E8825" s="27" t="s">
        <v>4792</v>
      </c>
      <c r="F8825" s="28" t="s">
        <v>139</v>
      </c>
      <c r="G8825" s="29">
        <v>420</v>
      </c>
      <c r="H8825" s="28">
        <v>6.0000000000000002E-05</v>
      </c>
      <c r="I8825" s="30">
        <f>ROUND(G8825*H8825,P4)</f>
        <v>0</v>
      </c>
      <c r="L8825" s="31">
        <v>0</v>
      </c>
      <c r="M8825" s="24">
        <f>ROUND(G8825*L8825,P4)</f>
        <v>0</v>
      </c>
      <c r="N8825" s="25" t="s">
        <v>72</v>
      </c>
      <c r="O8825" s="32">
        <f>M8825*AA8825</f>
        <v>0</v>
      </c>
      <c r="P8825" s="1">
        <v>3</v>
      </c>
      <c r="AA8825" s="1">
        <f>IF(P8825=1,$O$3,IF(P8825=2,$O$4,$O$5))</f>
        <v>0</v>
      </c>
    </row>
    <row r="8826">
      <c r="A8826" s="1" t="s">
        <v>73</v>
      </c>
      <c r="E8826" s="27" t="s">
        <v>69</v>
      </c>
    </row>
    <row r="8827" ht="13">
      <c r="A8827" s="1" t="s">
        <v>74</v>
      </c>
      <c r="E8827" s="33" t="s">
        <v>4793</v>
      </c>
    </row>
    <row r="8828">
      <c r="A8828" s="1" t="s">
        <v>76</v>
      </c>
      <c r="E8828" s="27" t="s">
        <v>69</v>
      </c>
    </row>
    <row r="8829">
      <c r="A8829" s="1" t="s">
        <v>67</v>
      </c>
      <c r="B8829" s="1">
        <v>44</v>
      </c>
      <c r="C8829" s="26" t="s">
        <v>4625</v>
      </c>
      <c r="D8829" t="s">
        <v>69</v>
      </c>
      <c r="E8829" s="27" t="s">
        <v>4626</v>
      </c>
      <c r="F8829" s="28" t="s">
        <v>139</v>
      </c>
      <c r="G8829" s="29">
        <v>300</v>
      </c>
      <c r="H8829" s="28">
        <v>6.9999999999999994E-05</v>
      </c>
      <c r="I8829" s="30">
        <f>ROUND(G8829*H8829,P4)</f>
        <v>0</v>
      </c>
      <c r="L8829" s="31">
        <v>0</v>
      </c>
      <c r="M8829" s="24">
        <f>ROUND(G8829*L8829,P4)</f>
        <v>0</v>
      </c>
      <c r="N8829" s="25" t="s">
        <v>72</v>
      </c>
      <c r="O8829" s="32">
        <f>M8829*AA8829</f>
        <v>0</v>
      </c>
      <c r="P8829" s="1">
        <v>3</v>
      </c>
      <c r="AA8829" s="1">
        <f>IF(P8829=1,$O$3,IF(P8829=2,$O$4,$O$5))</f>
        <v>0</v>
      </c>
    </row>
    <row r="8830">
      <c r="A8830" s="1" t="s">
        <v>73</v>
      </c>
      <c r="E8830" s="27" t="s">
        <v>69</v>
      </c>
    </row>
    <row r="8831" ht="13">
      <c r="A8831" s="1" t="s">
        <v>74</v>
      </c>
      <c r="E8831" s="33" t="s">
        <v>125</v>
      </c>
    </row>
    <row r="8832">
      <c r="A8832" s="1" t="s">
        <v>76</v>
      </c>
      <c r="E8832" s="27" t="s">
        <v>69</v>
      </c>
    </row>
    <row r="8833">
      <c r="A8833" s="1" t="s">
        <v>67</v>
      </c>
      <c r="B8833" s="1">
        <v>40</v>
      </c>
      <c r="C8833" s="26" t="s">
        <v>4636</v>
      </c>
      <c r="D8833" t="s">
        <v>69</v>
      </c>
      <c r="E8833" s="27" t="s">
        <v>4637</v>
      </c>
      <c r="F8833" s="28" t="s">
        <v>71</v>
      </c>
      <c r="G8833" s="29">
        <v>25</v>
      </c>
      <c r="H8833" s="28">
        <v>5.0000000000000002E-05</v>
      </c>
      <c r="I8833" s="30">
        <f>ROUND(G8833*H8833,P4)</f>
        <v>0</v>
      </c>
      <c r="L8833" s="31">
        <v>0</v>
      </c>
      <c r="M8833" s="24">
        <f>ROUND(G8833*L8833,P4)</f>
        <v>0</v>
      </c>
      <c r="N8833" s="25" t="s">
        <v>72</v>
      </c>
      <c r="O8833" s="32">
        <f>M8833*AA8833</f>
        <v>0</v>
      </c>
      <c r="P8833" s="1">
        <v>3</v>
      </c>
      <c r="AA8833" s="1">
        <f>IF(P8833=1,$O$3,IF(P8833=2,$O$4,$O$5))</f>
        <v>0</v>
      </c>
    </row>
    <row r="8834">
      <c r="A8834" s="1" t="s">
        <v>73</v>
      </c>
      <c r="E8834" s="27" t="s">
        <v>69</v>
      </c>
    </row>
    <row r="8835" ht="13">
      <c r="A8835" s="1" t="s">
        <v>74</v>
      </c>
      <c r="E8835" s="33" t="s">
        <v>844</v>
      </c>
    </row>
    <row r="8836">
      <c r="A8836" s="1" t="s">
        <v>76</v>
      </c>
      <c r="E8836" s="27" t="s">
        <v>69</v>
      </c>
    </row>
    <row r="8837" ht="25">
      <c r="A8837" s="1" t="s">
        <v>67</v>
      </c>
      <c r="B8837" s="1">
        <v>1</v>
      </c>
      <c r="C8837" s="26" t="s">
        <v>4794</v>
      </c>
      <c r="D8837" t="s">
        <v>69</v>
      </c>
      <c r="E8837" s="27" t="s">
        <v>4795</v>
      </c>
      <c r="F8837" s="28" t="s">
        <v>71</v>
      </c>
      <c r="G8837" s="29">
        <v>1</v>
      </c>
      <c r="H8837" s="28">
        <v>0.0064000000000000003</v>
      </c>
      <c r="I8837" s="30">
        <f>ROUND(G8837*H8837,P4)</f>
        <v>0</v>
      </c>
      <c r="L8837" s="31">
        <v>0</v>
      </c>
      <c r="M8837" s="24">
        <f>ROUND(G8837*L8837,P4)</f>
        <v>0</v>
      </c>
      <c r="N8837" s="25" t="s">
        <v>72</v>
      </c>
      <c r="O8837" s="32">
        <f>M8837*AA8837</f>
        <v>0</v>
      </c>
      <c r="P8837" s="1">
        <v>3</v>
      </c>
      <c r="AA8837" s="1">
        <f>IF(P8837=1,$O$3,IF(P8837=2,$O$4,$O$5))</f>
        <v>0</v>
      </c>
    </row>
    <row r="8838">
      <c r="A8838" s="1" t="s">
        <v>73</v>
      </c>
      <c r="E8838" s="27" t="s">
        <v>69</v>
      </c>
    </row>
    <row r="8839" ht="13">
      <c r="A8839" s="1" t="s">
        <v>74</v>
      </c>
      <c r="E8839" s="33" t="s">
        <v>229</v>
      </c>
    </row>
    <row r="8840">
      <c r="A8840" s="1" t="s">
        <v>76</v>
      </c>
      <c r="E8840" s="27" t="s">
        <v>69</v>
      </c>
    </row>
    <row r="8841">
      <c r="A8841" s="1" t="s">
        <v>67</v>
      </c>
      <c r="B8841" s="1">
        <v>10</v>
      </c>
      <c r="C8841" s="26" t="s">
        <v>4796</v>
      </c>
      <c r="D8841" t="s">
        <v>69</v>
      </c>
      <c r="E8841" s="27" t="s">
        <v>4797</v>
      </c>
      <c r="F8841" s="28" t="s">
        <v>71</v>
      </c>
      <c r="G8841" s="29">
        <v>1</v>
      </c>
      <c r="H8841" s="28">
        <v>6.0000000000000002E-05</v>
      </c>
      <c r="I8841" s="30">
        <f>ROUND(G8841*H8841,P4)</f>
        <v>0</v>
      </c>
      <c r="L8841" s="31">
        <v>0</v>
      </c>
      <c r="M8841" s="24">
        <f>ROUND(G8841*L8841,P4)</f>
        <v>0</v>
      </c>
      <c r="N8841" s="25" t="s">
        <v>72</v>
      </c>
      <c r="O8841" s="32">
        <f>M8841*AA8841</f>
        <v>0</v>
      </c>
      <c r="P8841" s="1">
        <v>3</v>
      </c>
      <c r="AA8841" s="1">
        <f>IF(P8841=1,$O$3,IF(P8841=2,$O$4,$O$5))</f>
        <v>0</v>
      </c>
    </row>
    <row r="8842">
      <c r="A8842" s="1" t="s">
        <v>73</v>
      </c>
      <c r="E8842" s="27" t="s">
        <v>69</v>
      </c>
    </row>
    <row r="8843" ht="13">
      <c r="A8843" s="1" t="s">
        <v>74</v>
      </c>
      <c r="E8843" s="33" t="s">
        <v>229</v>
      </c>
    </row>
    <row r="8844">
      <c r="A8844" s="1" t="s">
        <v>76</v>
      </c>
      <c r="E8844" s="27" t="s">
        <v>69</v>
      </c>
    </row>
    <row r="8845">
      <c r="A8845" s="1" t="s">
        <v>67</v>
      </c>
      <c r="B8845" s="1">
        <v>11</v>
      </c>
      <c r="C8845" s="26" t="s">
        <v>4798</v>
      </c>
      <c r="D8845" t="s">
        <v>69</v>
      </c>
      <c r="E8845" s="27" t="s">
        <v>4799</v>
      </c>
      <c r="F8845" s="28" t="s">
        <v>71</v>
      </c>
      <c r="G8845" s="29">
        <v>1</v>
      </c>
      <c r="H8845" s="28">
        <v>0.0015</v>
      </c>
      <c r="I8845" s="30">
        <f>ROUND(G8845*H8845,P4)</f>
        <v>0</v>
      </c>
      <c r="L8845" s="31">
        <v>0</v>
      </c>
      <c r="M8845" s="24">
        <f>ROUND(G8845*L8845,P4)</f>
        <v>0</v>
      </c>
      <c r="N8845" s="25" t="s">
        <v>72</v>
      </c>
      <c r="O8845" s="32">
        <f>M8845*AA8845</f>
        <v>0</v>
      </c>
      <c r="P8845" s="1">
        <v>3</v>
      </c>
      <c r="AA8845" s="1">
        <f>IF(P8845=1,$O$3,IF(P8845=2,$O$4,$O$5))</f>
        <v>0</v>
      </c>
    </row>
    <row r="8846">
      <c r="A8846" s="1" t="s">
        <v>73</v>
      </c>
      <c r="E8846" s="27" t="s">
        <v>69</v>
      </c>
    </row>
    <row r="8847" ht="13">
      <c r="A8847" s="1" t="s">
        <v>74</v>
      </c>
      <c r="E8847" s="33" t="s">
        <v>229</v>
      </c>
    </row>
    <row r="8848">
      <c r="A8848" s="1" t="s">
        <v>76</v>
      </c>
      <c r="E8848" s="27" t="s">
        <v>69</v>
      </c>
    </row>
    <row r="8849">
      <c r="A8849" s="1" t="s">
        <v>67</v>
      </c>
      <c r="B8849" s="1">
        <v>18</v>
      </c>
      <c r="C8849" s="26" t="s">
        <v>4800</v>
      </c>
      <c r="D8849" t="s">
        <v>69</v>
      </c>
      <c r="E8849" s="27" t="s">
        <v>4801</v>
      </c>
      <c r="F8849" s="28" t="s">
        <v>71</v>
      </c>
      <c r="G8849" s="29">
        <v>9</v>
      </c>
      <c r="H8849" s="28">
        <v>0.00029999999999999997</v>
      </c>
      <c r="I8849" s="30">
        <f>ROUND(G8849*H8849,P4)</f>
        <v>0</v>
      </c>
      <c r="L8849" s="31">
        <v>0</v>
      </c>
      <c r="M8849" s="24">
        <f>ROUND(G8849*L8849,P4)</f>
        <v>0</v>
      </c>
      <c r="N8849" s="25" t="s">
        <v>72</v>
      </c>
      <c r="O8849" s="32">
        <f>M8849*AA8849</f>
        <v>0</v>
      </c>
      <c r="P8849" s="1">
        <v>3</v>
      </c>
      <c r="AA8849" s="1">
        <f>IF(P8849=1,$O$3,IF(P8849=2,$O$4,$O$5))</f>
        <v>0</v>
      </c>
    </row>
    <row r="8850">
      <c r="A8850" s="1" t="s">
        <v>73</v>
      </c>
      <c r="E8850" s="27" t="s">
        <v>69</v>
      </c>
    </row>
    <row r="8851" ht="13">
      <c r="A8851" s="1" t="s">
        <v>74</v>
      </c>
      <c r="E8851" s="33" t="s">
        <v>1198</v>
      </c>
    </row>
    <row r="8852">
      <c r="A8852" s="1" t="s">
        <v>76</v>
      </c>
      <c r="E8852" s="27" t="s">
        <v>69</v>
      </c>
    </row>
    <row r="8853">
      <c r="A8853" s="1" t="s">
        <v>67</v>
      </c>
      <c r="B8853" s="1">
        <v>25</v>
      </c>
      <c r="C8853" s="26" t="s">
        <v>4802</v>
      </c>
      <c r="D8853" t="s">
        <v>69</v>
      </c>
      <c r="E8853" s="27" t="s">
        <v>4803</v>
      </c>
      <c r="F8853" s="28" t="s">
        <v>71</v>
      </c>
      <c r="G8853" s="29">
        <v>4</v>
      </c>
      <c r="H8853" s="28">
        <v>0.00020000000000000001</v>
      </c>
      <c r="I8853" s="30">
        <f>ROUND(G8853*H8853,P4)</f>
        <v>0</v>
      </c>
      <c r="L8853" s="31">
        <v>0</v>
      </c>
      <c r="M8853" s="24">
        <f>ROUND(G8853*L8853,P4)</f>
        <v>0</v>
      </c>
      <c r="N8853" s="25" t="s">
        <v>72</v>
      </c>
      <c r="O8853" s="32">
        <f>M8853*AA8853</f>
        <v>0</v>
      </c>
      <c r="P8853" s="1">
        <v>3</v>
      </c>
      <c r="AA8853" s="1">
        <f>IF(P8853=1,$O$3,IF(P8853=2,$O$4,$O$5))</f>
        <v>0</v>
      </c>
    </row>
    <row r="8854">
      <c r="A8854" s="1" t="s">
        <v>73</v>
      </c>
      <c r="E8854" s="27" t="s">
        <v>69</v>
      </c>
    </row>
    <row r="8855" ht="13">
      <c r="A8855" s="1" t="s">
        <v>74</v>
      </c>
      <c r="E8855" s="33" t="s">
        <v>545</v>
      </c>
    </row>
    <row r="8856">
      <c r="A8856" s="1" t="s">
        <v>76</v>
      </c>
      <c r="E8856" s="27" t="s">
        <v>69</v>
      </c>
    </row>
    <row r="8857">
      <c r="A8857" s="1" t="s">
        <v>67</v>
      </c>
      <c r="B8857" s="1">
        <v>52</v>
      </c>
      <c r="C8857" s="26" t="s">
        <v>4666</v>
      </c>
      <c r="D8857" t="s">
        <v>69</v>
      </c>
      <c r="E8857" s="27" t="s">
        <v>4667</v>
      </c>
      <c r="F8857" s="28" t="s">
        <v>71</v>
      </c>
      <c r="G8857" s="29">
        <v>30</v>
      </c>
      <c r="H8857" s="28">
        <v>2.0000000000000002E-05</v>
      </c>
      <c r="I8857" s="30">
        <f>ROUND(G8857*H8857,P4)</f>
        <v>0</v>
      </c>
      <c r="L8857" s="31">
        <v>0</v>
      </c>
      <c r="M8857" s="24">
        <f>ROUND(G8857*L8857,P4)</f>
        <v>0</v>
      </c>
      <c r="N8857" s="25" t="s">
        <v>72</v>
      </c>
      <c r="O8857" s="32">
        <f>M8857*AA8857</f>
        <v>0</v>
      </c>
      <c r="P8857" s="1">
        <v>3</v>
      </c>
      <c r="AA8857" s="1">
        <f>IF(P8857=1,$O$3,IF(P8857=2,$O$4,$O$5))</f>
        <v>0</v>
      </c>
    </row>
    <row r="8858">
      <c r="A8858" s="1" t="s">
        <v>73</v>
      </c>
      <c r="E8858" s="27" t="s">
        <v>69</v>
      </c>
    </row>
    <row r="8859" ht="13">
      <c r="A8859" s="1" t="s">
        <v>74</v>
      </c>
      <c r="E8859" s="33" t="s">
        <v>2175</v>
      </c>
    </row>
    <row r="8860">
      <c r="A8860" s="1" t="s">
        <v>76</v>
      </c>
      <c r="E8860" s="27" t="s">
        <v>69</v>
      </c>
    </row>
    <row r="8861" ht="25">
      <c r="A8861" s="1" t="s">
        <v>67</v>
      </c>
      <c r="B8861" s="1">
        <v>51</v>
      </c>
      <c r="C8861" s="26" t="s">
        <v>4670</v>
      </c>
      <c r="D8861" t="s">
        <v>69</v>
      </c>
      <c r="E8861" s="27" t="s">
        <v>4671</v>
      </c>
      <c r="F8861" s="28" t="s">
        <v>71</v>
      </c>
      <c r="G8861" s="29">
        <v>10</v>
      </c>
      <c r="H8861" s="28">
        <v>0.00024000000000000001</v>
      </c>
      <c r="I8861" s="30">
        <f>ROUND(G8861*H8861,P4)</f>
        <v>0</v>
      </c>
      <c r="L8861" s="31">
        <v>0</v>
      </c>
      <c r="M8861" s="24">
        <f>ROUND(G8861*L8861,P4)</f>
        <v>0</v>
      </c>
      <c r="N8861" s="25" t="s">
        <v>72</v>
      </c>
      <c r="O8861" s="32">
        <f>M8861*AA8861</f>
        <v>0</v>
      </c>
      <c r="P8861" s="1">
        <v>3</v>
      </c>
      <c r="AA8861" s="1">
        <f>IF(P8861=1,$O$3,IF(P8861=2,$O$4,$O$5))</f>
        <v>0</v>
      </c>
    </row>
    <row r="8862">
      <c r="A8862" s="1" t="s">
        <v>73</v>
      </c>
      <c r="E8862" s="27" t="s">
        <v>69</v>
      </c>
    </row>
    <row r="8863" ht="13">
      <c r="A8863" s="1" t="s">
        <v>74</v>
      </c>
      <c r="E8863" s="33" t="s">
        <v>1475</v>
      </c>
    </row>
    <row r="8864">
      <c r="A8864" s="1" t="s">
        <v>76</v>
      </c>
      <c r="E8864" s="27" t="s">
        <v>69</v>
      </c>
    </row>
    <row r="8865">
      <c r="A8865" s="1" t="s">
        <v>67</v>
      </c>
      <c r="B8865" s="1">
        <v>45</v>
      </c>
      <c r="C8865" s="26" t="s">
        <v>4674</v>
      </c>
      <c r="D8865" t="s">
        <v>69</v>
      </c>
      <c r="E8865" s="27" t="s">
        <v>4675</v>
      </c>
      <c r="F8865" s="28" t="s">
        <v>139</v>
      </c>
      <c r="G8865" s="29">
        <v>300</v>
      </c>
      <c r="H8865" s="28">
        <v>0</v>
      </c>
      <c r="I8865" s="30">
        <f>ROUND(G8865*H8865,P4)</f>
        <v>0</v>
      </c>
      <c r="L8865" s="31">
        <v>0</v>
      </c>
      <c r="M8865" s="24">
        <f>ROUND(G8865*L8865,P4)</f>
        <v>0</v>
      </c>
      <c r="N8865" s="25" t="s">
        <v>72</v>
      </c>
      <c r="O8865" s="32">
        <f>M8865*AA8865</f>
        <v>0</v>
      </c>
      <c r="P8865" s="1">
        <v>3</v>
      </c>
      <c r="AA8865" s="1">
        <f>IF(P8865=1,$O$3,IF(P8865=2,$O$4,$O$5))</f>
        <v>0</v>
      </c>
    </row>
    <row r="8866">
      <c r="A8866" s="1" t="s">
        <v>73</v>
      </c>
      <c r="E8866" s="27" t="s">
        <v>69</v>
      </c>
    </row>
    <row r="8867" ht="13">
      <c r="A8867" s="1" t="s">
        <v>74</v>
      </c>
      <c r="E8867" s="33" t="s">
        <v>125</v>
      </c>
    </row>
    <row r="8868">
      <c r="A8868" s="1" t="s">
        <v>76</v>
      </c>
      <c r="E8868" s="27" t="s">
        <v>69</v>
      </c>
    </row>
    <row r="8869">
      <c r="A8869" s="1" t="s">
        <v>67</v>
      </c>
      <c r="B8869" s="1">
        <v>47</v>
      </c>
      <c r="C8869" s="26" t="s">
        <v>4694</v>
      </c>
      <c r="D8869" t="s">
        <v>69</v>
      </c>
      <c r="E8869" s="27" t="s">
        <v>4695</v>
      </c>
      <c r="F8869" s="28" t="s">
        <v>71</v>
      </c>
      <c r="G8869" s="29">
        <v>80</v>
      </c>
      <c r="H8869" s="28">
        <v>0</v>
      </c>
      <c r="I8869" s="30">
        <f>ROUND(G8869*H8869,P4)</f>
        <v>0</v>
      </c>
      <c r="L8869" s="31">
        <v>0</v>
      </c>
      <c r="M8869" s="24">
        <f>ROUND(G8869*L8869,P4)</f>
        <v>0</v>
      </c>
      <c r="N8869" s="25" t="s">
        <v>72</v>
      </c>
      <c r="O8869" s="32">
        <f>M8869*AA8869</f>
        <v>0</v>
      </c>
      <c r="P8869" s="1">
        <v>3</v>
      </c>
      <c r="AA8869" s="1">
        <f>IF(P8869=1,$O$3,IF(P8869=2,$O$4,$O$5))</f>
        <v>0</v>
      </c>
    </row>
    <row r="8870">
      <c r="A8870" s="1" t="s">
        <v>73</v>
      </c>
      <c r="E8870" s="27" t="s">
        <v>69</v>
      </c>
    </row>
    <row r="8871" ht="13">
      <c r="A8871" s="1" t="s">
        <v>74</v>
      </c>
      <c r="E8871" s="33" t="s">
        <v>3276</v>
      </c>
    </row>
    <row r="8872">
      <c r="A8872" s="1" t="s">
        <v>76</v>
      </c>
      <c r="E8872" s="27" t="s">
        <v>69</v>
      </c>
    </row>
    <row r="8873" ht="25">
      <c r="A8873" s="1" t="s">
        <v>67</v>
      </c>
      <c r="B8873" s="1">
        <v>41</v>
      </c>
      <c r="C8873" s="26" t="s">
        <v>4705</v>
      </c>
      <c r="D8873" t="s">
        <v>69</v>
      </c>
      <c r="E8873" s="27" t="s">
        <v>4706</v>
      </c>
      <c r="F8873" s="28" t="s">
        <v>71</v>
      </c>
      <c r="G8873" s="29">
        <v>25</v>
      </c>
      <c r="H8873" s="28">
        <v>0</v>
      </c>
      <c r="I8873" s="30">
        <f>ROUND(G8873*H8873,P4)</f>
        <v>0</v>
      </c>
      <c r="L8873" s="31">
        <v>0</v>
      </c>
      <c r="M8873" s="24">
        <f>ROUND(G8873*L8873,P4)</f>
        <v>0</v>
      </c>
      <c r="N8873" s="25" t="s">
        <v>72</v>
      </c>
      <c r="O8873" s="32">
        <f>M8873*AA8873</f>
        <v>0</v>
      </c>
      <c r="P8873" s="1">
        <v>3</v>
      </c>
      <c r="AA8873" s="1">
        <f>IF(P8873=1,$O$3,IF(P8873=2,$O$4,$O$5))</f>
        <v>0</v>
      </c>
    </row>
    <row r="8874">
      <c r="A8874" s="1" t="s">
        <v>73</v>
      </c>
      <c r="E8874" s="27" t="s">
        <v>69</v>
      </c>
    </row>
    <row r="8875" ht="13">
      <c r="A8875" s="1" t="s">
        <v>74</v>
      </c>
      <c r="E8875" s="33" t="s">
        <v>844</v>
      </c>
    </row>
    <row r="8876">
      <c r="A8876" s="1" t="s">
        <v>76</v>
      </c>
      <c r="E8876" s="27" t="s">
        <v>69</v>
      </c>
    </row>
    <row r="8877" ht="25">
      <c r="A8877" s="1" t="s">
        <v>67</v>
      </c>
      <c r="B8877" s="1">
        <v>43</v>
      </c>
      <c r="C8877" s="26" t="s">
        <v>4707</v>
      </c>
      <c r="D8877" t="s">
        <v>69</v>
      </c>
      <c r="E8877" s="27" t="s">
        <v>4708</v>
      </c>
      <c r="F8877" s="28" t="s">
        <v>71</v>
      </c>
      <c r="G8877" s="29">
        <v>15</v>
      </c>
      <c r="H8877" s="28">
        <v>0</v>
      </c>
      <c r="I8877" s="30">
        <f>ROUND(G8877*H8877,P4)</f>
        <v>0</v>
      </c>
      <c r="L8877" s="31">
        <v>0</v>
      </c>
      <c r="M8877" s="24">
        <f>ROUND(G8877*L8877,P4)</f>
        <v>0</v>
      </c>
      <c r="N8877" s="25" t="s">
        <v>72</v>
      </c>
      <c r="O8877" s="32">
        <f>M8877*AA8877</f>
        <v>0</v>
      </c>
      <c r="P8877" s="1">
        <v>3</v>
      </c>
      <c r="AA8877" s="1">
        <f>IF(P8877=1,$O$3,IF(P8877=2,$O$4,$O$5))</f>
        <v>0</v>
      </c>
    </row>
    <row r="8878">
      <c r="A8878" s="1" t="s">
        <v>73</v>
      </c>
      <c r="E8878" s="27" t="s">
        <v>69</v>
      </c>
    </row>
    <row r="8879" ht="13">
      <c r="A8879" s="1" t="s">
        <v>74</v>
      </c>
      <c r="E8879" s="33" t="s">
        <v>2210</v>
      </c>
    </row>
    <row r="8880">
      <c r="A8880" s="1" t="s">
        <v>76</v>
      </c>
      <c r="E8880" s="27" t="s">
        <v>69</v>
      </c>
    </row>
    <row r="8881">
      <c r="A8881" s="1" t="s">
        <v>67</v>
      </c>
      <c r="B8881" s="1">
        <v>39</v>
      </c>
      <c r="C8881" s="26" t="s">
        <v>4709</v>
      </c>
      <c r="D8881" t="s">
        <v>69</v>
      </c>
      <c r="E8881" s="27" t="s">
        <v>4710</v>
      </c>
      <c r="F8881" s="28" t="s">
        <v>139</v>
      </c>
      <c r="G8881" s="29">
        <v>2410</v>
      </c>
      <c r="H8881" s="28">
        <v>0</v>
      </c>
      <c r="I8881" s="30">
        <f>ROUND(G8881*H8881,P4)</f>
        <v>0</v>
      </c>
      <c r="L8881" s="31">
        <v>0</v>
      </c>
      <c r="M8881" s="24">
        <f>ROUND(G8881*L8881,P4)</f>
        <v>0</v>
      </c>
      <c r="N8881" s="25" t="s">
        <v>72</v>
      </c>
      <c r="O8881" s="32">
        <f>M8881*AA8881</f>
        <v>0</v>
      </c>
      <c r="P8881" s="1">
        <v>3</v>
      </c>
      <c r="AA8881" s="1">
        <f>IF(P8881=1,$O$3,IF(P8881=2,$O$4,$O$5))</f>
        <v>0</v>
      </c>
    </row>
    <row r="8882">
      <c r="A8882" s="1" t="s">
        <v>73</v>
      </c>
      <c r="E8882" s="27" t="s">
        <v>69</v>
      </c>
    </row>
    <row r="8883" ht="13">
      <c r="A8883" s="1" t="s">
        <v>74</v>
      </c>
      <c r="E8883" s="33" t="s">
        <v>4804</v>
      </c>
    </row>
    <row r="8884">
      <c r="A8884" s="1" t="s">
        <v>76</v>
      </c>
      <c r="E8884" s="27" t="s">
        <v>69</v>
      </c>
    </row>
    <row r="8885">
      <c r="A8885" s="1" t="s">
        <v>67</v>
      </c>
      <c r="B8885" s="1">
        <v>53</v>
      </c>
      <c r="C8885" s="26" t="s">
        <v>4714</v>
      </c>
      <c r="D8885" t="s">
        <v>69</v>
      </c>
      <c r="E8885" s="27" t="s">
        <v>4715</v>
      </c>
      <c r="F8885" s="28" t="s">
        <v>71</v>
      </c>
      <c r="G8885" s="29">
        <v>30</v>
      </c>
      <c r="H8885" s="28">
        <v>0</v>
      </c>
      <c r="I8885" s="30">
        <f>ROUND(G8885*H8885,P4)</f>
        <v>0</v>
      </c>
      <c r="L8885" s="31">
        <v>0</v>
      </c>
      <c r="M8885" s="24">
        <f>ROUND(G8885*L8885,P4)</f>
        <v>0</v>
      </c>
      <c r="N8885" s="25" t="s">
        <v>72</v>
      </c>
      <c r="O8885" s="32">
        <f>M8885*AA8885</f>
        <v>0</v>
      </c>
      <c r="P8885" s="1">
        <v>3</v>
      </c>
      <c r="AA8885" s="1">
        <f>IF(P8885=1,$O$3,IF(P8885=2,$O$4,$O$5))</f>
        <v>0</v>
      </c>
    </row>
    <row r="8886">
      <c r="A8886" s="1" t="s">
        <v>73</v>
      </c>
      <c r="E8886" s="27" t="s">
        <v>69</v>
      </c>
    </row>
    <row r="8887" ht="13">
      <c r="A8887" s="1" t="s">
        <v>74</v>
      </c>
      <c r="E8887" s="33" t="s">
        <v>2175</v>
      </c>
    </row>
    <row r="8888">
      <c r="A8888" s="1" t="s">
        <v>76</v>
      </c>
      <c r="E8888" s="27" t="s">
        <v>69</v>
      </c>
    </row>
    <row r="8889" ht="25">
      <c r="A8889" s="1" t="s">
        <v>67</v>
      </c>
      <c r="B8889" s="1">
        <v>2</v>
      </c>
      <c r="C8889" s="26" t="s">
        <v>4805</v>
      </c>
      <c r="D8889" t="s">
        <v>69</v>
      </c>
      <c r="E8889" s="27" t="s">
        <v>4806</v>
      </c>
      <c r="F8889" s="28" t="s">
        <v>71</v>
      </c>
      <c r="G8889" s="29">
        <v>1</v>
      </c>
      <c r="H8889" s="28">
        <v>0</v>
      </c>
      <c r="I8889" s="30">
        <f>ROUND(G8889*H8889,P4)</f>
        <v>0</v>
      </c>
      <c r="L8889" s="31">
        <v>0</v>
      </c>
      <c r="M8889" s="24">
        <f>ROUND(G8889*L8889,P4)</f>
        <v>0</v>
      </c>
      <c r="N8889" s="25" t="s">
        <v>69</v>
      </c>
      <c r="O8889" s="32">
        <f>M8889*AA8889</f>
        <v>0</v>
      </c>
      <c r="P8889" s="1">
        <v>3</v>
      </c>
      <c r="AA8889" s="1">
        <f>IF(P8889=1,$O$3,IF(P8889=2,$O$4,$O$5))</f>
        <v>0</v>
      </c>
    </row>
    <row r="8890">
      <c r="A8890" s="1" t="s">
        <v>73</v>
      </c>
      <c r="E8890" s="27" t="s">
        <v>69</v>
      </c>
    </row>
    <row r="8891" ht="13">
      <c r="A8891" s="1" t="s">
        <v>74</v>
      </c>
      <c r="E8891" s="33" t="s">
        <v>229</v>
      </c>
    </row>
    <row r="8892">
      <c r="A8892" s="1" t="s">
        <v>76</v>
      </c>
      <c r="E8892" s="27" t="s">
        <v>69</v>
      </c>
    </row>
    <row r="8893">
      <c r="A8893" s="1" t="s">
        <v>67</v>
      </c>
      <c r="B8893" s="1">
        <v>19</v>
      </c>
      <c r="C8893" s="26" t="s">
        <v>4807</v>
      </c>
      <c r="D8893" t="s">
        <v>69</v>
      </c>
      <c r="E8893" s="27" t="s">
        <v>4808</v>
      </c>
      <c r="F8893" s="28" t="s">
        <v>71</v>
      </c>
      <c r="G8893" s="29">
        <v>9</v>
      </c>
      <c r="H8893" s="28">
        <v>0</v>
      </c>
      <c r="I8893" s="30">
        <f>ROUND(G8893*H8893,P4)</f>
        <v>0</v>
      </c>
      <c r="L8893" s="31">
        <v>0</v>
      </c>
      <c r="M8893" s="24">
        <f>ROUND(G8893*L8893,P4)</f>
        <v>0</v>
      </c>
      <c r="N8893" s="25" t="s">
        <v>72</v>
      </c>
      <c r="O8893" s="32">
        <f>M8893*AA8893</f>
        <v>0</v>
      </c>
      <c r="P8893" s="1">
        <v>3</v>
      </c>
      <c r="AA8893" s="1">
        <f>IF(P8893=1,$O$3,IF(P8893=2,$O$4,$O$5))</f>
        <v>0</v>
      </c>
    </row>
    <row r="8894">
      <c r="A8894" s="1" t="s">
        <v>73</v>
      </c>
      <c r="E8894" s="27" t="s">
        <v>69</v>
      </c>
    </row>
    <row r="8895" ht="13">
      <c r="A8895" s="1" t="s">
        <v>74</v>
      </c>
      <c r="E8895" s="33" t="s">
        <v>1198</v>
      </c>
    </row>
    <row r="8896">
      <c r="A8896" s="1" t="s">
        <v>76</v>
      </c>
      <c r="E8896" s="27" t="s">
        <v>69</v>
      </c>
    </row>
    <row r="8897">
      <c r="A8897" s="1" t="s">
        <v>67</v>
      </c>
      <c r="B8897" s="1">
        <v>35</v>
      </c>
      <c r="C8897" s="26" t="s">
        <v>4809</v>
      </c>
      <c r="D8897" t="s">
        <v>69</v>
      </c>
      <c r="E8897" s="27" t="s">
        <v>4810</v>
      </c>
      <c r="F8897" s="28" t="s">
        <v>71</v>
      </c>
      <c r="G8897" s="29">
        <v>31</v>
      </c>
      <c r="H8897" s="28">
        <v>0</v>
      </c>
      <c r="I8897" s="30">
        <f>ROUND(G8897*H8897,P4)</f>
        <v>0</v>
      </c>
      <c r="L8897" s="31">
        <v>0</v>
      </c>
      <c r="M8897" s="24">
        <f>ROUND(G8897*L8897,P4)</f>
        <v>0</v>
      </c>
      <c r="N8897" s="25" t="s">
        <v>72</v>
      </c>
      <c r="O8897" s="32">
        <f>M8897*AA8897</f>
        <v>0</v>
      </c>
      <c r="P8897" s="1">
        <v>3</v>
      </c>
      <c r="AA8897" s="1">
        <f>IF(P8897=1,$O$3,IF(P8897=2,$O$4,$O$5))</f>
        <v>0</v>
      </c>
    </row>
    <row r="8898">
      <c r="A8898" s="1" t="s">
        <v>73</v>
      </c>
      <c r="E8898" s="27" t="s">
        <v>69</v>
      </c>
    </row>
    <row r="8899" ht="13">
      <c r="A8899" s="1" t="s">
        <v>74</v>
      </c>
      <c r="E8899" s="33" t="s">
        <v>2560</v>
      </c>
    </row>
    <row r="8900">
      <c r="A8900" s="1" t="s">
        <v>76</v>
      </c>
      <c r="E8900" s="27" t="s">
        <v>69</v>
      </c>
    </row>
    <row r="8901">
      <c r="A8901" s="1" t="s">
        <v>67</v>
      </c>
      <c r="B8901" s="1">
        <v>21</v>
      </c>
      <c r="C8901" s="26" t="s">
        <v>4811</v>
      </c>
      <c r="D8901" t="s">
        <v>69</v>
      </c>
      <c r="E8901" s="27" t="s">
        <v>4812</v>
      </c>
      <c r="F8901" s="28" t="s">
        <v>71</v>
      </c>
      <c r="G8901" s="29">
        <v>3</v>
      </c>
      <c r="H8901" s="28">
        <v>0</v>
      </c>
      <c r="I8901" s="30">
        <f>ROUND(G8901*H8901,P4)</f>
        <v>0</v>
      </c>
      <c r="L8901" s="31">
        <v>0</v>
      </c>
      <c r="M8901" s="24">
        <f>ROUND(G8901*L8901,P4)</f>
        <v>0</v>
      </c>
      <c r="N8901" s="25" t="s">
        <v>72</v>
      </c>
      <c r="O8901" s="32">
        <f>M8901*AA8901</f>
        <v>0</v>
      </c>
      <c r="P8901" s="1">
        <v>3</v>
      </c>
      <c r="AA8901" s="1">
        <f>IF(P8901=1,$O$3,IF(P8901=2,$O$4,$O$5))</f>
        <v>0</v>
      </c>
    </row>
    <row r="8902">
      <c r="A8902" s="1" t="s">
        <v>73</v>
      </c>
      <c r="E8902" s="27" t="s">
        <v>69</v>
      </c>
    </row>
    <row r="8903" ht="13">
      <c r="A8903" s="1" t="s">
        <v>74</v>
      </c>
      <c r="E8903" s="33" t="s">
        <v>129</v>
      </c>
    </row>
    <row r="8904">
      <c r="A8904" s="1" t="s">
        <v>76</v>
      </c>
      <c r="E8904" s="27" t="s">
        <v>69</v>
      </c>
    </row>
    <row r="8905">
      <c r="A8905" s="1" t="s">
        <v>67</v>
      </c>
      <c r="B8905" s="1">
        <v>24</v>
      </c>
      <c r="C8905" s="26" t="s">
        <v>4813</v>
      </c>
      <c r="D8905" t="s">
        <v>69</v>
      </c>
      <c r="E8905" s="27" t="s">
        <v>4814</v>
      </c>
      <c r="F8905" s="28" t="s">
        <v>71</v>
      </c>
      <c r="G8905" s="29">
        <v>4</v>
      </c>
      <c r="H8905" s="28">
        <v>0</v>
      </c>
      <c r="I8905" s="30">
        <f>ROUND(G8905*H8905,P4)</f>
        <v>0</v>
      </c>
      <c r="L8905" s="31">
        <v>0</v>
      </c>
      <c r="M8905" s="24">
        <f>ROUND(G8905*L8905,P4)</f>
        <v>0</v>
      </c>
      <c r="N8905" s="25" t="s">
        <v>72</v>
      </c>
      <c r="O8905" s="32">
        <f>M8905*AA8905</f>
        <v>0</v>
      </c>
      <c r="P8905" s="1">
        <v>3</v>
      </c>
      <c r="AA8905" s="1">
        <f>IF(P8905=1,$O$3,IF(P8905=2,$O$4,$O$5))</f>
        <v>0</v>
      </c>
    </row>
    <row r="8906">
      <c r="A8906" s="1" t="s">
        <v>73</v>
      </c>
      <c r="E8906" s="27" t="s">
        <v>69</v>
      </c>
    </row>
    <row r="8907" ht="13">
      <c r="A8907" s="1" t="s">
        <v>74</v>
      </c>
      <c r="E8907" s="33" t="s">
        <v>545</v>
      </c>
    </row>
    <row r="8908">
      <c r="A8908" s="1" t="s">
        <v>76</v>
      </c>
      <c r="E8908" s="27" t="s">
        <v>69</v>
      </c>
    </row>
    <row r="8909">
      <c r="A8909" s="1" t="s">
        <v>67</v>
      </c>
      <c r="B8909" s="1">
        <v>17</v>
      </c>
      <c r="C8909" s="26" t="s">
        <v>4815</v>
      </c>
      <c r="D8909" t="s">
        <v>69</v>
      </c>
      <c r="E8909" s="27" t="s">
        <v>4816</v>
      </c>
      <c r="F8909" s="28" t="s">
        <v>71</v>
      </c>
      <c r="G8909" s="29">
        <v>2</v>
      </c>
      <c r="H8909" s="28">
        <v>0</v>
      </c>
      <c r="I8909" s="30">
        <f>ROUND(G8909*H8909,P4)</f>
        <v>0</v>
      </c>
      <c r="L8909" s="31">
        <v>0</v>
      </c>
      <c r="M8909" s="24">
        <f>ROUND(G8909*L8909,P4)</f>
        <v>0</v>
      </c>
      <c r="N8909" s="25" t="s">
        <v>72</v>
      </c>
      <c r="O8909" s="32">
        <f>M8909*AA8909</f>
        <v>0</v>
      </c>
      <c r="P8909" s="1">
        <v>3</v>
      </c>
      <c r="AA8909" s="1">
        <f>IF(P8909=1,$O$3,IF(P8909=2,$O$4,$O$5))</f>
        <v>0</v>
      </c>
    </row>
    <row r="8910">
      <c r="A8910" s="1" t="s">
        <v>73</v>
      </c>
      <c r="E8910" s="27" t="s">
        <v>69</v>
      </c>
    </row>
    <row r="8911" ht="13">
      <c r="A8911" s="1" t="s">
        <v>74</v>
      </c>
      <c r="E8911" s="33" t="s">
        <v>75</v>
      </c>
    </row>
    <row r="8912">
      <c r="A8912" s="1" t="s">
        <v>76</v>
      </c>
      <c r="E8912" s="27" t="s">
        <v>69</v>
      </c>
    </row>
    <row r="8913">
      <c r="A8913" s="1" t="s">
        <v>67</v>
      </c>
      <c r="B8913" s="1">
        <v>12</v>
      </c>
      <c r="C8913" s="26" t="s">
        <v>4817</v>
      </c>
      <c r="D8913" t="s">
        <v>69</v>
      </c>
      <c r="E8913" s="27" t="s">
        <v>4818</v>
      </c>
      <c r="F8913" s="28" t="s">
        <v>71</v>
      </c>
      <c r="G8913" s="29">
        <v>2</v>
      </c>
      <c r="H8913" s="28">
        <v>0</v>
      </c>
      <c r="I8913" s="30">
        <f>ROUND(G8913*H8913,P4)</f>
        <v>0</v>
      </c>
      <c r="L8913" s="31">
        <v>0</v>
      </c>
      <c r="M8913" s="24">
        <f>ROUND(G8913*L8913,P4)</f>
        <v>0</v>
      </c>
      <c r="N8913" s="25" t="s">
        <v>72</v>
      </c>
      <c r="O8913" s="32">
        <f>M8913*AA8913</f>
        <v>0</v>
      </c>
      <c r="P8913" s="1">
        <v>3</v>
      </c>
      <c r="AA8913" s="1">
        <f>IF(P8913=1,$O$3,IF(P8913=2,$O$4,$O$5))</f>
        <v>0</v>
      </c>
    </row>
    <row r="8914">
      <c r="A8914" s="1" t="s">
        <v>73</v>
      </c>
      <c r="E8914" s="27" t="s">
        <v>69</v>
      </c>
    </row>
    <row r="8915" ht="13">
      <c r="A8915" s="1" t="s">
        <v>74</v>
      </c>
      <c r="E8915" s="33" t="s">
        <v>75</v>
      </c>
    </row>
    <row r="8916">
      <c r="A8916" s="1" t="s">
        <v>76</v>
      </c>
      <c r="E8916" s="27" t="s">
        <v>69</v>
      </c>
    </row>
    <row r="8917">
      <c r="A8917" s="1" t="s">
        <v>67</v>
      </c>
      <c r="B8917" s="1">
        <v>14</v>
      </c>
      <c r="C8917" s="26" t="s">
        <v>4819</v>
      </c>
      <c r="D8917" t="s">
        <v>69</v>
      </c>
      <c r="E8917" s="27" t="s">
        <v>4820</v>
      </c>
      <c r="F8917" s="28" t="s">
        <v>71</v>
      </c>
      <c r="G8917" s="29">
        <v>1</v>
      </c>
      <c r="H8917" s="28">
        <v>0</v>
      </c>
      <c r="I8917" s="30">
        <f>ROUND(G8917*H8917,P4)</f>
        <v>0</v>
      </c>
      <c r="L8917" s="31">
        <v>0</v>
      </c>
      <c r="M8917" s="24">
        <f>ROUND(G8917*L8917,P4)</f>
        <v>0</v>
      </c>
      <c r="N8917" s="25" t="s">
        <v>72</v>
      </c>
      <c r="O8917" s="32">
        <f>M8917*AA8917</f>
        <v>0</v>
      </c>
      <c r="P8917" s="1">
        <v>3</v>
      </c>
      <c r="AA8917" s="1">
        <f>IF(P8917=1,$O$3,IF(P8917=2,$O$4,$O$5))</f>
        <v>0</v>
      </c>
    </row>
    <row r="8918">
      <c r="A8918" s="1" t="s">
        <v>73</v>
      </c>
      <c r="E8918" s="27" t="s">
        <v>69</v>
      </c>
    </row>
    <row r="8919" ht="13">
      <c r="A8919" s="1" t="s">
        <v>74</v>
      </c>
      <c r="E8919" s="33" t="s">
        <v>229</v>
      </c>
    </row>
    <row r="8920">
      <c r="A8920" s="1" t="s">
        <v>76</v>
      </c>
      <c r="E8920" s="27" t="s">
        <v>69</v>
      </c>
    </row>
    <row r="8921">
      <c r="A8921" s="1" t="s">
        <v>67</v>
      </c>
      <c r="B8921" s="1">
        <v>30</v>
      </c>
      <c r="C8921" s="26" t="s">
        <v>4821</v>
      </c>
      <c r="D8921" t="s">
        <v>69</v>
      </c>
      <c r="E8921" s="27" t="s">
        <v>4822</v>
      </c>
      <c r="F8921" s="28" t="s">
        <v>71</v>
      </c>
      <c r="G8921" s="29">
        <v>41</v>
      </c>
      <c r="H8921" s="28">
        <v>0</v>
      </c>
      <c r="I8921" s="30">
        <f>ROUND(G8921*H8921,P4)</f>
        <v>0</v>
      </c>
      <c r="L8921" s="31">
        <v>0</v>
      </c>
      <c r="M8921" s="24">
        <f>ROUND(G8921*L8921,P4)</f>
        <v>0</v>
      </c>
      <c r="N8921" s="25" t="s">
        <v>72</v>
      </c>
      <c r="O8921" s="32">
        <f>M8921*AA8921</f>
        <v>0</v>
      </c>
      <c r="P8921" s="1">
        <v>3</v>
      </c>
      <c r="AA8921" s="1">
        <f>IF(P8921=1,$O$3,IF(P8921=2,$O$4,$O$5))</f>
        <v>0</v>
      </c>
    </row>
    <row r="8922">
      <c r="A8922" s="1" t="s">
        <v>73</v>
      </c>
      <c r="E8922" s="27" t="s">
        <v>69</v>
      </c>
    </row>
    <row r="8923" ht="13">
      <c r="A8923" s="1" t="s">
        <v>74</v>
      </c>
      <c r="E8923" s="33" t="s">
        <v>2597</v>
      </c>
    </row>
    <row r="8924">
      <c r="A8924" s="1" t="s">
        <v>76</v>
      </c>
      <c r="E8924" s="27" t="s">
        <v>69</v>
      </c>
    </row>
    <row r="8925">
      <c r="A8925" s="1" t="s">
        <v>67</v>
      </c>
      <c r="B8925" s="1">
        <v>32</v>
      </c>
      <c r="C8925" s="26" t="s">
        <v>4823</v>
      </c>
      <c r="D8925" t="s">
        <v>69</v>
      </c>
      <c r="E8925" s="27" t="s">
        <v>4824</v>
      </c>
      <c r="F8925" s="28" t="s">
        <v>71</v>
      </c>
      <c r="G8925" s="29">
        <v>6</v>
      </c>
      <c r="H8925" s="28">
        <v>0</v>
      </c>
      <c r="I8925" s="30">
        <f>ROUND(G8925*H8925,P4)</f>
        <v>0</v>
      </c>
      <c r="L8925" s="31">
        <v>0</v>
      </c>
      <c r="M8925" s="24">
        <f>ROUND(G8925*L8925,P4)</f>
        <v>0</v>
      </c>
      <c r="N8925" s="25" t="s">
        <v>72</v>
      </c>
      <c r="O8925" s="32">
        <f>M8925*AA8925</f>
        <v>0</v>
      </c>
      <c r="P8925" s="1">
        <v>3</v>
      </c>
      <c r="AA8925" s="1">
        <f>IF(P8925=1,$O$3,IF(P8925=2,$O$4,$O$5))</f>
        <v>0</v>
      </c>
    </row>
    <row r="8926">
      <c r="A8926" s="1" t="s">
        <v>73</v>
      </c>
      <c r="E8926" s="27" t="s">
        <v>69</v>
      </c>
    </row>
    <row r="8927" ht="13">
      <c r="A8927" s="1" t="s">
        <v>74</v>
      </c>
      <c r="E8927" s="33" t="s">
        <v>1465</v>
      </c>
    </row>
    <row r="8928">
      <c r="A8928" s="1" t="s">
        <v>76</v>
      </c>
      <c r="E8928" s="27" t="s">
        <v>69</v>
      </c>
    </row>
    <row r="8929">
      <c r="A8929" s="1" t="s">
        <v>67</v>
      </c>
      <c r="B8929" s="1">
        <v>3</v>
      </c>
      <c r="C8929" s="26" t="s">
        <v>4825</v>
      </c>
      <c r="D8929" t="s">
        <v>69</v>
      </c>
      <c r="E8929" s="27" t="s">
        <v>4826</v>
      </c>
      <c r="F8929" s="28" t="s">
        <v>71</v>
      </c>
      <c r="G8929" s="29">
        <v>1</v>
      </c>
      <c r="H8929" s="28">
        <v>0</v>
      </c>
      <c r="I8929" s="30">
        <f>ROUND(G8929*H8929,P4)</f>
        <v>0</v>
      </c>
      <c r="L8929" s="31">
        <v>0</v>
      </c>
      <c r="M8929" s="24">
        <f>ROUND(G8929*L8929,P4)</f>
        <v>0</v>
      </c>
      <c r="N8929" s="25" t="s">
        <v>72</v>
      </c>
      <c r="O8929" s="32">
        <f>M8929*AA8929</f>
        <v>0</v>
      </c>
      <c r="P8929" s="1">
        <v>3</v>
      </c>
      <c r="AA8929" s="1">
        <f>IF(P8929=1,$O$3,IF(P8929=2,$O$4,$O$5))</f>
        <v>0</v>
      </c>
    </row>
    <row r="8930">
      <c r="A8930" s="1" t="s">
        <v>73</v>
      </c>
      <c r="E8930" s="27" t="s">
        <v>69</v>
      </c>
    </row>
    <row r="8931" ht="13">
      <c r="A8931" s="1" t="s">
        <v>74</v>
      </c>
      <c r="E8931" s="33" t="s">
        <v>229</v>
      </c>
    </row>
    <row r="8932">
      <c r="A8932" s="1" t="s">
        <v>76</v>
      </c>
      <c r="E8932" s="27" t="s">
        <v>69</v>
      </c>
    </row>
    <row r="8933">
      <c r="A8933" s="1" t="s">
        <v>67</v>
      </c>
      <c r="B8933" s="1">
        <v>4</v>
      </c>
      <c r="C8933" s="26" t="s">
        <v>4827</v>
      </c>
      <c r="D8933" t="s">
        <v>69</v>
      </c>
      <c r="E8933" s="27" t="s">
        <v>4828</v>
      </c>
      <c r="F8933" s="28" t="s">
        <v>71</v>
      </c>
      <c r="G8933" s="29">
        <v>80</v>
      </c>
      <c r="H8933" s="28">
        <v>0</v>
      </c>
      <c r="I8933" s="30">
        <f>ROUND(G8933*H8933,P4)</f>
        <v>0</v>
      </c>
      <c r="L8933" s="31">
        <v>0</v>
      </c>
      <c r="M8933" s="24">
        <f>ROUND(G8933*L8933,P4)</f>
        <v>0</v>
      </c>
      <c r="N8933" s="25" t="s">
        <v>72</v>
      </c>
      <c r="O8933" s="32">
        <f>M8933*AA8933</f>
        <v>0</v>
      </c>
      <c r="P8933" s="1">
        <v>3</v>
      </c>
      <c r="AA8933" s="1">
        <f>IF(P8933=1,$O$3,IF(P8933=2,$O$4,$O$5))</f>
        <v>0</v>
      </c>
    </row>
    <row r="8934">
      <c r="A8934" s="1" t="s">
        <v>73</v>
      </c>
      <c r="E8934" s="27" t="s">
        <v>69</v>
      </c>
    </row>
    <row r="8935" ht="13">
      <c r="A8935" s="1" t="s">
        <v>74</v>
      </c>
      <c r="E8935" s="33" t="s">
        <v>3276</v>
      </c>
    </row>
    <row r="8936">
      <c r="A8936" s="1" t="s">
        <v>76</v>
      </c>
      <c r="E8936" s="27" t="s">
        <v>69</v>
      </c>
    </row>
    <row r="8937">
      <c r="A8937" s="1" t="s">
        <v>67</v>
      </c>
      <c r="B8937" s="1">
        <v>5</v>
      </c>
      <c r="C8937" s="26" t="s">
        <v>4829</v>
      </c>
      <c r="D8937" t="s">
        <v>69</v>
      </c>
      <c r="E8937" s="27" t="s">
        <v>4830</v>
      </c>
      <c r="F8937" s="28" t="s">
        <v>71</v>
      </c>
      <c r="G8937" s="29">
        <v>80</v>
      </c>
      <c r="H8937" s="28">
        <v>0</v>
      </c>
      <c r="I8937" s="30">
        <f>ROUND(G8937*H8937,P4)</f>
        <v>0</v>
      </c>
      <c r="L8937" s="31">
        <v>0</v>
      </c>
      <c r="M8937" s="24">
        <f>ROUND(G8937*L8937,P4)</f>
        <v>0</v>
      </c>
      <c r="N8937" s="25" t="s">
        <v>72</v>
      </c>
      <c r="O8937" s="32">
        <f>M8937*AA8937</f>
        <v>0</v>
      </c>
      <c r="P8937" s="1">
        <v>3</v>
      </c>
      <c r="AA8937" s="1">
        <f>IF(P8937=1,$O$3,IF(P8937=2,$O$4,$O$5))</f>
        <v>0</v>
      </c>
    </row>
    <row r="8938">
      <c r="A8938" s="1" t="s">
        <v>73</v>
      </c>
      <c r="E8938" s="27" t="s">
        <v>69</v>
      </c>
    </row>
    <row r="8939" ht="13">
      <c r="A8939" s="1" t="s">
        <v>74</v>
      </c>
      <c r="E8939" s="33" t="s">
        <v>3276</v>
      </c>
    </row>
    <row r="8940">
      <c r="A8940" s="1" t="s">
        <v>76</v>
      </c>
      <c r="E8940" s="27" t="s">
        <v>69</v>
      </c>
    </row>
    <row r="8941">
      <c r="A8941" s="1" t="s">
        <v>67</v>
      </c>
      <c r="B8941" s="1">
        <v>6</v>
      </c>
      <c r="C8941" s="26" t="s">
        <v>4831</v>
      </c>
      <c r="D8941" t="s">
        <v>69</v>
      </c>
      <c r="E8941" s="27" t="s">
        <v>4832</v>
      </c>
      <c r="F8941" s="28" t="s">
        <v>71</v>
      </c>
      <c r="G8941" s="29">
        <v>1</v>
      </c>
      <c r="H8941" s="28">
        <v>0</v>
      </c>
      <c r="I8941" s="30">
        <f>ROUND(G8941*H8941,P4)</f>
        <v>0</v>
      </c>
      <c r="L8941" s="31">
        <v>0</v>
      </c>
      <c r="M8941" s="24">
        <f>ROUND(G8941*L8941,P4)</f>
        <v>0</v>
      </c>
      <c r="N8941" s="25" t="s">
        <v>72</v>
      </c>
      <c r="O8941" s="32">
        <f>M8941*AA8941</f>
        <v>0</v>
      </c>
      <c r="P8941" s="1">
        <v>3</v>
      </c>
      <c r="AA8941" s="1">
        <f>IF(P8941=1,$O$3,IF(P8941=2,$O$4,$O$5))</f>
        <v>0</v>
      </c>
    </row>
    <row r="8942">
      <c r="A8942" s="1" t="s">
        <v>73</v>
      </c>
      <c r="E8942" s="27" t="s">
        <v>69</v>
      </c>
    </row>
    <row r="8943" ht="13">
      <c r="A8943" s="1" t="s">
        <v>74</v>
      </c>
      <c r="E8943" s="33" t="s">
        <v>229</v>
      </c>
    </row>
    <row r="8944">
      <c r="A8944" s="1" t="s">
        <v>76</v>
      </c>
      <c r="E8944" s="27" t="s">
        <v>69</v>
      </c>
    </row>
    <row r="8945">
      <c r="A8945" s="1" t="s">
        <v>67</v>
      </c>
      <c r="B8945" s="1">
        <v>7</v>
      </c>
      <c r="C8945" s="26" t="s">
        <v>4833</v>
      </c>
      <c r="D8945" t="s">
        <v>69</v>
      </c>
      <c r="E8945" s="27" t="s">
        <v>4834</v>
      </c>
      <c r="F8945" s="28" t="s">
        <v>71</v>
      </c>
      <c r="G8945" s="29">
        <v>1</v>
      </c>
      <c r="H8945" s="28">
        <v>0</v>
      </c>
      <c r="I8945" s="30">
        <f>ROUND(G8945*H8945,P4)</f>
        <v>0</v>
      </c>
      <c r="L8945" s="31">
        <v>0</v>
      </c>
      <c r="M8945" s="24">
        <f>ROUND(G8945*L8945,P4)</f>
        <v>0</v>
      </c>
      <c r="N8945" s="25" t="s">
        <v>72</v>
      </c>
      <c r="O8945" s="32">
        <f>M8945*AA8945</f>
        <v>0</v>
      </c>
      <c r="P8945" s="1">
        <v>3</v>
      </c>
      <c r="AA8945" s="1">
        <f>IF(P8945=1,$O$3,IF(P8945=2,$O$4,$O$5))</f>
        <v>0</v>
      </c>
    </row>
    <row r="8946">
      <c r="A8946" s="1" t="s">
        <v>73</v>
      </c>
      <c r="E8946" s="27" t="s">
        <v>69</v>
      </c>
    </row>
    <row r="8947" ht="13">
      <c r="A8947" s="1" t="s">
        <v>74</v>
      </c>
      <c r="E8947" s="33" t="s">
        <v>229</v>
      </c>
    </row>
    <row r="8948">
      <c r="A8948" s="1" t="s">
        <v>76</v>
      </c>
      <c r="E8948" s="27" t="s">
        <v>69</v>
      </c>
    </row>
    <row r="8949">
      <c r="A8949" s="1" t="s">
        <v>67</v>
      </c>
      <c r="B8949" s="1">
        <v>26</v>
      </c>
      <c r="C8949" s="26" t="s">
        <v>4835</v>
      </c>
      <c r="D8949" t="s">
        <v>69</v>
      </c>
      <c r="E8949" s="27" t="s">
        <v>4836</v>
      </c>
      <c r="F8949" s="28" t="s">
        <v>71</v>
      </c>
      <c r="G8949" s="29">
        <v>4</v>
      </c>
      <c r="H8949" s="28">
        <v>0</v>
      </c>
      <c r="I8949" s="30">
        <f>ROUND(G8949*H8949,P4)</f>
        <v>0</v>
      </c>
      <c r="L8949" s="31">
        <v>0</v>
      </c>
      <c r="M8949" s="24">
        <f>ROUND(G8949*L8949,P4)</f>
        <v>0</v>
      </c>
      <c r="N8949" s="25" t="s">
        <v>72</v>
      </c>
      <c r="O8949" s="32">
        <f>M8949*AA8949</f>
        <v>0</v>
      </c>
      <c r="P8949" s="1">
        <v>3</v>
      </c>
      <c r="AA8949" s="1">
        <f>IF(P8949=1,$O$3,IF(P8949=2,$O$4,$O$5))</f>
        <v>0</v>
      </c>
    </row>
    <row r="8950">
      <c r="A8950" s="1" t="s">
        <v>73</v>
      </c>
      <c r="E8950" s="27" t="s">
        <v>69</v>
      </c>
    </row>
    <row r="8951" ht="13">
      <c r="A8951" s="1" t="s">
        <v>74</v>
      </c>
      <c r="E8951" s="33" t="s">
        <v>545</v>
      </c>
    </row>
    <row r="8952">
      <c r="A8952" s="1" t="s">
        <v>76</v>
      </c>
      <c r="E8952" s="27" t="s">
        <v>69</v>
      </c>
    </row>
    <row r="8953">
      <c r="A8953" s="1" t="s">
        <v>67</v>
      </c>
      <c r="B8953" s="1">
        <v>42</v>
      </c>
      <c r="C8953" s="26" t="s">
        <v>4734</v>
      </c>
      <c r="D8953" t="s">
        <v>69</v>
      </c>
      <c r="E8953" s="27" t="s">
        <v>4735</v>
      </c>
      <c r="F8953" s="28" t="s">
        <v>71</v>
      </c>
      <c r="G8953" s="29">
        <v>15</v>
      </c>
      <c r="H8953" s="28">
        <v>0</v>
      </c>
      <c r="I8953" s="30">
        <f>ROUND(G8953*H8953,P4)</f>
        <v>0</v>
      </c>
      <c r="L8953" s="31">
        <v>0</v>
      </c>
      <c r="M8953" s="24">
        <f>ROUND(G8953*L8953,P4)</f>
        <v>0</v>
      </c>
      <c r="N8953" s="25" t="s">
        <v>69</v>
      </c>
      <c r="O8953" s="32">
        <f>M8953*AA8953</f>
        <v>0</v>
      </c>
      <c r="P8953" s="1">
        <v>3</v>
      </c>
      <c r="AA8953" s="1">
        <f>IF(P8953=1,$O$3,IF(P8953=2,$O$4,$O$5))</f>
        <v>0</v>
      </c>
    </row>
    <row r="8954">
      <c r="A8954" s="1" t="s">
        <v>73</v>
      </c>
      <c r="E8954" s="27" t="s">
        <v>69</v>
      </c>
    </row>
    <row r="8955" ht="13">
      <c r="A8955" s="1" t="s">
        <v>74</v>
      </c>
      <c r="E8955" s="33" t="s">
        <v>2210</v>
      </c>
    </row>
    <row r="8956">
      <c r="A8956" s="1" t="s">
        <v>76</v>
      </c>
      <c r="E8956" s="27" t="s">
        <v>69</v>
      </c>
    </row>
    <row r="8957" ht="37.5">
      <c r="A8957" s="1" t="s">
        <v>67</v>
      </c>
      <c r="B8957" s="1">
        <v>49</v>
      </c>
      <c r="C8957" s="26" t="s">
        <v>4736</v>
      </c>
      <c r="D8957" t="s">
        <v>69</v>
      </c>
      <c r="E8957" s="27" t="s">
        <v>4737</v>
      </c>
      <c r="F8957" s="28" t="s">
        <v>71</v>
      </c>
      <c r="G8957" s="29">
        <v>70</v>
      </c>
      <c r="H8957" s="28">
        <v>0</v>
      </c>
      <c r="I8957" s="30">
        <f>ROUND(G8957*H8957,P4)</f>
        <v>0</v>
      </c>
      <c r="L8957" s="31">
        <v>0</v>
      </c>
      <c r="M8957" s="24">
        <f>ROUND(G8957*L8957,P4)</f>
        <v>0</v>
      </c>
      <c r="N8957" s="25" t="s">
        <v>72</v>
      </c>
      <c r="O8957" s="32">
        <f>M8957*AA8957</f>
        <v>0</v>
      </c>
      <c r="P8957" s="1">
        <v>3</v>
      </c>
      <c r="AA8957" s="1">
        <f>IF(P8957=1,$O$3,IF(P8957=2,$O$4,$O$5))</f>
        <v>0</v>
      </c>
    </row>
    <row r="8958">
      <c r="A8958" s="1" t="s">
        <v>73</v>
      </c>
      <c r="E8958" s="27" t="s">
        <v>69</v>
      </c>
    </row>
    <row r="8959" ht="13">
      <c r="A8959" s="1" t="s">
        <v>74</v>
      </c>
      <c r="E8959" s="33" t="s">
        <v>1605</v>
      </c>
    </row>
    <row r="8960">
      <c r="A8960" s="1" t="s">
        <v>76</v>
      </c>
      <c r="E8960" s="27" t="s">
        <v>69</v>
      </c>
    </row>
    <row r="8961" ht="25">
      <c r="A8961" s="1" t="s">
        <v>67</v>
      </c>
      <c r="B8961" s="1">
        <v>48</v>
      </c>
      <c r="C8961" s="26" t="s">
        <v>4837</v>
      </c>
      <c r="D8961" t="s">
        <v>69</v>
      </c>
      <c r="E8961" s="27" t="s">
        <v>4838</v>
      </c>
      <c r="F8961" s="28" t="s">
        <v>71</v>
      </c>
      <c r="G8961" s="29">
        <v>6</v>
      </c>
      <c r="H8961" s="28">
        <v>0</v>
      </c>
      <c r="I8961" s="30">
        <f>ROUND(G8961*H8961,P4)</f>
        <v>0</v>
      </c>
      <c r="L8961" s="31">
        <v>0</v>
      </c>
      <c r="M8961" s="24">
        <f>ROUND(G8961*L8961,P4)</f>
        <v>0</v>
      </c>
      <c r="N8961" s="25" t="s">
        <v>72</v>
      </c>
      <c r="O8961" s="32">
        <f>M8961*AA8961</f>
        <v>0</v>
      </c>
      <c r="P8961" s="1">
        <v>3</v>
      </c>
      <c r="AA8961" s="1">
        <f>IF(P8961=1,$O$3,IF(P8961=2,$O$4,$O$5))</f>
        <v>0</v>
      </c>
    </row>
    <row r="8962">
      <c r="A8962" s="1" t="s">
        <v>73</v>
      </c>
      <c r="E8962" s="27" t="s">
        <v>69</v>
      </c>
    </row>
    <row r="8963" ht="13">
      <c r="A8963" s="1" t="s">
        <v>74</v>
      </c>
      <c r="E8963" s="33" t="s">
        <v>1465</v>
      </c>
    </row>
    <row r="8964">
      <c r="A8964" s="1" t="s">
        <v>76</v>
      </c>
      <c r="E8964" s="27" t="s">
        <v>69</v>
      </c>
    </row>
    <row r="8965" ht="25">
      <c r="A8965" s="1" t="s">
        <v>67</v>
      </c>
      <c r="B8965" s="1">
        <v>54</v>
      </c>
      <c r="C8965" s="26" t="s">
        <v>4742</v>
      </c>
      <c r="D8965" t="s">
        <v>69</v>
      </c>
      <c r="E8965" s="27" t="s">
        <v>4743</v>
      </c>
      <c r="F8965" s="28" t="s">
        <v>118</v>
      </c>
      <c r="G8965" s="29">
        <v>0.75</v>
      </c>
      <c r="H8965" s="28">
        <v>0</v>
      </c>
      <c r="I8965" s="30">
        <f>ROUND(G8965*H8965,P4)</f>
        <v>0</v>
      </c>
      <c r="L8965" s="31">
        <v>0</v>
      </c>
      <c r="M8965" s="24">
        <f>ROUND(G8965*L8965,P4)</f>
        <v>0</v>
      </c>
      <c r="N8965" s="25" t="s">
        <v>72</v>
      </c>
      <c r="O8965" s="32">
        <f>M8965*AA8965</f>
        <v>0</v>
      </c>
      <c r="P8965" s="1">
        <v>3</v>
      </c>
      <c r="AA8965" s="1">
        <f>IF(P8965=1,$O$3,IF(P8965=2,$O$4,$O$5))</f>
        <v>0</v>
      </c>
    </row>
    <row r="8966">
      <c r="A8966" s="1" t="s">
        <v>73</v>
      </c>
      <c r="E8966" s="27" t="s">
        <v>69</v>
      </c>
    </row>
    <row r="8967" ht="13">
      <c r="A8967" s="1" t="s">
        <v>74</v>
      </c>
      <c r="E8967" s="33" t="s">
        <v>4839</v>
      </c>
    </row>
    <row r="8968">
      <c r="A8968" s="1" t="s">
        <v>76</v>
      </c>
      <c r="E8968" s="27" t="s">
        <v>69</v>
      </c>
    </row>
    <row r="8969">
      <c r="A8969" s="1" t="s">
        <v>67</v>
      </c>
      <c r="B8969" s="1">
        <v>22</v>
      </c>
      <c r="C8969" s="26" t="s">
        <v>4840</v>
      </c>
      <c r="D8969" t="s">
        <v>69</v>
      </c>
      <c r="E8969" s="27" t="s">
        <v>4841</v>
      </c>
      <c r="F8969" s="28" t="s">
        <v>71</v>
      </c>
      <c r="G8969" s="29">
        <v>2</v>
      </c>
      <c r="H8969" s="28">
        <v>0</v>
      </c>
      <c r="I8969" s="30">
        <f>ROUND(G8969*H8969,P4)</f>
        <v>0</v>
      </c>
      <c r="L8969" s="31">
        <v>0</v>
      </c>
      <c r="M8969" s="24">
        <f>ROUND(G8969*L8969,P4)</f>
        <v>0</v>
      </c>
      <c r="N8969" s="25" t="s">
        <v>69</v>
      </c>
      <c r="O8969" s="32">
        <f>M8969*AA8969</f>
        <v>0</v>
      </c>
      <c r="P8969" s="1">
        <v>3</v>
      </c>
      <c r="AA8969" s="1">
        <f>IF(P8969=1,$O$3,IF(P8969=2,$O$4,$O$5))</f>
        <v>0</v>
      </c>
    </row>
    <row r="8970">
      <c r="A8970" s="1" t="s">
        <v>73</v>
      </c>
      <c r="E8970" s="27" t="s">
        <v>69</v>
      </c>
    </row>
    <row r="8971" ht="13">
      <c r="A8971" s="1" t="s">
        <v>74</v>
      </c>
      <c r="E8971" s="33" t="s">
        <v>75</v>
      </c>
    </row>
    <row r="8972">
      <c r="A8972" s="1" t="s">
        <v>76</v>
      </c>
      <c r="E8972" s="27" t="s">
        <v>69</v>
      </c>
    </row>
    <row r="8973">
      <c r="A8973" s="1" t="s">
        <v>67</v>
      </c>
      <c r="B8973" s="1">
        <v>23</v>
      </c>
      <c r="C8973" s="26" t="s">
        <v>4842</v>
      </c>
      <c r="D8973" t="s">
        <v>69</v>
      </c>
      <c r="E8973" s="27" t="s">
        <v>4843</v>
      </c>
      <c r="F8973" s="28" t="s">
        <v>71</v>
      </c>
      <c r="G8973" s="29">
        <v>2</v>
      </c>
      <c r="H8973" s="28">
        <v>0</v>
      </c>
      <c r="I8973" s="30">
        <f>ROUND(G8973*H8973,P4)</f>
        <v>0</v>
      </c>
      <c r="L8973" s="31">
        <v>0</v>
      </c>
      <c r="M8973" s="24">
        <f>ROUND(G8973*L8973,P4)</f>
        <v>0</v>
      </c>
      <c r="N8973" s="25" t="s">
        <v>69</v>
      </c>
      <c r="O8973" s="32">
        <f>M8973*AA8973</f>
        <v>0</v>
      </c>
      <c r="P8973" s="1">
        <v>3</v>
      </c>
      <c r="AA8973" s="1">
        <f>IF(P8973=1,$O$3,IF(P8973=2,$O$4,$O$5))</f>
        <v>0</v>
      </c>
    </row>
    <row r="8974">
      <c r="A8974" s="1" t="s">
        <v>73</v>
      </c>
      <c r="E8974" s="27" t="s">
        <v>69</v>
      </c>
    </row>
    <row r="8975" ht="13">
      <c r="A8975" s="1" t="s">
        <v>74</v>
      </c>
      <c r="E8975" s="33" t="s">
        <v>75</v>
      </c>
    </row>
    <row r="8976">
      <c r="A8976" s="1" t="s">
        <v>76</v>
      </c>
      <c r="E8976" s="27" t="s">
        <v>69</v>
      </c>
    </row>
    <row r="8977">
      <c r="A8977" s="1" t="s">
        <v>67</v>
      </c>
      <c r="B8977" s="1">
        <v>20</v>
      </c>
      <c r="C8977" s="26" t="s">
        <v>4844</v>
      </c>
      <c r="D8977" t="s">
        <v>69</v>
      </c>
      <c r="E8977" s="27" t="s">
        <v>4845</v>
      </c>
      <c r="F8977" s="28" t="s">
        <v>71</v>
      </c>
      <c r="G8977" s="29">
        <v>3</v>
      </c>
      <c r="H8977" s="28">
        <v>0</v>
      </c>
      <c r="I8977" s="30">
        <f>ROUND(G8977*H8977,P4)</f>
        <v>0</v>
      </c>
      <c r="L8977" s="31">
        <v>0</v>
      </c>
      <c r="M8977" s="24">
        <f>ROUND(G8977*L8977,P4)</f>
        <v>0</v>
      </c>
      <c r="N8977" s="25" t="s">
        <v>69</v>
      </c>
      <c r="O8977" s="32">
        <f>M8977*AA8977</f>
        <v>0</v>
      </c>
      <c r="P8977" s="1">
        <v>3</v>
      </c>
      <c r="AA8977" s="1">
        <f>IF(P8977=1,$O$3,IF(P8977=2,$O$4,$O$5))</f>
        <v>0</v>
      </c>
    </row>
    <row r="8978">
      <c r="A8978" s="1" t="s">
        <v>73</v>
      </c>
      <c r="E8978" s="27" t="s">
        <v>69</v>
      </c>
    </row>
    <row r="8979" ht="13">
      <c r="A8979" s="1" t="s">
        <v>74</v>
      </c>
      <c r="E8979" s="33" t="s">
        <v>129</v>
      </c>
    </row>
    <row r="8980">
      <c r="A8980" s="1" t="s">
        <v>76</v>
      </c>
      <c r="E8980" s="27" t="s">
        <v>69</v>
      </c>
    </row>
    <row r="8981" ht="37.5">
      <c r="A8981" s="1" t="s">
        <v>67</v>
      </c>
      <c r="B8981" s="1">
        <v>27</v>
      </c>
      <c r="C8981" s="26" t="s">
        <v>4846</v>
      </c>
      <c r="D8981" t="s">
        <v>69</v>
      </c>
      <c r="E8981" s="27" t="s">
        <v>4847</v>
      </c>
      <c r="F8981" s="28" t="s">
        <v>71</v>
      </c>
      <c r="G8981" s="29">
        <v>27</v>
      </c>
      <c r="H8981" s="28">
        <v>0</v>
      </c>
      <c r="I8981" s="30">
        <f>ROUND(G8981*H8981,P4)</f>
        <v>0</v>
      </c>
      <c r="L8981" s="31">
        <v>0</v>
      </c>
      <c r="M8981" s="24">
        <f>ROUND(G8981*L8981,P4)</f>
        <v>0</v>
      </c>
      <c r="N8981" s="25" t="s">
        <v>69</v>
      </c>
      <c r="O8981" s="32">
        <f>M8981*AA8981</f>
        <v>0</v>
      </c>
      <c r="P8981" s="1">
        <v>3</v>
      </c>
      <c r="AA8981" s="1">
        <f>IF(P8981=1,$O$3,IF(P8981=2,$O$4,$O$5))</f>
        <v>0</v>
      </c>
    </row>
    <row r="8982">
      <c r="A8982" s="1" t="s">
        <v>73</v>
      </c>
      <c r="E8982" s="27" t="s">
        <v>69</v>
      </c>
    </row>
    <row r="8983" ht="13">
      <c r="A8983" s="1" t="s">
        <v>74</v>
      </c>
      <c r="E8983" s="33" t="s">
        <v>4848</v>
      </c>
    </row>
    <row r="8984">
      <c r="A8984" s="1" t="s">
        <v>76</v>
      </c>
      <c r="E8984" s="27" t="s">
        <v>69</v>
      </c>
    </row>
    <row r="8985">
      <c r="A8985" s="1" t="s">
        <v>67</v>
      </c>
      <c r="B8985" s="1">
        <v>29</v>
      </c>
      <c r="C8985" s="26" t="s">
        <v>4849</v>
      </c>
      <c r="D8985" t="s">
        <v>69</v>
      </c>
      <c r="E8985" s="27" t="s">
        <v>4850</v>
      </c>
      <c r="F8985" s="28" t="s">
        <v>71</v>
      </c>
      <c r="G8985" s="29">
        <v>7</v>
      </c>
      <c r="H8985" s="28">
        <v>0</v>
      </c>
      <c r="I8985" s="30">
        <f>ROUND(G8985*H8985,P4)</f>
        <v>0</v>
      </c>
      <c r="L8985" s="31">
        <v>0</v>
      </c>
      <c r="M8985" s="24">
        <f>ROUND(G8985*L8985,P4)</f>
        <v>0</v>
      </c>
      <c r="N8985" s="25" t="s">
        <v>69</v>
      </c>
      <c r="O8985" s="32">
        <f>M8985*AA8985</f>
        <v>0</v>
      </c>
      <c r="P8985" s="1">
        <v>3</v>
      </c>
      <c r="AA8985" s="1">
        <f>IF(P8985=1,$O$3,IF(P8985=2,$O$4,$O$5))</f>
        <v>0</v>
      </c>
    </row>
    <row r="8986">
      <c r="A8986" s="1" t="s">
        <v>73</v>
      </c>
      <c r="E8986" s="27" t="s">
        <v>69</v>
      </c>
    </row>
    <row r="8987" ht="13">
      <c r="A8987" s="1" t="s">
        <v>74</v>
      </c>
      <c r="E8987" s="33" t="s">
        <v>814</v>
      </c>
    </row>
    <row r="8988">
      <c r="A8988" s="1" t="s">
        <v>76</v>
      </c>
      <c r="E8988" s="27" t="s">
        <v>69</v>
      </c>
    </row>
    <row r="8989">
      <c r="A8989" s="1" t="s">
        <v>67</v>
      </c>
      <c r="B8989" s="1">
        <v>31</v>
      </c>
      <c r="C8989" s="26" t="s">
        <v>4851</v>
      </c>
      <c r="D8989" t="s">
        <v>69</v>
      </c>
      <c r="E8989" s="27" t="s">
        <v>4852</v>
      </c>
      <c r="F8989" s="28" t="s">
        <v>71</v>
      </c>
      <c r="G8989" s="29">
        <v>6</v>
      </c>
      <c r="H8989" s="28">
        <v>0</v>
      </c>
      <c r="I8989" s="30">
        <f>ROUND(G8989*H8989,P4)</f>
        <v>0</v>
      </c>
      <c r="L8989" s="31">
        <v>0</v>
      </c>
      <c r="M8989" s="24">
        <f>ROUND(G8989*L8989,P4)</f>
        <v>0</v>
      </c>
      <c r="N8989" s="25" t="s">
        <v>69</v>
      </c>
      <c r="O8989" s="32">
        <f>M8989*AA8989</f>
        <v>0</v>
      </c>
      <c r="P8989" s="1">
        <v>3</v>
      </c>
      <c r="AA8989" s="1">
        <f>IF(P8989=1,$O$3,IF(P8989=2,$O$4,$O$5))</f>
        <v>0</v>
      </c>
    </row>
    <row r="8990">
      <c r="A8990" s="1" t="s">
        <v>73</v>
      </c>
      <c r="E8990" s="27" t="s">
        <v>69</v>
      </c>
    </row>
    <row r="8991" ht="13">
      <c r="A8991" s="1" t="s">
        <v>74</v>
      </c>
      <c r="E8991" s="33" t="s">
        <v>1465</v>
      </c>
    </row>
    <row r="8992">
      <c r="A8992" s="1" t="s">
        <v>76</v>
      </c>
      <c r="E8992" s="27" t="s">
        <v>69</v>
      </c>
    </row>
    <row r="8993">
      <c r="A8993" s="1" t="s">
        <v>67</v>
      </c>
      <c r="B8993" s="1">
        <v>13</v>
      </c>
      <c r="C8993" s="26" t="s">
        <v>4853</v>
      </c>
      <c r="D8993" t="s">
        <v>69</v>
      </c>
      <c r="E8993" s="27" t="s">
        <v>4854</v>
      </c>
      <c r="F8993" s="28" t="s">
        <v>71</v>
      </c>
      <c r="G8993" s="29">
        <v>1</v>
      </c>
      <c r="H8993" s="28">
        <v>0</v>
      </c>
      <c r="I8993" s="30">
        <f>ROUND(G8993*H8993,P4)</f>
        <v>0</v>
      </c>
      <c r="L8993" s="31">
        <v>0</v>
      </c>
      <c r="M8993" s="24">
        <f>ROUND(G8993*L8993,P4)</f>
        <v>0</v>
      </c>
      <c r="N8993" s="25" t="s">
        <v>69</v>
      </c>
      <c r="O8993" s="32">
        <f>M8993*AA8993</f>
        <v>0</v>
      </c>
      <c r="P8993" s="1">
        <v>3</v>
      </c>
      <c r="AA8993" s="1">
        <f>IF(P8993=1,$O$3,IF(P8993=2,$O$4,$O$5))</f>
        <v>0</v>
      </c>
    </row>
    <row r="8994">
      <c r="A8994" s="1" t="s">
        <v>73</v>
      </c>
      <c r="E8994" s="27" t="s">
        <v>69</v>
      </c>
    </row>
    <row r="8995" ht="13">
      <c r="A8995" s="1" t="s">
        <v>74</v>
      </c>
      <c r="E8995" s="33" t="s">
        <v>229</v>
      </c>
    </row>
    <row r="8996">
      <c r="A8996" s="1" t="s">
        <v>76</v>
      </c>
      <c r="E8996" s="27" t="s">
        <v>69</v>
      </c>
    </row>
    <row r="8997">
      <c r="A8997" s="1" t="s">
        <v>67</v>
      </c>
      <c r="B8997" s="1">
        <v>15</v>
      </c>
      <c r="C8997" s="26" t="s">
        <v>4855</v>
      </c>
      <c r="D8997" t="s">
        <v>69</v>
      </c>
      <c r="E8997" s="27" t="s">
        <v>4856</v>
      </c>
      <c r="F8997" s="28" t="s">
        <v>71</v>
      </c>
      <c r="G8997" s="29">
        <v>1</v>
      </c>
      <c r="H8997" s="28">
        <v>0</v>
      </c>
      <c r="I8997" s="30">
        <f>ROUND(G8997*H8997,P4)</f>
        <v>0</v>
      </c>
      <c r="L8997" s="31">
        <v>0</v>
      </c>
      <c r="M8997" s="24">
        <f>ROUND(G8997*L8997,P4)</f>
        <v>0</v>
      </c>
      <c r="N8997" s="25" t="s">
        <v>69</v>
      </c>
      <c r="O8997" s="32">
        <f>M8997*AA8997</f>
        <v>0</v>
      </c>
      <c r="P8997" s="1">
        <v>3</v>
      </c>
      <c r="AA8997" s="1">
        <f>IF(P8997=1,$O$3,IF(P8997=2,$O$4,$O$5))</f>
        <v>0</v>
      </c>
    </row>
    <row r="8998">
      <c r="A8998" s="1" t="s">
        <v>73</v>
      </c>
      <c r="E8998" s="27" t="s">
        <v>69</v>
      </c>
    </row>
    <row r="8999" ht="13">
      <c r="A8999" s="1" t="s">
        <v>74</v>
      </c>
      <c r="E8999" s="33" t="s">
        <v>229</v>
      </c>
    </row>
    <row r="9000">
      <c r="A9000" s="1" t="s">
        <v>76</v>
      </c>
      <c r="E9000" s="27" t="s">
        <v>69</v>
      </c>
    </row>
    <row r="9001">
      <c r="A9001" s="1" t="s">
        <v>67</v>
      </c>
      <c r="B9001" s="1">
        <v>16</v>
      </c>
      <c r="C9001" s="26" t="s">
        <v>4857</v>
      </c>
      <c r="D9001" t="s">
        <v>69</v>
      </c>
      <c r="E9001" s="27" t="s">
        <v>4858</v>
      </c>
      <c r="F9001" s="28" t="s">
        <v>71</v>
      </c>
      <c r="G9001" s="29">
        <v>1</v>
      </c>
      <c r="H9001" s="28">
        <v>0</v>
      </c>
      <c r="I9001" s="30">
        <f>ROUND(G9001*H9001,P4)</f>
        <v>0</v>
      </c>
      <c r="L9001" s="31">
        <v>0</v>
      </c>
      <c r="M9001" s="24">
        <f>ROUND(G9001*L9001,P4)</f>
        <v>0</v>
      </c>
      <c r="N9001" s="25" t="s">
        <v>69</v>
      </c>
      <c r="O9001" s="32">
        <f>M9001*AA9001</f>
        <v>0</v>
      </c>
      <c r="P9001" s="1">
        <v>3</v>
      </c>
      <c r="AA9001" s="1">
        <f>IF(P9001=1,$O$3,IF(P9001=2,$O$4,$O$5))</f>
        <v>0</v>
      </c>
    </row>
    <row r="9002">
      <c r="A9002" s="1" t="s">
        <v>73</v>
      </c>
      <c r="E9002" s="27" t="s">
        <v>69</v>
      </c>
    </row>
    <row r="9003" ht="13">
      <c r="A9003" s="1" t="s">
        <v>74</v>
      </c>
      <c r="E9003" s="33" t="s">
        <v>229</v>
      </c>
    </row>
    <row r="9004">
      <c r="A9004" s="1" t="s">
        <v>76</v>
      </c>
      <c r="E9004" s="27" t="s">
        <v>69</v>
      </c>
    </row>
    <row r="9005">
      <c r="A9005" s="1" t="s">
        <v>67</v>
      </c>
      <c r="B9005" s="1">
        <v>34</v>
      </c>
      <c r="C9005" s="26" t="s">
        <v>4859</v>
      </c>
      <c r="D9005" t="s">
        <v>69</v>
      </c>
      <c r="E9005" s="27" t="s">
        <v>4860</v>
      </c>
      <c r="F9005" s="28" t="s">
        <v>71</v>
      </c>
      <c r="G9005" s="29">
        <v>28</v>
      </c>
      <c r="H9005" s="28">
        <v>0.0001</v>
      </c>
      <c r="I9005" s="30">
        <f>ROUND(G9005*H9005,P4)</f>
        <v>0</v>
      </c>
      <c r="L9005" s="31">
        <v>0</v>
      </c>
      <c r="M9005" s="24">
        <f>ROUND(G9005*L9005,P4)</f>
        <v>0</v>
      </c>
      <c r="N9005" s="25" t="s">
        <v>69</v>
      </c>
      <c r="O9005" s="32">
        <f>M9005*AA9005</f>
        <v>0</v>
      </c>
      <c r="P9005" s="1">
        <v>3</v>
      </c>
      <c r="AA9005" s="1">
        <f>IF(P9005=1,$O$3,IF(P9005=2,$O$4,$O$5))</f>
        <v>0</v>
      </c>
    </row>
    <row r="9006">
      <c r="A9006" s="1" t="s">
        <v>73</v>
      </c>
      <c r="E9006" s="27" t="s">
        <v>69</v>
      </c>
    </row>
    <row r="9007" ht="13">
      <c r="A9007" s="1" t="s">
        <v>74</v>
      </c>
      <c r="E9007" s="33" t="s">
        <v>2528</v>
      </c>
    </row>
    <row r="9008">
      <c r="A9008" s="1" t="s">
        <v>76</v>
      </c>
      <c r="E9008" s="27" t="s">
        <v>69</v>
      </c>
    </row>
    <row r="9009">
      <c r="A9009" s="1" t="s">
        <v>67</v>
      </c>
      <c r="B9009" s="1">
        <v>33</v>
      </c>
      <c r="C9009" s="26" t="s">
        <v>4861</v>
      </c>
      <c r="D9009" t="s">
        <v>69</v>
      </c>
      <c r="E9009" s="27" t="s">
        <v>4862</v>
      </c>
      <c r="F9009" s="28" t="s">
        <v>71</v>
      </c>
      <c r="G9009" s="29">
        <v>3</v>
      </c>
      <c r="H9009" s="28">
        <v>0</v>
      </c>
      <c r="I9009" s="30">
        <f>ROUND(G9009*H9009,P4)</f>
        <v>0</v>
      </c>
      <c r="L9009" s="31">
        <v>0</v>
      </c>
      <c r="M9009" s="24">
        <f>ROUND(G9009*L9009,P4)</f>
        <v>0</v>
      </c>
      <c r="N9009" s="25" t="s">
        <v>69</v>
      </c>
      <c r="O9009" s="32">
        <f>M9009*AA9009</f>
        <v>0</v>
      </c>
      <c r="P9009" s="1">
        <v>3</v>
      </c>
      <c r="AA9009" s="1">
        <f>IF(P9009=1,$O$3,IF(P9009=2,$O$4,$O$5))</f>
        <v>0</v>
      </c>
    </row>
    <row r="9010">
      <c r="A9010" s="1" t="s">
        <v>73</v>
      </c>
      <c r="E9010" s="27" t="s">
        <v>69</v>
      </c>
    </row>
    <row r="9011" ht="13">
      <c r="A9011" s="1" t="s">
        <v>74</v>
      </c>
      <c r="E9011" s="33" t="s">
        <v>129</v>
      </c>
    </row>
    <row r="9012">
      <c r="A9012" s="1" t="s">
        <v>76</v>
      </c>
      <c r="E9012" s="27" t="s">
        <v>69</v>
      </c>
    </row>
    <row r="9013">
      <c r="A9013" s="1" t="s">
        <v>67</v>
      </c>
      <c r="B9013" s="1">
        <v>28</v>
      </c>
      <c r="C9013" s="26" t="s">
        <v>4863</v>
      </c>
      <c r="D9013" t="s">
        <v>69</v>
      </c>
      <c r="E9013" s="27" t="s">
        <v>4864</v>
      </c>
      <c r="F9013" s="28" t="s">
        <v>71</v>
      </c>
      <c r="G9013" s="29">
        <v>7</v>
      </c>
      <c r="H9013" s="28">
        <v>0</v>
      </c>
      <c r="I9013" s="30">
        <f>ROUND(G9013*H9013,P4)</f>
        <v>0</v>
      </c>
      <c r="L9013" s="31">
        <v>0</v>
      </c>
      <c r="M9013" s="24">
        <f>ROUND(G9013*L9013,P4)</f>
        <v>0</v>
      </c>
      <c r="N9013" s="25" t="s">
        <v>69</v>
      </c>
      <c r="O9013" s="32">
        <f>M9013*AA9013</f>
        <v>0</v>
      </c>
      <c r="P9013" s="1">
        <v>3</v>
      </c>
      <c r="AA9013" s="1">
        <f>IF(P9013=1,$O$3,IF(P9013=2,$O$4,$O$5))</f>
        <v>0</v>
      </c>
    </row>
    <row r="9014">
      <c r="A9014" s="1" t="s">
        <v>73</v>
      </c>
      <c r="E9014" s="27" t="s">
        <v>69</v>
      </c>
    </row>
    <row r="9015" ht="13">
      <c r="A9015" s="1" t="s">
        <v>74</v>
      </c>
      <c r="E9015" s="33" t="s">
        <v>814</v>
      </c>
    </row>
    <row r="9016">
      <c r="A9016" s="1" t="s">
        <v>76</v>
      </c>
      <c r="E9016" s="27" t="s">
        <v>69</v>
      </c>
    </row>
    <row r="9017" ht="25">
      <c r="A9017" s="1" t="s">
        <v>67</v>
      </c>
      <c r="B9017" s="1">
        <v>8</v>
      </c>
      <c r="C9017" s="26" t="s">
        <v>4865</v>
      </c>
      <c r="D9017" t="s">
        <v>69</v>
      </c>
      <c r="E9017" s="27" t="s">
        <v>4866</v>
      </c>
      <c r="F9017" s="28" t="s">
        <v>85</v>
      </c>
      <c r="G9017" s="29">
        <v>4</v>
      </c>
      <c r="H9017" s="28">
        <v>0</v>
      </c>
      <c r="I9017" s="30">
        <f>ROUND(G9017*H9017,P4)</f>
        <v>0</v>
      </c>
      <c r="L9017" s="31">
        <v>0</v>
      </c>
      <c r="M9017" s="24">
        <f>ROUND(G9017*L9017,P4)</f>
        <v>0</v>
      </c>
      <c r="N9017" s="25" t="s">
        <v>69</v>
      </c>
      <c r="O9017" s="32">
        <f>M9017*AA9017</f>
        <v>0</v>
      </c>
      <c r="P9017" s="1">
        <v>3</v>
      </c>
      <c r="AA9017" s="1">
        <f>IF(P9017=1,$O$3,IF(P9017=2,$O$4,$O$5))</f>
        <v>0</v>
      </c>
    </row>
    <row r="9018">
      <c r="A9018" s="1" t="s">
        <v>73</v>
      </c>
      <c r="E9018" s="27" t="s">
        <v>69</v>
      </c>
    </row>
    <row r="9019" ht="13">
      <c r="A9019" s="1" t="s">
        <v>74</v>
      </c>
      <c r="E9019" s="33" t="s">
        <v>545</v>
      </c>
    </row>
    <row r="9020">
      <c r="A9020" s="1" t="s">
        <v>76</v>
      </c>
      <c r="E9020" s="27" t="s">
        <v>69</v>
      </c>
    </row>
    <row r="9021" ht="25">
      <c r="A9021" s="1" t="s">
        <v>67</v>
      </c>
      <c r="B9021" s="1">
        <v>56</v>
      </c>
      <c r="C9021" s="26" t="s">
        <v>4746</v>
      </c>
      <c r="D9021" t="s">
        <v>69</v>
      </c>
      <c r="E9021" s="27" t="s">
        <v>4747</v>
      </c>
      <c r="F9021" s="28" t="s">
        <v>85</v>
      </c>
      <c r="G9021" s="29">
        <v>16</v>
      </c>
      <c r="H9021" s="28">
        <v>0</v>
      </c>
      <c r="I9021" s="30">
        <f>ROUND(G9021*H9021,P4)</f>
        <v>0</v>
      </c>
      <c r="L9021" s="31">
        <v>0</v>
      </c>
      <c r="M9021" s="24">
        <f>ROUND(G9021*L9021,P4)</f>
        <v>0</v>
      </c>
      <c r="N9021" s="25" t="s">
        <v>72</v>
      </c>
      <c r="O9021" s="32">
        <f>M9021*AA9021</f>
        <v>0</v>
      </c>
      <c r="P9021" s="1">
        <v>3</v>
      </c>
      <c r="AA9021" s="1">
        <f>IF(P9021=1,$O$3,IF(P9021=2,$O$4,$O$5))</f>
        <v>0</v>
      </c>
    </row>
    <row r="9022">
      <c r="A9022" s="1" t="s">
        <v>73</v>
      </c>
      <c r="E9022" s="27" t="s">
        <v>69</v>
      </c>
    </row>
    <row r="9023" ht="13">
      <c r="A9023" s="1" t="s">
        <v>74</v>
      </c>
      <c r="E9023" s="33" t="s">
        <v>2844</v>
      </c>
    </row>
    <row r="9024">
      <c r="A9024" s="1" t="s">
        <v>76</v>
      </c>
      <c r="E9024" s="27" t="s">
        <v>69</v>
      </c>
    </row>
    <row r="9025" ht="37.5">
      <c r="A9025" s="1" t="s">
        <v>67</v>
      </c>
      <c r="B9025" s="1">
        <v>9</v>
      </c>
      <c r="C9025" s="26" t="s">
        <v>4867</v>
      </c>
      <c r="D9025" t="s">
        <v>69</v>
      </c>
      <c r="E9025" s="27" t="s">
        <v>4868</v>
      </c>
      <c r="F9025" s="28" t="s">
        <v>1397</v>
      </c>
      <c r="G9025" s="29">
        <v>1</v>
      </c>
      <c r="H9025" s="28">
        <v>0</v>
      </c>
      <c r="I9025" s="30">
        <f>ROUND(G9025*H9025,P4)</f>
        <v>0</v>
      </c>
      <c r="L9025" s="31">
        <v>0</v>
      </c>
      <c r="M9025" s="24">
        <f>ROUND(G9025*L9025,P4)</f>
        <v>0</v>
      </c>
      <c r="N9025" s="25" t="s">
        <v>69</v>
      </c>
      <c r="O9025" s="32">
        <f>M9025*AA9025</f>
        <v>0</v>
      </c>
      <c r="P9025" s="1">
        <v>3</v>
      </c>
      <c r="AA9025" s="1">
        <f>IF(P9025=1,$O$3,IF(P9025=2,$O$4,$O$5))</f>
        <v>0</v>
      </c>
    </row>
    <row r="9026">
      <c r="A9026" s="1" t="s">
        <v>73</v>
      </c>
      <c r="E9026" s="27" t="s">
        <v>69</v>
      </c>
    </row>
    <row r="9027" ht="13">
      <c r="A9027" s="1" t="s">
        <v>74</v>
      </c>
      <c r="E9027" s="33" t="s">
        <v>229</v>
      </c>
    </row>
    <row r="9028">
      <c r="A9028" s="1" t="s">
        <v>76</v>
      </c>
      <c r="E9028" s="27" t="s">
        <v>69</v>
      </c>
    </row>
    <row r="9029" ht="25">
      <c r="A9029" s="1" t="s">
        <v>67</v>
      </c>
      <c r="B9029" s="1">
        <v>37</v>
      </c>
      <c r="C9029" s="26" t="s">
        <v>4869</v>
      </c>
      <c r="D9029" t="s">
        <v>69</v>
      </c>
      <c r="E9029" s="27" t="s">
        <v>4870</v>
      </c>
      <c r="F9029" s="28" t="s">
        <v>139</v>
      </c>
      <c r="G9029" s="29">
        <v>1770</v>
      </c>
      <c r="H9029" s="28">
        <v>0</v>
      </c>
      <c r="I9029" s="30">
        <f>ROUND(G9029*H9029,P4)</f>
        <v>0</v>
      </c>
      <c r="L9029" s="31">
        <v>0</v>
      </c>
      <c r="M9029" s="24">
        <f>ROUND(G9029*L9029,P4)</f>
        <v>0</v>
      </c>
      <c r="N9029" s="25" t="s">
        <v>69</v>
      </c>
      <c r="O9029" s="32">
        <f>M9029*AA9029</f>
        <v>0</v>
      </c>
      <c r="P9029" s="1">
        <v>3</v>
      </c>
      <c r="AA9029" s="1">
        <f>IF(P9029=1,$O$3,IF(P9029=2,$O$4,$O$5))</f>
        <v>0</v>
      </c>
    </row>
    <row r="9030">
      <c r="A9030" s="1" t="s">
        <v>73</v>
      </c>
      <c r="E9030" s="27" t="s">
        <v>69</v>
      </c>
    </row>
    <row r="9031" ht="13">
      <c r="A9031" s="1" t="s">
        <v>74</v>
      </c>
      <c r="E9031" s="33" t="s">
        <v>4871</v>
      </c>
    </row>
    <row r="9032">
      <c r="A9032" s="1" t="s">
        <v>76</v>
      </c>
      <c r="E9032" s="27" t="s">
        <v>69</v>
      </c>
    </row>
    <row r="9033">
      <c r="A9033" s="1" t="s">
        <v>67</v>
      </c>
      <c r="B9033" s="1">
        <v>50</v>
      </c>
      <c r="C9033" s="26" t="s">
        <v>4774</v>
      </c>
      <c r="D9033" t="s">
        <v>69</v>
      </c>
      <c r="E9033" s="27" t="s">
        <v>4775</v>
      </c>
      <c r="F9033" s="28" t="s">
        <v>1397</v>
      </c>
      <c r="G9033" s="29">
        <v>0.5</v>
      </c>
      <c r="H9033" s="28">
        <v>0</v>
      </c>
      <c r="I9033" s="30">
        <f>ROUND(G9033*H9033,P4)</f>
        <v>0</v>
      </c>
      <c r="L9033" s="31">
        <v>0</v>
      </c>
      <c r="M9033" s="24">
        <f>ROUND(G9033*L9033,P4)</f>
        <v>0</v>
      </c>
      <c r="N9033" s="25" t="s">
        <v>69</v>
      </c>
      <c r="O9033" s="32">
        <f>M9033*AA9033</f>
        <v>0</v>
      </c>
      <c r="P9033" s="1">
        <v>3</v>
      </c>
      <c r="AA9033" s="1">
        <f>IF(P9033=1,$O$3,IF(P9033=2,$O$4,$O$5))</f>
        <v>0</v>
      </c>
    </row>
    <row r="9034">
      <c r="A9034" s="1" t="s">
        <v>73</v>
      </c>
      <c r="E9034" s="27" t="s">
        <v>69</v>
      </c>
    </row>
    <row r="9035" ht="13">
      <c r="A9035" s="1" t="s">
        <v>74</v>
      </c>
      <c r="E9035" s="33" t="s">
        <v>4872</v>
      </c>
    </row>
    <row r="9036">
      <c r="A9036" s="1" t="s">
        <v>76</v>
      </c>
      <c r="E9036" s="27" t="s">
        <v>69</v>
      </c>
    </row>
    <row r="9037">
      <c r="A9037" s="1" t="s">
        <v>67</v>
      </c>
      <c r="B9037" s="1">
        <v>55</v>
      </c>
      <c r="C9037" s="26" t="s">
        <v>4786</v>
      </c>
      <c r="D9037" t="s">
        <v>69</v>
      </c>
      <c r="E9037" s="27" t="s">
        <v>4787</v>
      </c>
      <c r="F9037" s="28" t="s">
        <v>228</v>
      </c>
      <c r="G9037" s="29">
        <v>1</v>
      </c>
      <c r="H9037" s="28">
        <v>0</v>
      </c>
      <c r="I9037" s="30">
        <f>ROUND(G9037*H9037,P4)</f>
        <v>0</v>
      </c>
      <c r="L9037" s="31">
        <v>0</v>
      </c>
      <c r="M9037" s="24">
        <f>ROUND(G9037*L9037,P4)</f>
        <v>0</v>
      </c>
      <c r="N9037" s="25" t="s">
        <v>69</v>
      </c>
      <c r="O9037" s="32">
        <f>M9037*AA9037</f>
        <v>0</v>
      </c>
      <c r="P9037" s="1">
        <v>3</v>
      </c>
      <c r="AA9037" s="1">
        <f>IF(P9037=1,$O$3,IF(P9037=2,$O$4,$O$5))</f>
        <v>0</v>
      </c>
    </row>
    <row r="9038">
      <c r="A9038" s="1" t="s">
        <v>73</v>
      </c>
      <c r="E9038" s="27" t="s">
        <v>69</v>
      </c>
    </row>
    <row r="9039" ht="13">
      <c r="A9039" s="1" t="s">
        <v>74</v>
      </c>
      <c r="E9039" s="33" t="s">
        <v>229</v>
      </c>
    </row>
    <row r="9040">
      <c r="A9040" s="1" t="s">
        <v>76</v>
      </c>
      <c r="E9040" s="27" t="s">
        <v>69</v>
      </c>
    </row>
    <row r="9041" ht="13">
      <c r="A9041" s="1" t="s">
        <v>64</v>
      </c>
      <c r="C9041" s="22" t="s">
        <v>132</v>
      </c>
      <c r="E9041" s="23" t="s">
        <v>3480</v>
      </c>
      <c r="L9041" s="24">
        <f>SUMIFS(L9042:L9045,A9042:A9045,"P")</f>
        <v>0</v>
      </c>
      <c r="M9041" s="24">
        <f>SUMIFS(M9042:M9045,A9042:A9045,"P")</f>
        <v>0</v>
      </c>
      <c r="N9041" s="25"/>
    </row>
    <row r="9042">
      <c r="A9042" s="1" t="s">
        <v>67</v>
      </c>
      <c r="B9042" s="1">
        <v>57</v>
      </c>
      <c r="C9042" s="26" t="s">
        <v>3481</v>
      </c>
      <c r="D9042" t="s">
        <v>69</v>
      </c>
      <c r="E9042" s="27" t="s">
        <v>3482</v>
      </c>
      <c r="F9042" s="28" t="s">
        <v>766</v>
      </c>
      <c r="G9042" s="29">
        <v>1</v>
      </c>
      <c r="H9042" s="28">
        <v>0</v>
      </c>
      <c r="I9042" s="30">
        <f>ROUND(G9042*H9042,P4)</f>
        <v>0</v>
      </c>
      <c r="L9042" s="31">
        <v>0</v>
      </c>
      <c r="M9042" s="24">
        <f>ROUND(G9042*L9042,P4)</f>
        <v>0</v>
      </c>
      <c r="N9042" s="25" t="s">
        <v>72</v>
      </c>
      <c r="O9042" s="32">
        <f>M9042*AA9042</f>
        <v>0</v>
      </c>
      <c r="P9042" s="1">
        <v>3</v>
      </c>
      <c r="AA9042" s="1">
        <f>IF(P9042=1,$O$3,IF(P9042=2,$O$4,$O$5))</f>
        <v>0</v>
      </c>
    </row>
    <row r="9043">
      <c r="A9043" s="1" t="s">
        <v>73</v>
      </c>
      <c r="E9043" s="27" t="s">
        <v>69</v>
      </c>
    </row>
    <row r="9044" ht="13">
      <c r="A9044" s="1" t="s">
        <v>74</v>
      </c>
      <c r="E9044" s="33" t="s">
        <v>229</v>
      </c>
    </row>
    <row r="9045">
      <c r="A9045" s="1" t="s">
        <v>76</v>
      </c>
      <c r="E9045" s="27" t="s">
        <v>69</v>
      </c>
    </row>
    <row r="9046" ht="13">
      <c r="A9046" s="1" t="s">
        <v>3876</v>
      </c>
      <c r="C9046" s="22" t="s">
        <v>4873</v>
      </c>
      <c r="E9046" s="23" t="s">
        <v>4874</v>
      </c>
      <c r="L9046" s="24">
        <f>L9047+L9160</f>
        <v>0</v>
      </c>
      <c r="M9046" s="24">
        <f>M9047+M9160</f>
        <v>0</v>
      </c>
      <c r="N9046" s="25"/>
    </row>
    <row r="9047" ht="13">
      <c r="A9047" s="1" t="s">
        <v>64</v>
      </c>
      <c r="C9047" s="22" t="s">
        <v>3877</v>
      </c>
      <c r="E9047" s="23" t="s">
        <v>4875</v>
      </c>
      <c r="L9047" s="24">
        <f>SUMIFS(L9048:L9159,A9048:A9159,"P")</f>
        <v>0</v>
      </c>
      <c r="M9047" s="24">
        <f>SUMIFS(M9048:M9159,A9048:A9159,"P")</f>
        <v>0</v>
      </c>
      <c r="N9047" s="25"/>
    </row>
    <row r="9048" ht="25">
      <c r="A9048" s="1" t="s">
        <v>67</v>
      </c>
      <c r="B9048" s="1">
        <v>17</v>
      </c>
      <c r="C9048" s="26" t="s">
        <v>4876</v>
      </c>
      <c r="D9048" t="s">
        <v>69</v>
      </c>
      <c r="E9048" s="27" t="s">
        <v>4877</v>
      </c>
      <c r="F9048" s="28" t="s">
        <v>71</v>
      </c>
      <c r="G9048" s="29">
        <v>20</v>
      </c>
      <c r="H9048" s="28">
        <v>0</v>
      </c>
      <c r="I9048" s="30">
        <f>ROUND(G9048*H9048,P4)</f>
        <v>0</v>
      </c>
      <c r="L9048" s="31">
        <v>0</v>
      </c>
      <c r="M9048" s="24">
        <f>ROUND(G9048*L9048,P4)</f>
        <v>0</v>
      </c>
      <c r="N9048" s="25" t="s">
        <v>72</v>
      </c>
      <c r="O9048" s="32">
        <f>M9048*AA9048</f>
        <v>0</v>
      </c>
      <c r="P9048" s="1">
        <v>3</v>
      </c>
      <c r="AA9048" s="1">
        <f>IF(P9048=1,$O$3,IF(P9048=2,$O$4,$O$5))</f>
        <v>0</v>
      </c>
    </row>
    <row r="9049">
      <c r="A9049" s="1" t="s">
        <v>73</v>
      </c>
      <c r="E9049" s="27" t="s">
        <v>69</v>
      </c>
    </row>
    <row r="9050" ht="13">
      <c r="A9050" s="1" t="s">
        <v>74</v>
      </c>
      <c r="E9050" s="33" t="s">
        <v>90</v>
      </c>
    </row>
    <row r="9051">
      <c r="A9051" s="1" t="s">
        <v>76</v>
      </c>
      <c r="E9051" s="27" t="s">
        <v>69</v>
      </c>
    </row>
    <row r="9052">
      <c r="A9052" s="1" t="s">
        <v>67</v>
      </c>
      <c r="B9052" s="1">
        <v>14</v>
      </c>
      <c r="C9052" s="26" t="s">
        <v>4878</v>
      </c>
      <c r="D9052" t="s">
        <v>69</v>
      </c>
      <c r="E9052" s="27" t="s">
        <v>4879</v>
      </c>
      <c r="F9052" s="28" t="s">
        <v>71</v>
      </c>
      <c r="G9052" s="29">
        <v>1</v>
      </c>
      <c r="H9052" s="28">
        <v>0</v>
      </c>
      <c r="I9052" s="30">
        <f>ROUND(G9052*H9052,P4)</f>
        <v>0</v>
      </c>
      <c r="L9052" s="31">
        <v>0</v>
      </c>
      <c r="M9052" s="24">
        <f>ROUND(G9052*L9052,P4)</f>
        <v>0</v>
      </c>
      <c r="N9052" s="25" t="s">
        <v>72</v>
      </c>
      <c r="O9052" s="32">
        <f>M9052*AA9052</f>
        <v>0</v>
      </c>
      <c r="P9052" s="1">
        <v>3</v>
      </c>
      <c r="AA9052" s="1">
        <f>IF(P9052=1,$O$3,IF(P9052=2,$O$4,$O$5))</f>
        <v>0</v>
      </c>
    </row>
    <row r="9053">
      <c r="A9053" s="1" t="s">
        <v>73</v>
      </c>
      <c r="E9053" s="27" t="s">
        <v>69</v>
      </c>
    </row>
    <row r="9054" ht="13">
      <c r="A9054" s="1" t="s">
        <v>74</v>
      </c>
      <c r="E9054" s="33" t="s">
        <v>229</v>
      </c>
    </row>
    <row r="9055">
      <c r="A9055" s="1" t="s">
        <v>76</v>
      </c>
      <c r="E9055" s="27" t="s">
        <v>69</v>
      </c>
    </row>
    <row r="9056" ht="25">
      <c r="A9056" s="1" t="s">
        <v>67</v>
      </c>
      <c r="B9056" s="1">
        <v>10</v>
      </c>
      <c r="C9056" s="26" t="s">
        <v>4880</v>
      </c>
      <c r="D9056" t="s">
        <v>69</v>
      </c>
      <c r="E9056" s="27" t="s">
        <v>4881</v>
      </c>
      <c r="F9056" s="28" t="s">
        <v>71</v>
      </c>
      <c r="G9056" s="29">
        <v>2</v>
      </c>
      <c r="H9056" s="28">
        <v>0</v>
      </c>
      <c r="I9056" s="30">
        <f>ROUND(G9056*H9056,P4)</f>
        <v>0</v>
      </c>
      <c r="L9056" s="31">
        <v>0</v>
      </c>
      <c r="M9056" s="24">
        <f>ROUND(G9056*L9056,P4)</f>
        <v>0</v>
      </c>
      <c r="N9056" s="25" t="s">
        <v>72</v>
      </c>
      <c r="O9056" s="32">
        <f>M9056*AA9056</f>
        <v>0</v>
      </c>
      <c r="P9056" s="1">
        <v>3</v>
      </c>
      <c r="AA9056" s="1">
        <f>IF(P9056=1,$O$3,IF(P9056=2,$O$4,$O$5))</f>
        <v>0</v>
      </c>
    </row>
    <row r="9057">
      <c r="A9057" s="1" t="s">
        <v>73</v>
      </c>
      <c r="E9057" s="27" t="s">
        <v>69</v>
      </c>
    </row>
    <row r="9058" ht="13">
      <c r="A9058" s="1" t="s">
        <v>74</v>
      </c>
      <c r="E9058" s="33" t="s">
        <v>75</v>
      </c>
    </row>
    <row r="9059">
      <c r="A9059" s="1" t="s">
        <v>76</v>
      </c>
      <c r="E9059" s="27" t="s">
        <v>69</v>
      </c>
    </row>
    <row r="9060">
      <c r="A9060" s="1" t="s">
        <v>67</v>
      </c>
      <c r="B9060" s="1">
        <v>4</v>
      </c>
      <c r="C9060" s="26" t="s">
        <v>4882</v>
      </c>
      <c r="D9060" t="s">
        <v>69</v>
      </c>
      <c r="E9060" s="27" t="s">
        <v>4883</v>
      </c>
      <c r="F9060" s="28" t="s">
        <v>71</v>
      </c>
      <c r="G9060" s="29">
        <v>8</v>
      </c>
      <c r="H9060" s="28">
        <v>0</v>
      </c>
      <c r="I9060" s="30">
        <f>ROUND(G9060*H9060,P4)</f>
        <v>0</v>
      </c>
      <c r="L9060" s="31">
        <v>0</v>
      </c>
      <c r="M9060" s="24">
        <f>ROUND(G9060*L9060,P4)</f>
        <v>0</v>
      </c>
      <c r="N9060" s="25" t="s">
        <v>72</v>
      </c>
      <c r="O9060" s="32">
        <f>M9060*AA9060</f>
        <v>0</v>
      </c>
      <c r="P9060" s="1">
        <v>3</v>
      </c>
      <c r="AA9060" s="1">
        <f>IF(P9060=1,$O$3,IF(P9060=2,$O$4,$O$5))</f>
        <v>0</v>
      </c>
    </row>
    <row r="9061">
      <c r="A9061" s="1" t="s">
        <v>73</v>
      </c>
      <c r="E9061" s="27" t="s">
        <v>69</v>
      </c>
    </row>
    <row r="9062" ht="13">
      <c r="A9062" s="1" t="s">
        <v>74</v>
      </c>
      <c r="E9062" s="33" t="s">
        <v>167</v>
      </c>
    </row>
    <row r="9063">
      <c r="A9063" s="1" t="s">
        <v>76</v>
      </c>
      <c r="E9063" s="27" t="s">
        <v>69</v>
      </c>
    </row>
    <row r="9064">
      <c r="A9064" s="1" t="s">
        <v>67</v>
      </c>
      <c r="B9064" s="1">
        <v>2</v>
      </c>
      <c r="C9064" s="26" t="s">
        <v>4884</v>
      </c>
      <c r="D9064" t="s">
        <v>69</v>
      </c>
      <c r="E9064" s="27" t="s">
        <v>4885</v>
      </c>
      <c r="F9064" s="28" t="s">
        <v>71</v>
      </c>
      <c r="G9064" s="29">
        <v>22</v>
      </c>
      <c r="H9064" s="28">
        <v>0</v>
      </c>
      <c r="I9064" s="30">
        <f>ROUND(G9064*H9064,P4)</f>
        <v>0</v>
      </c>
      <c r="L9064" s="31">
        <v>0</v>
      </c>
      <c r="M9064" s="24">
        <f>ROUND(G9064*L9064,P4)</f>
        <v>0</v>
      </c>
      <c r="N9064" s="25" t="s">
        <v>72</v>
      </c>
      <c r="O9064" s="32">
        <f>M9064*AA9064</f>
        <v>0</v>
      </c>
      <c r="P9064" s="1">
        <v>3</v>
      </c>
      <c r="AA9064" s="1">
        <f>IF(P9064=1,$O$3,IF(P9064=2,$O$4,$O$5))</f>
        <v>0</v>
      </c>
    </row>
    <row r="9065">
      <c r="A9065" s="1" t="s">
        <v>73</v>
      </c>
      <c r="E9065" s="27" t="s">
        <v>69</v>
      </c>
    </row>
    <row r="9066" ht="13">
      <c r="A9066" s="1" t="s">
        <v>74</v>
      </c>
      <c r="E9066" s="33" t="s">
        <v>1289</v>
      </c>
    </row>
    <row r="9067">
      <c r="A9067" s="1" t="s">
        <v>76</v>
      </c>
      <c r="E9067" s="27" t="s">
        <v>69</v>
      </c>
    </row>
    <row r="9068">
      <c r="A9068" s="1" t="s">
        <v>67</v>
      </c>
      <c r="B9068" s="1">
        <v>18</v>
      </c>
      <c r="C9068" s="26" t="s">
        <v>4886</v>
      </c>
      <c r="D9068" t="s">
        <v>69</v>
      </c>
      <c r="E9068" s="27" t="s">
        <v>4887</v>
      </c>
      <c r="F9068" s="28" t="s">
        <v>71</v>
      </c>
      <c r="G9068" s="29">
        <v>20</v>
      </c>
      <c r="H9068" s="28">
        <v>0</v>
      </c>
      <c r="I9068" s="30">
        <f>ROUND(G9068*H9068,P4)</f>
        <v>0</v>
      </c>
      <c r="L9068" s="31">
        <v>0</v>
      </c>
      <c r="M9068" s="24">
        <f>ROUND(G9068*L9068,P4)</f>
        <v>0</v>
      </c>
      <c r="N9068" s="25" t="s">
        <v>72</v>
      </c>
      <c r="O9068" s="32">
        <f>M9068*AA9068</f>
        <v>0</v>
      </c>
      <c r="P9068" s="1">
        <v>3</v>
      </c>
      <c r="AA9068" s="1">
        <f>IF(P9068=1,$O$3,IF(P9068=2,$O$4,$O$5))</f>
        <v>0</v>
      </c>
    </row>
    <row r="9069">
      <c r="A9069" s="1" t="s">
        <v>73</v>
      </c>
      <c r="E9069" s="27" t="s">
        <v>69</v>
      </c>
    </row>
    <row r="9070" ht="13">
      <c r="A9070" s="1" t="s">
        <v>74</v>
      </c>
      <c r="E9070" s="33" t="s">
        <v>90</v>
      </c>
    </row>
    <row r="9071">
      <c r="A9071" s="1" t="s">
        <v>76</v>
      </c>
      <c r="E9071" s="27" t="s">
        <v>69</v>
      </c>
    </row>
    <row r="9072" ht="25">
      <c r="A9072" s="1" t="s">
        <v>67</v>
      </c>
      <c r="B9072" s="1">
        <v>16</v>
      </c>
      <c r="C9072" s="26" t="s">
        <v>4888</v>
      </c>
      <c r="D9072" t="s">
        <v>69</v>
      </c>
      <c r="E9072" s="27" t="s">
        <v>4889</v>
      </c>
      <c r="F9072" s="28" t="s">
        <v>71</v>
      </c>
      <c r="G9072" s="29">
        <v>31</v>
      </c>
      <c r="H9072" s="28">
        <v>0</v>
      </c>
      <c r="I9072" s="30">
        <f>ROUND(G9072*H9072,P4)</f>
        <v>0</v>
      </c>
      <c r="L9072" s="31">
        <v>0</v>
      </c>
      <c r="M9072" s="24">
        <f>ROUND(G9072*L9072,P4)</f>
        <v>0</v>
      </c>
      <c r="N9072" s="25" t="s">
        <v>72</v>
      </c>
      <c r="O9072" s="32">
        <f>M9072*AA9072</f>
        <v>0</v>
      </c>
      <c r="P9072" s="1">
        <v>3</v>
      </c>
      <c r="AA9072" s="1">
        <f>IF(P9072=1,$O$3,IF(P9072=2,$O$4,$O$5))</f>
        <v>0</v>
      </c>
    </row>
    <row r="9073">
      <c r="A9073" s="1" t="s">
        <v>73</v>
      </c>
      <c r="E9073" s="27" t="s">
        <v>69</v>
      </c>
    </row>
    <row r="9074" ht="13">
      <c r="A9074" s="1" t="s">
        <v>74</v>
      </c>
      <c r="E9074" s="33" t="s">
        <v>2560</v>
      </c>
    </row>
    <row r="9075">
      <c r="A9075" s="1" t="s">
        <v>76</v>
      </c>
      <c r="E9075" s="27" t="s">
        <v>69</v>
      </c>
    </row>
    <row r="9076" ht="25">
      <c r="A9076" s="1" t="s">
        <v>67</v>
      </c>
      <c r="B9076" s="1">
        <v>15</v>
      </c>
      <c r="C9076" s="26" t="s">
        <v>4890</v>
      </c>
      <c r="D9076" t="s">
        <v>69</v>
      </c>
      <c r="E9076" s="27" t="s">
        <v>4891</v>
      </c>
      <c r="F9076" s="28" t="s">
        <v>71</v>
      </c>
      <c r="G9076" s="29">
        <v>1</v>
      </c>
      <c r="H9076" s="28">
        <v>0</v>
      </c>
      <c r="I9076" s="30">
        <f>ROUND(G9076*H9076,P4)</f>
        <v>0</v>
      </c>
      <c r="L9076" s="31">
        <v>0</v>
      </c>
      <c r="M9076" s="24">
        <f>ROUND(G9076*L9076,P4)</f>
        <v>0</v>
      </c>
      <c r="N9076" s="25" t="s">
        <v>72</v>
      </c>
      <c r="O9076" s="32">
        <f>M9076*AA9076</f>
        <v>0</v>
      </c>
      <c r="P9076" s="1">
        <v>3</v>
      </c>
      <c r="AA9076" s="1">
        <f>IF(P9076=1,$O$3,IF(P9076=2,$O$4,$O$5))</f>
        <v>0</v>
      </c>
    </row>
    <row r="9077">
      <c r="A9077" s="1" t="s">
        <v>73</v>
      </c>
      <c r="E9077" s="27" t="s">
        <v>69</v>
      </c>
    </row>
    <row r="9078" ht="13">
      <c r="A9078" s="1" t="s">
        <v>74</v>
      </c>
      <c r="E9078" s="33" t="s">
        <v>229</v>
      </c>
    </row>
    <row r="9079">
      <c r="A9079" s="1" t="s">
        <v>76</v>
      </c>
      <c r="E9079" s="27" t="s">
        <v>69</v>
      </c>
    </row>
    <row r="9080" ht="25">
      <c r="A9080" s="1" t="s">
        <v>67</v>
      </c>
      <c r="B9080" s="1">
        <v>11</v>
      </c>
      <c r="C9080" s="26" t="s">
        <v>4890</v>
      </c>
      <c r="D9080" t="s">
        <v>65</v>
      </c>
      <c r="E9080" s="27" t="s">
        <v>4891</v>
      </c>
      <c r="F9080" s="28" t="s">
        <v>71</v>
      </c>
      <c r="G9080" s="29">
        <v>2</v>
      </c>
      <c r="H9080" s="28">
        <v>0</v>
      </c>
      <c r="I9080" s="30">
        <f>ROUND(G9080*H9080,P4)</f>
        <v>0</v>
      </c>
      <c r="L9080" s="31">
        <v>0</v>
      </c>
      <c r="M9080" s="24">
        <f>ROUND(G9080*L9080,P4)</f>
        <v>0</v>
      </c>
      <c r="N9080" s="25" t="s">
        <v>72</v>
      </c>
      <c r="O9080" s="32">
        <f>M9080*AA9080</f>
        <v>0</v>
      </c>
      <c r="P9080" s="1">
        <v>3</v>
      </c>
      <c r="AA9080" s="1">
        <f>IF(P9080=1,$O$3,IF(P9080=2,$O$4,$O$5))</f>
        <v>0</v>
      </c>
    </row>
    <row r="9081">
      <c r="A9081" s="1" t="s">
        <v>73</v>
      </c>
      <c r="E9081" s="27" t="s">
        <v>69</v>
      </c>
    </row>
    <row r="9082" ht="13">
      <c r="A9082" s="1" t="s">
        <v>74</v>
      </c>
      <c r="E9082" s="33" t="s">
        <v>75</v>
      </c>
    </row>
    <row r="9083">
      <c r="A9083" s="1" t="s">
        <v>76</v>
      </c>
      <c r="E9083" s="27" t="s">
        <v>69</v>
      </c>
    </row>
    <row r="9084" ht="25">
      <c r="A9084" s="1" t="s">
        <v>67</v>
      </c>
      <c r="B9084" s="1">
        <v>6</v>
      </c>
      <c r="C9084" s="26" t="s">
        <v>4892</v>
      </c>
      <c r="D9084" t="s">
        <v>69</v>
      </c>
      <c r="E9084" s="27" t="s">
        <v>4893</v>
      </c>
      <c r="F9084" s="28" t="s">
        <v>71</v>
      </c>
      <c r="G9084" s="29">
        <v>30</v>
      </c>
      <c r="H9084" s="28">
        <v>0</v>
      </c>
      <c r="I9084" s="30">
        <f>ROUND(G9084*H9084,P4)</f>
        <v>0</v>
      </c>
      <c r="L9084" s="31">
        <v>0</v>
      </c>
      <c r="M9084" s="24">
        <f>ROUND(G9084*L9084,P4)</f>
        <v>0</v>
      </c>
      <c r="N9084" s="25" t="s">
        <v>72</v>
      </c>
      <c r="O9084" s="32">
        <f>M9084*AA9084</f>
        <v>0</v>
      </c>
      <c r="P9084" s="1">
        <v>3</v>
      </c>
      <c r="AA9084" s="1">
        <f>IF(P9084=1,$O$3,IF(P9084=2,$O$4,$O$5))</f>
        <v>0</v>
      </c>
    </row>
    <row r="9085">
      <c r="A9085" s="1" t="s">
        <v>73</v>
      </c>
      <c r="E9085" s="27" t="s">
        <v>69</v>
      </c>
    </row>
    <row r="9086" ht="13">
      <c r="A9086" s="1" t="s">
        <v>74</v>
      </c>
      <c r="E9086" s="33" t="s">
        <v>2175</v>
      </c>
    </row>
    <row r="9087">
      <c r="A9087" s="1" t="s">
        <v>76</v>
      </c>
      <c r="E9087" s="27" t="s">
        <v>69</v>
      </c>
    </row>
    <row r="9088">
      <c r="A9088" s="1" t="s">
        <v>67</v>
      </c>
      <c r="B9088" s="1">
        <v>20</v>
      </c>
      <c r="C9088" s="26" t="s">
        <v>4894</v>
      </c>
      <c r="D9088" t="s">
        <v>69</v>
      </c>
      <c r="E9088" s="27" t="s">
        <v>4895</v>
      </c>
      <c r="F9088" s="28" t="s">
        <v>71</v>
      </c>
      <c r="G9088" s="29">
        <v>1</v>
      </c>
      <c r="H9088" s="28">
        <v>0</v>
      </c>
      <c r="I9088" s="30">
        <f>ROUND(G9088*H9088,P4)</f>
        <v>0</v>
      </c>
      <c r="L9088" s="31">
        <v>0</v>
      </c>
      <c r="M9088" s="24">
        <f>ROUND(G9088*L9088,P4)</f>
        <v>0</v>
      </c>
      <c r="N9088" s="25" t="s">
        <v>72</v>
      </c>
      <c r="O9088" s="32">
        <f>M9088*AA9088</f>
        <v>0</v>
      </c>
      <c r="P9088" s="1">
        <v>3</v>
      </c>
      <c r="AA9088" s="1">
        <f>IF(P9088=1,$O$3,IF(P9088=2,$O$4,$O$5))</f>
        <v>0</v>
      </c>
    </row>
    <row r="9089">
      <c r="A9089" s="1" t="s">
        <v>73</v>
      </c>
      <c r="E9089" s="27" t="s">
        <v>69</v>
      </c>
    </row>
    <row r="9090" ht="13">
      <c r="A9090" s="1" t="s">
        <v>74</v>
      </c>
      <c r="E9090" s="33" t="s">
        <v>229</v>
      </c>
    </row>
    <row r="9091">
      <c r="A9091" s="1" t="s">
        <v>76</v>
      </c>
      <c r="E9091" s="27" t="s">
        <v>69</v>
      </c>
    </row>
    <row r="9092">
      <c r="A9092" s="1" t="s">
        <v>67</v>
      </c>
      <c r="B9092" s="1">
        <v>26</v>
      </c>
      <c r="C9092" s="26" t="s">
        <v>4896</v>
      </c>
      <c r="D9092" t="s">
        <v>69</v>
      </c>
      <c r="E9092" s="27" t="s">
        <v>4897</v>
      </c>
      <c r="F9092" s="28" t="s">
        <v>71</v>
      </c>
      <c r="G9092" s="29">
        <v>1</v>
      </c>
      <c r="H9092" s="28">
        <v>0</v>
      </c>
      <c r="I9092" s="30">
        <f>ROUND(G9092*H9092,P4)</f>
        <v>0</v>
      </c>
      <c r="L9092" s="31">
        <v>0</v>
      </c>
      <c r="M9092" s="24">
        <f>ROUND(G9092*L9092,P4)</f>
        <v>0</v>
      </c>
      <c r="N9092" s="25" t="s">
        <v>72</v>
      </c>
      <c r="O9092" s="32">
        <f>M9092*AA9092</f>
        <v>0</v>
      </c>
      <c r="P9092" s="1">
        <v>3</v>
      </c>
      <c r="AA9092" s="1">
        <f>IF(P9092=1,$O$3,IF(P9092=2,$O$4,$O$5))</f>
        <v>0</v>
      </c>
    </row>
    <row r="9093">
      <c r="A9093" s="1" t="s">
        <v>73</v>
      </c>
      <c r="E9093" s="27" t="s">
        <v>69</v>
      </c>
    </row>
    <row r="9094" ht="13">
      <c r="A9094" s="1" t="s">
        <v>74</v>
      </c>
      <c r="E9094" s="33" t="s">
        <v>229</v>
      </c>
    </row>
    <row r="9095">
      <c r="A9095" s="1" t="s">
        <v>76</v>
      </c>
      <c r="E9095" s="27" t="s">
        <v>69</v>
      </c>
    </row>
    <row r="9096">
      <c r="A9096" s="1" t="s">
        <v>67</v>
      </c>
      <c r="B9096" s="1">
        <v>28</v>
      </c>
      <c r="C9096" s="26" t="s">
        <v>4898</v>
      </c>
      <c r="D9096" t="s">
        <v>69</v>
      </c>
      <c r="E9096" s="27" t="s">
        <v>4899</v>
      </c>
      <c r="F9096" s="28" t="s">
        <v>71</v>
      </c>
      <c r="G9096" s="29">
        <v>1</v>
      </c>
      <c r="H9096" s="28">
        <v>0</v>
      </c>
      <c r="I9096" s="30">
        <f>ROUND(G9096*H9096,P4)</f>
        <v>0</v>
      </c>
      <c r="L9096" s="31">
        <v>0</v>
      </c>
      <c r="M9096" s="24">
        <f>ROUND(G9096*L9096,P4)</f>
        <v>0</v>
      </c>
      <c r="N9096" s="25" t="s">
        <v>72</v>
      </c>
      <c r="O9096" s="32">
        <f>M9096*AA9096</f>
        <v>0</v>
      </c>
      <c r="P9096" s="1">
        <v>3</v>
      </c>
      <c r="AA9096" s="1">
        <f>IF(P9096=1,$O$3,IF(P9096=2,$O$4,$O$5))</f>
        <v>0</v>
      </c>
    </row>
    <row r="9097">
      <c r="A9097" s="1" t="s">
        <v>73</v>
      </c>
      <c r="E9097" s="27" t="s">
        <v>69</v>
      </c>
    </row>
    <row r="9098" ht="13">
      <c r="A9098" s="1" t="s">
        <v>74</v>
      </c>
      <c r="E9098" s="33" t="s">
        <v>229</v>
      </c>
    </row>
    <row r="9099">
      <c r="A9099" s="1" t="s">
        <v>76</v>
      </c>
      <c r="E9099" s="27" t="s">
        <v>69</v>
      </c>
    </row>
    <row r="9100" ht="25">
      <c r="A9100" s="1" t="s">
        <v>67</v>
      </c>
      <c r="B9100" s="1">
        <v>5</v>
      </c>
      <c r="C9100" s="26" t="s">
        <v>4746</v>
      </c>
      <c r="D9100" t="s">
        <v>69</v>
      </c>
      <c r="E9100" s="27" t="s">
        <v>4747</v>
      </c>
      <c r="F9100" s="28" t="s">
        <v>85</v>
      </c>
      <c r="G9100" s="29">
        <v>8</v>
      </c>
      <c r="H9100" s="28">
        <v>0</v>
      </c>
      <c r="I9100" s="30">
        <f>ROUND(G9100*H9100,P4)</f>
        <v>0</v>
      </c>
      <c r="L9100" s="31">
        <v>0</v>
      </c>
      <c r="M9100" s="24">
        <f>ROUND(G9100*L9100,P4)</f>
        <v>0</v>
      </c>
      <c r="N9100" s="25" t="s">
        <v>72</v>
      </c>
      <c r="O9100" s="32">
        <f>M9100*AA9100</f>
        <v>0</v>
      </c>
      <c r="P9100" s="1">
        <v>3</v>
      </c>
      <c r="AA9100" s="1">
        <f>IF(P9100=1,$O$3,IF(P9100=2,$O$4,$O$5))</f>
        <v>0</v>
      </c>
    </row>
    <row r="9101">
      <c r="A9101" s="1" t="s">
        <v>73</v>
      </c>
      <c r="E9101" s="27" t="s">
        <v>69</v>
      </c>
    </row>
    <row r="9102" ht="13">
      <c r="A9102" s="1" t="s">
        <v>74</v>
      </c>
      <c r="E9102" s="33" t="s">
        <v>167</v>
      </c>
    </row>
    <row r="9103">
      <c r="A9103" s="1" t="s">
        <v>76</v>
      </c>
      <c r="E9103" s="27" t="s">
        <v>69</v>
      </c>
    </row>
    <row r="9104" ht="37.5">
      <c r="A9104" s="1" t="s">
        <v>67</v>
      </c>
      <c r="B9104" s="1">
        <v>19</v>
      </c>
      <c r="C9104" s="26" t="s">
        <v>4900</v>
      </c>
      <c r="D9104" t="s">
        <v>69</v>
      </c>
      <c r="E9104" s="27" t="s">
        <v>4901</v>
      </c>
      <c r="F9104" s="28" t="s">
        <v>1397</v>
      </c>
      <c r="G9104" s="29">
        <v>1</v>
      </c>
      <c r="H9104" s="28">
        <v>0</v>
      </c>
      <c r="I9104" s="30">
        <f>ROUND(G9104*H9104,P4)</f>
        <v>0</v>
      </c>
      <c r="L9104" s="31">
        <v>0</v>
      </c>
      <c r="M9104" s="24">
        <f>ROUND(G9104*L9104,P4)</f>
        <v>0</v>
      </c>
      <c r="N9104" s="25" t="s">
        <v>69</v>
      </c>
      <c r="O9104" s="32">
        <f>M9104*AA9104</f>
        <v>0</v>
      </c>
      <c r="P9104" s="1">
        <v>3</v>
      </c>
      <c r="AA9104" s="1">
        <f>IF(P9104=1,$O$3,IF(P9104=2,$O$4,$O$5))</f>
        <v>0</v>
      </c>
    </row>
    <row r="9105">
      <c r="A9105" s="1" t="s">
        <v>73</v>
      </c>
      <c r="E9105" s="27" t="s">
        <v>69</v>
      </c>
    </row>
    <row r="9106" ht="13">
      <c r="A9106" s="1" t="s">
        <v>74</v>
      </c>
      <c r="E9106" s="33" t="s">
        <v>229</v>
      </c>
    </row>
    <row r="9107">
      <c r="A9107" s="1" t="s">
        <v>76</v>
      </c>
      <c r="E9107" s="27" t="s">
        <v>69</v>
      </c>
    </row>
    <row r="9108">
      <c r="A9108" s="1" t="s">
        <v>67</v>
      </c>
      <c r="B9108" s="1">
        <v>21</v>
      </c>
      <c r="C9108" s="26" t="s">
        <v>4902</v>
      </c>
      <c r="D9108" t="s">
        <v>69</v>
      </c>
      <c r="E9108" s="27" t="s">
        <v>4903</v>
      </c>
      <c r="F9108" s="28" t="s">
        <v>1397</v>
      </c>
      <c r="G9108" s="29">
        <v>1</v>
      </c>
      <c r="H9108" s="28">
        <v>0</v>
      </c>
      <c r="I9108" s="30">
        <f>ROUND(G9108*H9108,P4)</f>
        <v>0</v>
      </c>
      <c r="L9108" s="31">
        <v>0</v>
      </c>
      <c r="M9108" s="24">
        <f>ROUND(G9108*L9108,P4)</f>
        <v>0</v>
      </c>
      <c r="N9108" s="25" t="s">
        <v>69</v>
      </c>
      <c r="O9108" s="32">
        <f>M9108*AA9108</f>
        <v>0</v>
      </c>
      <c r="P9108" s="1">
        <v>3</v>
      </c>
      <c r="AA9108" s="1">
        <f>IF(P9108=1,$O$3,IF(P9108=2,$O$4,$O$5))</f>
        <v>0</v>
      </c>
    </row>
    <row r="9109">
      <c r="A9109" s="1" t="s">
        <v>73</v>
      </c>
      <c r="E9109" s="27" t="s">
        <v>69</v>
      </c>
    </row>
    <row r="9110" ht="13">
      <c r="A9110" s="1" t="s">
        <v>74</v>
      </c>
      <c r="E9110" s="33" t="s">
        <v>229</v>
      </c>
    </row>
    <row r="9111">
      <c r="A9111" s="1" t="s">
        <v>76</v>
      </c>
      <c r="E9111" s="27" t="s">
        <v>69</v>
      </c>
    </row>
    <row r="9112">
      <c r="A9112" s="1" t="s">
        <v>67</v>
      </c>
      <c r="B9112" s="1">
        <v>22</v>
      </c>
      <c r="C9112" s="26" t="s">
        <v>4904</v>
      </c>
      <c r="D9112" t="s">
        <v>69</v>
      </c>
      <c r="E9112" s="27" t="s">
        <v>4905</v>
      </c>
      <c r="F9112" s="28" t="s">
        <v>1397</v>
      </c>
      <c r="G9112" s="29">
        <v>1</v>
      </c>
      <c r="H9112" s="28">
        <v>0</v>
      </c>
      <c r="I9112" s="30">
        <f>ROUND(G9112*H9112,P4)</f>
        <v>0</v>
      </c>
      <c r="L9112" s="31">
        <v>0</v>
      </c>
      <c r="M9112" s="24">
        <f>ROUND(G9112*L9112,P4)</f>
        <v>0</v>
      </c>
      <c r="N9112" s="25" t="s">
        <v>69</v>
      </c>
      <c r="O9112" s="32">
        <f>M9112*AA9112</f>
        <v>0</v>
      </c>
      <c r="P9112" s="1">
        <v>3</v>
      </c>
      <c r="AA9112" s="1">
        <f>IF(P9112=1,$O$3,IF(P9112=2,$O$4,$O$5))</f>
        <v>0</v>
      </c>
    </row>
    <row r="9113">
      <c r="A9113" s="1" t="s">
        <v>73</v>
      </c>
      <c r="E9113" s="27" t="s">
        <v>69</v>
      </c>
    </row>
    <row r="9114" ht="13">
      <c r="A9114" s="1" t="s">
        <v>74</v>
      </c>
      <c r="E9114" s="33" t="s">
        <v>229</v>
      </c>
    </row>
    <row r="9115">
      <c r="A9115" s="1" t="s">
        <v>76</v>
      </c>
      <c r="E9115" s="27" t="s">
        <v>69</v>
      </c>
    </row>
    <row r="9116">
      <c r="A9116" s="1" t="s">
        <v>67</v>
      </c>
      <c r="B9116" s="1">
        <v>24</v>
      </c>
      <c r="C9116" s="26" t="s">
        <v>4906</v>
      </c>
      <c r="D9116" t="s">
        <v>69</v>
      </c>
      <c r="E9116" s="27" t="s">
        <v>4907</v>
      </c>
      <c r="F9116" s="28" t="s">
        <v>1397</v>
      </c>
      <c r="G9116" s="29">
        <v>1</v>
      </c>
      <c r="H9116" s="28">
        <v>0</v>
      </c>
      <c r="I9116" s="30">
        <f>ROUND(G9116*H9116,P4)</f>
        <v>0</v>
      </c>
      <c r="L9116" s="31">
        <v>0</v>
      </c>
      <c r="M9116" s="24">
        <f>ROUND(G9116*L9116,P4)</f>
        <v>0</v>
      </c>
      <c r="N9116" s="25" t="s">
        <v>69</v>
      </c>
      <c r="O9116" s="32">
        <f>M9116*AA9116</f>
        <v>0</v>
      </c>
      <c r="P9116" s="1">
        <v>3</v>
      </c>
      <c r="AA9116" s="1">
        <f>IF(P9116=1,$O$3,IF(P9116=2,$O$4,$O$5))</f>
        <v>0</v>
      </c>
    </row>
    <row r="9117">
      <c r="A9117" s="1" t="s">
        <v>73</v>
      </c>
      <c r="E9117" s="27" t="s">
        <v>69</v>
      </c>
    </row>
    <row r="9118" ht="13">
      <c r="A9118" s="1" t="s">
        <v>74</v>
      </c>
      <c r="E9118" s="33" t="s">
        <v>229</v>
      </c>
    </row>
    <row r="9119">
      <c r="A9119" s="1" t="s">
        <v>76</v>
      </c>
      <c r="E9119" s="27" t="s">
        <v>69</v>
      </c>
    </row>
    <row r="9120">
      <c r="A9120" s="1" t="s">
        <v>67</v>
      </c>
      <c r="B9120" s="1">
        <v>25</v>
      </c>
      <c r="C9120" s="26" t="s">
        <v>4908</v>
      </c>
      <c r="D9120" t="s">
        <v>69</v>
      </c>
      <c r="E9120" s="27" t="s">
        <v>4909</v>
      </c>
      <c r="F9120" s="28" t="s">
        <v>1397</v>
      </c>
      <c r="G9120" s="29">
        <v>1</v>
      </c>
      <c r="H9120" s="28">
        <v>0</v>
      </c>
      <c r="I9120" s="30">
        <f>ROUND(G9120*H9120,P4)</f>
        <v>0</v>
      </c>
      <c r="L9120" s="31">
        <v>0</v>
      </c>
      <c r="M9120" s="24">
        <f>ROUND(G9120*L9120,P4)</f>
        <v>0</v>
      </c>
      <c r="N9120" s="25" t="s">
        <v>69</v>
      </c>
      <c r="O9120" s="32">
        <f>M9120*AA9120</f>
        <v>0</v>
      </c>
      <c r="P9120" s="1">
        <v>3</v>
      </c>
      <c r="AA9120" s="1">
        <f>IF(P9120=1,$O$3,IF(P9120=2,$O$4,$O$5))</f>
        <v>0</v>
      </c>
    </row>
    <row r="9121">
      <c r="A9121" s="1" t="s">
        <v>73</v>
      </c>
      <c r="E9121" s="27" t="s">
        <v>69</v>
      </c>
    </row>
    <row r="9122" ht="13">
      <c r="A9122" s="1" t="s">
        <v>74</v>
      </c>
      <c r="E9122" s="33" t="s">
        <v>229</v>
      </c>
    </row>
    <row r="9123">
      <c r="A9123" s="1" t="s">
        <v>76</v>
      </c>
      <c r="E9123" s="27" t="s">
        <v>69</v>
      </c>
    </row>
    <row r="9124">
      <c r="A9124" s="1" t="s">
        <v>67</v>
      </c>
      <c r="B9124" s="1">
        <v>23</v>
      </c>
      <c r="C9124" s="26" t="s">
        <v>4910</v>
      </c>
      <c r="D9124" t="s">
        <v>69</v>
      </c>
      <c r="E9124" s="27" t="s">
        <v>4911</v>
      </c>
      <c r="F9124" s="28" t="s">
        <v>1397</v>
      </c>
      <c r="G9124" s="29">
        <v>3</v>
      </c>
      <c r="H9124" s="28">
        <v>0</v>
      </c>
      <c r="I9124" s="30">
        <f>ROUND(G9124*H9124,P4)</f>
        <v>0</v>
      </c>
      <c r="L9124" s="31">
        <v>0</v>
      </c>
      <c r="M9124" s="24">
        <f>ROUND(G9124*L9124,P4)</f>
        <v>0</v>
      </c>
      <c r="N9124" s="25" t="s">
        <v>69</v>
      </c>
      <c r="O9124" s="32">
        <f>M9124*AA9124</f>
        <v>0</v>
      </c>
      <c r="P9124" s="1">
        <v>3</v>
      </c>
      <c r="AA9124" s="1">
        <f>IF(P9124=1,$O$3,IF(P9124=2,$O$4,$O$5))</f>
        <v>0</v>
      </c>
    </row>
    <row r="9125">
      <c r="A9125" s="1" t="s">
        <v>73</v>
      </c>
      <c r="E9125" s="27" t="s">
        <v>69</v>
      </c>
    </row>
    <row r="9126" ht="13">
      <c r="A9126" s="1" t="s">
        <v>74</v>
      </c>
      <c r="E9126" s="33" t="s">
        <v>129</v>
      </c>
    </row>
    <row r="9127">
      <c r="A9127" s="1" t="s">
        <v>76</v>
      </c>
      <c r="E9127" s="27" t="s">
        <v>69</v>
      </c>
    </row>
    <row r="9128" ht="37.5">
      <c r="A9128" s="1" t="s">
        <v>67</v>
      </c>
      <c r="B9128" s="1">
        <v>27</v>
      </c>
      <c r="C9128" s="26" t="s">
        <v>4912</v>
      </c>
      <c r="D9128" t="s">
        <v>69</v>
      </c>
      <c r="E9128" s="27" t="s">
        <v>4913</v>
      </c>
      <c r="F9128" s="28" t="s">
        <v>1397</v>
      </c>
      <c r="G9128" s="29">
        <v>1</v>
      </c>
      <c r="H9128" s="28">
        <v>0</v>
      </c>
      <c r="I9128" s="30">
        <f>ROUND(G9128*H9128,P4)</f>
        <v>0</v>
      </c>
      <c r="L9128" s="31">
        <v>0</v>
      </c>
      <c r="M9128" s="24">
        <f>ROUND(G9128*L9128,P4)</f>
        <v>0</v>
      </c>
      <c r="N9128" s="25" t="s">
        <v>69</v>
      </c>
      <c r="O9128" s="32">
        <f>M9128*AA9128</f>
        <v>0</v>
      </c>
      <c r="P9128" s="1">
        <v>3</v>
      </c>
      <c r="AA9128" s="1">
        <f>IF(P9128=1,$O$3,IF(P9128=2,$O$4,$O$5))</f>
        <v>0</v>
      </c>
    </row>
    <row r="9129">
      <c r="A9129" s="1" t="s">
        <v>73</v>
      </c>
      <c r="E9129" s="27" t="s">
        <v>69</v>
      </c>
    </row>
    <row r="9130" ht="13">
      <c r="A9130" s="1" t="s">
        <v>74</v>
      </c>
      <c r="E9130" s="33" t="s">
        <v>229</v>
      </c>
    </row>
    <row r="9131">
      <c r="A9131" s="1" t="s">
        <v>76</v>
      </c>
      <c r="E9131" s="27" t="s">
        <v>69</v>
      </c>
    </row>
    <row r="9132" ht="37.5">
      <c r="A9132" s="1" t="s">
        <v>67</v>
      </c>
      <c r="B9132" s="1">
        <v>8</v>
      </c>
      <c r="C9132" s="26" t="s">
        <v>4914</v>
      </c>
      <c r="D9132" t="s">
        <v>69</v>
      </c>
      <c r="E9132" s="27" t="s">
        <v>4915</v>
      </c>
      <c r="F9132" s="28" t="s">
        <v>1397</v>
      </c>
      <c r="G9132" s="29">
        <v>2</v>
      </c>
      <c r="H9132" s="28">
        <v>0</v>
      </c>
      <c r="I9132" s="30">
        <f>ROUND(G9132*H9132,P4)</f>
        <v>0</v>
      </c>
      <c r="L9132" s="31">
        <v>0</v>
      </c>
      <c r="M9132" s="24">
        <f>ROUND(G9132*L9132,P4)</f>
        <v>0</v>
      </c>
      <c r="N9132" s="25" t="s">
        <v>69</v>
      </c>
      <c r="O9132" s="32">
        <f>M9132*AA9132</f>
        <v>0</v>
      </c>
      <c r="P9132" s="1">
        <v>3</v>
      </c>
      <c r="AA9132" s="1">
        <f>IF(P9132=1,$O$3,IF(P9132=2,$O$4,$O$5))</f>
        <v>0</v>
      </c>
    </row>
    <row r="9133">
      <c r="A9133" s="1" t="s">
        <v>73</v>
      </c>
      <c r="E9133" s="27" t="s">
        <v>69</v>
      </c>
    </row>
    <row r="9134" ht="13">
      <c r="A9134" s="1" t="s">
        <v>74</v>
      </c>
      <c r="E9134" s="33" t="s">
        <v>75</v>
      </c>
    </row>
    <row r="9135">
      <c r="A9135" s="1" t="s">
        <v>76</v>
      </c>
      <c r="E9135" s="27" t="s">
        <v>69</v>
      </c>
    </row>
    <row r="9136" ht="37.5">
      <c r="A9136" s="1" t="s">
        <v>67</v>
      </c>
      <c r="B9136" s="1">
        <v>1</v>
      </c>
      <c r="C9136" s="26" t="s">
        <v>4916</v>
      </c>
      <c r="D9136" t="s">
        <v>69</v>
      </c>
      <c r="E9136" s="27" t="s">
        <v>4917</v>
      </c>
      <c r="F9136" s="28" t="s">
        <v>1397</v>
      </c>
      <c r="G9136" s="29">
        <v>22</v>
      </c>
      <c r="H9136" s="28">
        <v>0</v>
      </c>
      <c r="I9136" s="30">
        <f>ROUND(G9136*H9136,P4)</f>
        <v>0</v>
      </c>
      <c r="L9136" s="31">
        <v>0</v>
      </c>
      <c r="M9136" s="24">
        <f>ROUND(G9136*L9136,P4)</f>
        <v>0</v>
      </c>
      <c r="N9136" s="25" t="s">
        <v>69</v>
      </c>
      <c r="O9136" s="32">
        <f>M9136*AA9136</f>
        <v>0</v>
      </c>
      <c r="P9136" s="1">
        <v>3</v>
      </c>
      <c r="AA9136" s="1">
        <f>IF(P9136=1,$O$3,IF(P9136=2,$O$4,$O$5))</f>
        <v>0</v>
      </c>
    </row>
    <row r="9137">
      <c r="A9137" s="1" t="s">
        <v>73</v>
      </c>
      <c r="E9137" s="27" t="s">
        <v>69</v>
      </c>
    </row>
    <row r="9138" ht="13">
      <c r="A9138" s="1" t="s">
        <v>74</v>
      </c>
      <c r="E9138" s="33" t="s">
        <v>1289</v>
      </c>
    </row>
    <row r="9139">
      <c r="A9139" s="1" t="s">
        <v>76</v>
      </c>
      <c r="E9139" s="27" t="s">
        <v>69</v>
      </c>
    </row>
    <row r="9140" ht="37.5">
      <c r="A9140" s="1" t="s">
        <v>67</v>
      </c>
      <c r="B9140" s="1">
        <v>3</v>
      </c>
      <c r="C9140" s="26" t="s">
        <v>4918</v>
      </c>
      <c r="D9140" t="s">
        <v>69</v>
      </c>
      <c r="E9140" s="27" t="s">
        <v>4919</v>
      </c>
      <c r="F9140" s="28" t="s">
        <v>1397</v>
      </c>
      <c r="G9140" s="29">
        <v>8</v>
      </c>
      <c r="H9140" s="28">
        <v>0</v>
      </c>
      <c r="I9140" s="30">
        <f>ROUND(G9140*H9140,P4)</f>
        <v>0</v>
      </c>
      <c r="L9140" s="31">
        <v>0</v>
      </c>
      <c r="M9140" s="24">
        <f>ROUND(G9140*L9140,P4)</f>
        <v>0</v>
      </c>
      <c r="N9140" s="25" t="s">
        <v>69</v>
      </c>
      <c r="O9140" s="32">
        <f>M9140*AA9140</f>
        <v>0</v>
      </c>
      <c r="P9140" s="1">
        <v>3</v>
      </c>
      <c r="AA9140" s="1">
        <f>IF(P9140=1,$O$3,IF(P9140=2,$O$4,$O$5))</f>
        <v>0</v>
      </c>
    </row>
    <row r="9141">
      <c r="A9141" s="1" t="s">
        <v>73</v>
      </c>
      <c r="E9141" s="27" t="s">
        <v>69</v>
      </c>
    </row>
    <row r="9142" ht="13">
      <c r="A9142" s="1" t="s">
        <v>74</v>
      </c>
      <c r="E9142" s="33" t="s">
        <v>167</v>
      </c>
    </row>
    <row r="9143">
      <c r="A9143" s="1" t="s">
        <v>76</v>
      </c>
      <c r="E9143" s="27" t="s">
        <v>69</v>
      </c>
    </row>
    <row r="9144" ht="37.5">
      <c r="A9144" s="1" t="s">
        <v>67</v>
      </c>
      <c r="B9144" s="1">
        <v>7</v>
      </c>
      <c r="C9144" s="26" t="s">
        <v>4920</v>
      </c>
      <c r="D9144" t="s">
        <v>69</v>
      </c>
      <c r="E9144" s="27" t="s">
        <v>4921</v>
      </c>
      <c r="F9144" s="28" t="s">
        <v>1397</v>
      </c>
      <c r="G9144" s="29">
        <v>2</v>
      </c>
      <c r="H9144" s="28">
        <v>0</v>
      </c>
      <c r="I9144" s="30">
        <f>ROUND(G9144*H9144,P4)</f>
        <v>0</v>
      </c>
      <c r="L9144" s="31">
        <v>0</v>
      </c>
      <c r="M9144" s="24">
        <f>ROUND(G9144*L9144,P4)</f>
        <v>0</v>
      </c>
      <c r="N9144" s="25" t="s">
        <v>69</v>
      </c>
      <c r="O9144" s="32">
        <f>M9144*AA9144</f>
        <v>0</v>
      </c>
      <c r="P9144" s="1">
        <v>3</v>
      </c>
      <c r="AA9144" s="1">
        <f>IF(P9144=1,$O$3,IF(P9144=2,$O$4,$O$5))</f>
        <v>0</v>
      </c>
    </row>
    <row r="9145">
      <c r="A9145" s="1" t="s">
        <v>73</v>
      </c>
      <c r="E9145" s="27" t="s">
        <v>69</v>
      </c>
    </row>
    <row r="9146" ht="13">
      <c r="A9146" s="1" t="s">
        <v>74</v>
      </c>
      <c r="E9146" s="33" t="s">
        <v>75</v>
      </c>
    </row>
    <row r="9147">
      <c r="A9147" s="1" t="s">
        <v>76</v>
      </c>
      <c r="E9147" s="27" t="s">
        <v>69</v>
      </c>
    </row>
    <row r="9148" ht="37.5">
      <c r="A9148" s="1" t="s">
        <v>67</v>
      </c>
      <c r="B9148" s="1">
        <v>12</v>
      </c>
      <c r="C9148" s="26" t="s">
        <v>4922</v>
      </c>
      <c r="D9148" t="s">
        <v>69</v>
      </c>
      <c r="E9148" s="27" t="s">
        <v>4923</v>
      </c>
      <c r="F9148" s="28" t="s">
        <v>1397</v>
      </c>
      <c r="G9148" s="29">
        <v>1</v>
      </c>
      <c r="H9148" s="28">
        <v>0</v>
      </c>
      <c r="I9148" s="30">
        <f>ROUND(G9148*H9148,P4)</f>
        <v>0</v>
      </c>
      <c r="L9148" s="31">
        <v>0</v>
      </c>
      <c r="M9148" s="24">
        <f>ROUND(G9148*L9148,P4)</f>
        <v>0</v>
      </c>
      <c r="N9148" s="25" t="s">
        <v>69</v>
      </c>
      <c r="O9148" s="32">
        <f>M9148*AA9148</f>
        <v>0</v>
      </c>
      <c r="P9148" s="1">
        <v>3</v>
      </c>
      <c r="AA9148" s="1">
        <f>IF(P9148=1,$O$3,IF(P9148=2,$O$4,$O$5))</f>
        <v>0</v>
      </c>
    </row>
    <row r="9149">
      <c r="A9149" s="1" t="s">
        <v>73</v>
      </c>
      <c r="E9149" s="27" t="s">
        <v>69</v>
      </c>
    </row>
    <row r="9150" ht="13">
      <c r="A9150" s="1" t="s">
        <v>74</v>
      </c>
      <c r="E9150" s="33" t="s">
        <v>229</v>
      </c>
    </row>
    <row r="9151">
      <c r="A9151" s="1" t="s">
        <v>76</v>
      </c>
      <c r="E9151" s="27" t="s">
        <v>69</v>
      </c>
    </row>
    <row r="9152" ht="25">
      <c r="A9152" s="1" t="s">
        <v>67</v>
      </c>
      <c r="B9152" s="1">
        <v>13</v>
      </c>
      <c r="C9152" s="26" t="s">
        <v>4924</v>
      </c>
      <c r="D9152" t="s">
        <v>69</v>
      </c>
      <c r="E9152" s="27" t="s">
        <v>4925</v>
      </c>
      <c r="F9152" s="28" t="s">
        <v>1397</v>
      </c>
      <c r="G9152" s="29">
        <v>1</v>
      </c>
      <c r="H9152" s="28">
        <v>0</v>
      </c>
      <c r="I9152" s="30">
        <f>ROUND(G9152*H9152,P4)</f>
        <v>0</v>
      </c>
      <c r="L9152" s="31">
        <v>0</v>
      </c>
      <c r="M9152" s="24">
        <f>ROUND(G9152*L9152,P4)</f>
        <v>0</v>
      </c>
      <c r="N9152" s="25" t="s">
        <v>69</v>
      </c>
      <c r="O9152" s="32">
        <f>M9152*AA9152</f>
        <v>0</v>
      </c>
      <c r="P9152" s="1">
        <v>3</v>
      </c>
      <c r="AA9152" s="1">
        <f>IF(P9152=1,$O$3,IF(P9152=2,$O$4,$O$5))</f>
        <v>0</v>
      </c>
    </row>
    <row r="9153">
      <c r="A9153" s="1" t="s">
        <v>73</v>
      </c>
      <c r="E9153" s="27" t="s">
        <v>69</v>
      </c>
    </row>
    <row r="9154" ht="13">
      <c r="A9154" s="1" t="s">
        <v>74</v>
      </c>
      <c r="E9154" s="33" t="s">
        <v>229</v>
      </c>
    </row>
    <row r="9155">
      <c r="A9155" s="1" t="s">
        <v>76</v>
      </c>
      <c r="E9155" s="27" t="s">
        <v>69</v>
      </c>
    </row>
    <row r="9156" ht="37.5">
      <c r="A9156" s="1" t="s">
        <v>67</v>
      </c>
      <c r="B9156" s="1">
        <v>9</v>
      </c>
      <c r="C9156" s="26" t="s">
        <v>4926</v>
      </c>
      <c r="D9156" t="s">
        <v>69</v>
      </c>
      <c r="E9156" s="27" t="s">
        <v>4927</v>
      </c>
      <c r="F9156" s="28" t="s">
        <v>1397</v>
      </c>
      <c r="G9156" s="29">
        <v>1</v>
      </c>
      <c r="H9156" s="28">
        <v>0</v>
      </c>
      <c r="I9156" s="30">
        <f>ROUND(G9156*H9156,P4)</f>
        <v>0</v>
      </c>
      <c r="L9156" s="31">
        <v>0</v>
      </c>
      <c r="M9156" s="24">
        <f>ROUND(G9156*L9156,P4)</f>
        <v>0</v>
      </c>
      <c r="N9156" s="25" t="s">
        <v>69</v>
      </c>
      <c r="O9156" s="32">
        <f>M9156*AA9156</f>
        <v>0</v>
      </c>
      <c r="P9156" s="1">
        <v>3</v>
      </c>
      <c r="AA9156" s="1">
        <f>IF(P9156=1,$O$3,IF(P9156=2,$O$4,$O$5))</f>
        <v>0</v>
      </c>
    </row>
    <row r="9157">
      <c r="A9157" s="1" t="s">
        <v>73</v>
      </c>
      <c r="E9157" s="27" t="s">
        <v>69</v>
      </c>
    </row>
    <row r="9158" ht="13">
      <c r="A9158" s="1" t="s">
        <v>74</v>
      </c>
      <c r="E9158" s="33" t="s">
        <v>229</v>
      </c>
    </row>
    <row r="9159">
      <c r="A9159" s="1" t="s">
        <v>76</v>
      </c>
      <c r="E9159" s="27" t="s">
        <v>69</v>
      </c>
    </row>
    <row r="9160" ht="13">
      <c r="A9160" s="1" t="s">
        <v>64</v>
      </c>
      <c r="C9160" s="22" t="s">
        <v>3479</v>
      </c>
      <c r="E9160" s="23" t="s">
        <v>3480</v>
      </c>
      <c r="L9160" s="24">
        <f>SUMIFS(L9161:L9164,A9161:A9164,"P")</f>
        <v>0</v>
      </c>
      <c r="M9160" s="24">
        <f>SUMIFS(M9161:M9164,A9161:A9164,"P")</f>
        <v>0</v>
      </c>
      <c r="N9160" s="25"/>
    </row>
    <row r="9161">
      <c r="A9161" s="1" t="s">
        <v>67</v>
      </c>
      <c r="B9161" s="1">
        <v>29</v>
      </c>
      <c r="C9161" s="26" t="s">
        <v>3481</v>
      </c>
      <c r="D9161" t="s">
        <v>69</v>
      </c>
      <c r="E9161" s="27" t="s">
        <v>3482</v>
      </c>
      <c r="F9161" s="28" t="s">
        <v>766</v>
      </c>
      <c r="G9161" s="29">
        <v>1</v>
      </c>
      <c r="H9161" s="28">
        <v>0</v>
      </c>
      <c r="I9161" s="30">
        <f>ROUND(G9161*H9161,P4)</f>
        <v>0</v>
      </c>
      <c r="L9161" s="31">
        <v>0</v>
      </c>
      <c r="M9161" s="24">
        <f>ROUND(G9161*L9161,P4)</f>
        <v>0</v>
      </c>
      <c r="N9161" s="25" t="s">
        <v>72</v>
      </c>
      <c r="O9161" s="32">
        <f>M9161*AA9161</f>
        <v>0</v>
      </c>
      <c r="P9161" s="1">
        <v>3</v>
      </c>
      <c r="AA9161" s="1">
        <f>IF(P9161=1,$O$3,IF(P9161=2,$O$4,$O$5))</f>
        <v>0</v>
      </c>
    </row>
    <row r="9162">
      <c r="A9162" s="1" t="s">
        <v>73</v>
      </c>
      <c r="E9162" s="27" t="s">
        <v>69</v>
      </c>
    </row>
    <row r="9163" ht="13">
      <c r="A9163" s="1" t="s">
        <v>74</v>
      </c>
      <c r="E9163" s="33" t="s">
        <v>229</v>
      </c>
    </row>
    <row r="9164">
      <c r="A9164" s="1" t="s">
        <v>76</v>
      </c>
      <c r="E9164" s="27" t="s">
        <v>69</v>
      </c>
    </row>
    <row r="9165" ht="13">
      <c r="A9165" s="1" t="s">
        <v>3876</v>
      </c>
      <c r="C9165" s="22" t="s">
        <v>4928</v>
      </c>
      <c r="E9165" s="23" t="s">
        <v>4929</v>
      </c>
      <c r="L9165" s="24">
        <f>L9166+L9215+L9276</f>
        <v>0</v>
      </c>
      <c r="M9165" s="24">
        <f>M9166+M9215+M9276</f>
        <v>0</v>
      </c>
      <c r="N9165" s="25"/>
    </row>
    <row r="9166" ht="13">
      <c r="A9166" s="1" t="s">
        <v>64</v>
      </c>
      <c r="C9166" s="22" t="s">
        <v>3877</v>
      </c>
      <c r="E9166" s="23" t="s">
        <v>4930</v>
      </c>
      <c r="L9166" s="24">
        <f>SUMIFS(L9167:L9214,A9167:A9214,"P")</f>
        <v>0</v>
      </c>
      <c r="M9166" s="24">
        <f>SUMIFS(M9167:M9214,A9167:A9214,"P")</f>
        <v>0</v>
      </c>
      <c r="N9166" s="25"/>
    </row>
    <row r="9167">
      <c r="A9167" s="1" t="s">
        <v>67</v>
      </c>
      <c r="B9167" s="1">
        <v>12</v>
      </c>
      <c r="C9167" s="26" t="s">
        <v>4931</v>
      </c>
      <c r="D9167" t="s">
        <v>69</v>
      </c>
      <c r="E9167" s="27" t="s">
        <v>4932</v>
      </c>
      <c r="F9167" s="28" t="s">
        <v>71</v>
      </c>
      <c r="G9167" s="29">
        <v>1</v>
      </c>
      <c r="H9167" s="28">
        <v>0</v>
      </c>
      <c r="I9167" s="30">
        <f>ROUND(G9167*H9167,P4)</f>
        <v>0</v>
      </c>
      <c r="L9167" s="31">
        <v>0</v>
      </c>
      <c r="M9167" s="24">
        <f>ROUND(G9167*L9167,P4)</f>
        <v>0</v>
      </c>
      <c r="N9167" s="25" t="s">
        <v>72</v>
      </c>
      <c r="O9167" s="32">
        <f>M9167*AA9167</f>
        <v>0</v>
      </c>
      <c r="P9167" s="1">
        <v>3</v>
      </c>
      <c r="AA9167" s="1">
        <f>IF(P9167=1,$O$3,IF(P9167=2,$O$4,$O$5))</f>
        <v>0</v>
      </c>
    </row>
    <row r="9168">
      <c r="A9168" s="1" t="s">
        <v>73</v>
      </c>
      <c r="E9168" s="27" t="s">
        <v>69</v>
      </c>
    </row>
    <row r="9169" ht="13">
      <c r="A9169" s="1" t="s">
        <v>74</v>
      </c>
      <c r="E9169" s="33" t="s">
        <v>229</v>
      </c>
    </row>
    <row r="9170">
      <c r="A9170" s="1" t="s">
        <v>76</v>
      </c>
      <c r="E9170" s="27" t="s">
        <v>69</v>
      </c>
    </row>
    <row r="9171">
      <c r="A9171" s="1" t="s">
        <v>67</v>
      </c>
      <c r="B9171" s="1">
        <v>10</v>
      </c>
      <c r="C9171" s="26" t="s">
        <v>4933</v>
      </c>
      <c r="D9171" t="s">
        <v>69</v>
      </c>
      <c r="E9171" s="27" t="s">
        <v>4934</v>
      </c>
      <c r="F9171" s="28" t="s">
        <v>71</v>
      </c>
      <c r="G9171" s="29">
        <v>1</v>
      </c>
      <c r="H9171" s="28">
        <v>0</v>
      </c>
      <c r="I9171" s="30">
        <f>ROUND(G9171*H9171,P4)</f>
        <v>0</v>
      </c>
      <c r="L9171" s="31">
        <v>0</v>
      </c>
      <c r="M9171" s="24">
        <f>ROUND(G9171*L9171,P4)</f>
        <v>0</v>
      </c>
      <c r="N9171" s="25" t="s">
        <v>72</v>
      </c>
      <c r="O9171" s="32">
        <f>M9171*AA9171</f>
        <v>0</v>
      </c>
      <c r="P9171" s="1">
        <v>3</v>
      </c>
      <c r="AA9171" s="1">
        <f>IF(P9171=1,$O$3,IF(P9171=2,$O$4,$O$5))</f>
        <v>0</v>
      </c>
    </row>
    <row r="9172">
      <c r="A9172" s="1" t="s">
        <v>73</v>
      </c>
      <c r="E9172" s="27" t="s">
        <v>69</v>
      </c>
    </row>
    <row r="9173" ht="13">
      <c r="A9173" s="1" t="s">
        <v>74</v>
      </c>
      <c r="E9173" s="33" t="s">
        <v>229</v>
      </c>
    </row>
    <row r="9174">
      <c r="A9174" s="1" t="s">
        <v>76</v>
      </c>
      <c r="E9174" s="27" t="s">
        <v>69</v>
      </c>
    </row>
    <row r="9175" ht="25">
      <c r="A9175" s="1" t="s">
        <v>67</v>
      </c>
      <c r="B9175" s="1">
        <v>8</v>
      </c>
      <c r="C9175" s="26" t="s">
        <v>4935</v>
      </c>
      <c r="D9175" t="s">
        <v>69</v>
      </c>
      <c r="E9175" s="27" t="s">
        <v>4936</v>
      </c>
      <c r="F9175" s="28" t="s">
        <v>71</v>
      </c>
      <c r="G9175" s="29">
        <v>2</v>
      </c>
      <c r="H9175" s="28">
        <v>0</v>
      </c>
      <c r="I9175" s="30">
        <f>ROUND(G9175*H9175,P4)</f>
        <v>0</v>
      </c>
      <c r="L9175" s="31">
        <v>0</v>
      </c>
      <c r="M9175" s="24">
        <f>ROUND(G9175*L9175,P4)</f>
        <v>0</v>
      </c>
      <c r="N9175" s="25" t="s">
        <v>72</v>
      </c>
      <c r="O9175" s="32">
        <f>M9175*AA9175</f>
        <v>0</v>
      </c>
      <c r="P9175" s="1">
        <v>3</v>
      </c>
      <c r="AA9175" s="1">
        <f>IF(P9175=1,$O$3,IF(P9175=2,$O$4,$O$5))</f>
        <v>0</v>
      </c>
    </row>
    <row r="9176">
      <c r="A9176" s="1" t="s">
        <v>73</v>
      </c>
      <c r="E9176" s="27" t="s">
        <v>69</v>
      </c>
    </row>
    <row r="9177" ht="13">
      <c r="A9177" s="1" t="s">
        <v>74</v>
      </c>
      <c r="E9177" s="33" t="s">
        <v>75</v>
      </c>
    </row>
    <row r="9178">
      <c r="A9178" s="1" t="s">
        <v>76</v>
      </c>
      <c r="E9178" s="27" t="s">
        <v>69</v>
      </c>
    </row>
    <row r="9179">
      <c r="A9179" s="1" t="s">
        <v>67</v>
      </c>
      <c r="B9179" s="1">
        <v>5</v>
      </c>
      <c r="C9179" s="26" t="s">
        <v>4937</v>
      </c>
      <c r="D9179" t="s">
        <v>69</v>
      </c>
      <c r="E9179" s="27" t="s">
        <v>4938</v>
      </c>
      <c r="F9179" s="28" t="s">
        <v>71</v>
      </c>
      <c r="G9179" s="29">
        <v>1</v>
      </c>
      <c r="H9179" s="28">
        <v>0</v>
      </c>
      <c r="I9179" s="30">
        <f>ROUND(G9179*H9179,P4)</f>
        <v>0</v>
      </c>
      <c r="L9179" s="31">
        <v>0</v>
      </c>
      <c r="M9179" s="24">
        <f>ROUND(G9179*L9179,P4)</f>
        <v>0</v>
      </c>
      <c r="N9179" s="25" t="s">
        <v>72</v>
      </c>
      <c r="O9179" s="32">
        <f>M9179*AA9179</f>
        <v>0</v>
      </c>
      <c r="P9179" s="1">
        <v>3</v>
      </c>
      <c r="AA9179" s="1">
        <f>IF(P9179=1,$O$3,IF(P9179=2,$O$4,$O$5))</f>
        <v>0</v>
      </c>
    </row>
    <row r="9180">
      <c r="A9180" s="1" t="s">
        <v>73</v>
      </c>
      <c r="E9180" s="27" t="s">
        <v>69</v>
      </c>
    </row>
    <row r="9181" ht="13">
      <c r="A9181" s="1" t="s">
        <v>74</v>
      </c>
      <c r="E9181" s="33" t="s">
        <v>229</v>
      </c>
    </row>
    <row r="9182">
      <c r="A9182" s="1" t="s">
        <v>76</v>
      </c>
      <c r="E9182" s="27" t="s">
        <v>69</v>
      </c>
    </row>
    <row r="9183">
      <c r="A9183" s="1" t="s">
        <v>67</v>
      </c>
      <c r="B9183" s="1">
        <v>2</v>
      </c>
      <c r="C9183" s="26" t="s">
        <v>4939</v>
      </c>
      <c r="D9183" t="s">
        <v>69</v>
      </c>
      <c r="E9183" s="27" t="s">
        <v>4940</v>
      </c>
      <c r="F9183" s="28" t="s">
        <v>71</v>
      </c>
      <c r="G9183" s="29">
        <v>1</v>
      </c>
      <c r="H9183" s="28">
        <v>0</v>
      </c>
      <c r="I9183" s="30">
        <f>ROUND(G9183*H9183,P4)</f>
        <v>0</v>
      </c>
      <c r="L9183" s="31">
        <v>0</v>
      </c>
      <c r="M9183" s="24">
        <f>ROUND(G9183*L9183,P4)</f>
        <v>0</v>
      </c>
      <c r="N9183" s="25" t="s">
        <v>72</v>
      </c>
      <c r="O9183" s="32">
        <f>M9183*AA9183</f>
        <v>0</v>
      </c>
      <c r="P9183" s="1">
        <v>3</v>
      </c>
      <c r="AA9183" s="1">
        <f>IF(P9183=1,$O$3,IF(P9183=2,$O$4,$O$5))</f>
        <v>0</v>
      </c>
    </row>
    <row r="9184">
      <c r="A9184" s="1" t="s">
        <v>73</v>
      </c>
      <c r="E9184" s="27" t="s">
        <v>69</v>
      </c>
    </row>
    <row r="9185" ht="13">
      <c r="A9185" s="1" t="s">
        <v>74</v>
      </c>
      <c r="E9185" s="33" t="s">
        <v>229</v>
      </c>
    </row>
    <row r="9186">
      <c r="A9186" s="1" t="s">
        <v>76</v>
      </c>
      <c r="E9186" s="27" t="s">
        <v>69</v>
      </c>
    </row>
    <row r="9187">
      <c r="A9187" s="1" t="s">
        <v>67</v>
      </c>
      <c r="B9187" s="1">
        <v>1</v>
      </c>
      <c r="C9187" s="26" t="s">
        <v>4941</v>
      </c>
      <c r="D9187" t="s">
        <v>69</v>
      </c>
      <c r="E9187" s="27" t="s">
        <v>4942</v>
      </c>
      <c r="F9187" s="28" t="s">
        <v>1397</v>
      </c>
      <c r="G9187" s="29">
        <v>1</v>
      </c>
      <c r="H9187" s="28">
        <v>0</v>
      </c>
      <c r="I9187" s="30">
        <f>ROUND(G9187*H9187,P4)</f>
        <v>0</v>
      </c>
      <c r="L9187" s="31">
        <v>0</v>
      </c>
      <c r="M9187" s="24">
        <f>ROUND(G9187*L9187,P4)</f>
        <v>0</v>
      </c>
      <c r="N9187" s="25" t="s">
        <v>69</v>
      </c>
      <c r="O9187" s="32">
        <f>M9187*AA9187</f>
        <v>0</v>
      </c>
      <c r="P9187" s="1">
        <v>3</v>
      </c>
      <c r="AA9187" s="1">
        <f>IF(P9187=1,$O$3,IF(P9187=2,$O$4,$O$5))</f>
        <v>0</v>
      </c>
    </row>
    <row r="9188">
      <c r="A9188" s="1" t="s">
        <v>73</v>
      </c>
      <c r="E9188" s="27" t="s">
        <v>69</v>
      </c>
    </row>
    <row r="9189" ht="13">
      <c r="A9189" s="1" t="s">
        <v>74</v>
      </c>
      <c r="E9189" s="33" t="s">
        <v>229</v>
      </c>
    </row>
    <row r="9190">
      <c r="A9190" s="1" t="s">
        <v>76</v>
      </c>
      <c r="E9190" s="27" t="s">
        <v>69</v>
      </c>
    </row>
    <row r="9191">
      <c r="A9191" s="1" t="s">
        <v>67</v>
      </c>
      <c r="B9191" s="1">
        <v>3</v>
      </c>
      <c r="C9191" s="26" t="s">
        <v>4943</v>
      </c>
      <c r="D9191" t="s">
        <v>69</v>
      </c>
      <c r="E9191" s="27" t="s">
        <v>4944</v>
      </c>
      <c r="F9191" s="28" t="s">
        <v>1397</v>
      </c>
      <c r="G9191" s="29">
        <v>1</v>
      </c>
      <c r="H9191" s="28">
        <v>0</v>
      </c>
      <c r="I9191" s="30">
        <f>ROUND(G9191*H9191,P4)</f>
        <v>0</v>
      </c>
      <c r="L9191" s="31">
        <v>0</v>
      </c>
      <c r="M9191" s="24">
        <f>ROUND(G9191*L9191,P4)</f>
        <v>0</v>
      </c>
      <c r="N9191" s="25" t="s">
        <v>69</v>
      </c>
      <c r="O9191" s="32">
        <f>M9191*AA9191</f>
        <v>0</v>
      </c>
      <c r="P9191" s="1">
        <v>3</v>
      </c>
      <c r="AA9191" s="1">
        <f>IF(P9191=1,$O$3,IF(P9191=2,$O$4,$O$5))</f>
        <v>0</v>
      </c>
    </row>
    <row r="9192">
      <c r="A9192" s="1" t="s">
        <v>73</v>
      </c>
      <c r="E9192" s="27" t="s">
        <v>69</v>
      </c>
    </row>
    <row r="9193" ht="13">
      <c r="A9193" s="1" t="s">
        <v>74</v>
      </c>
      <c r="E9193" s="33" t="s">
        <v>229</v>
      </c>
    </row>
    <row r="9194">
      <c r="A9194" s="1" t="s">
        <v>76</v>
      </c>
      <c r="E9194" s="27" t="s">
        <v>69</v>
      </c>
    </row>
    <row r="9195">
      <c r="A9195" s="1" t="s">
        <v>67</v>
      </c>
      <c r="B9195" s="1">
        <v>4</v>
      </c>
      <c r="C9195" s="26" t="s">
        <v>4945</v>
      </c>
      <c r="D9195" t="s">
        <v>69</v>
      </c>
      <c r="E9195" s="27" t="s">
        <v>4946</v>
      </c>
      <c r="F9195" s="28" t="s">
        <v>1397</v>
      </c>
      <c r="G9195" s="29">
        <v>1</v>
      </c>
      <c r="H9195" s="28">
        <v>0</v>
      </c>
      <c r="I9195" s="30">
        <f>ROUND(G9195*H9195,P4)</f>
        <v>0</v>
      </c>
      <c r="L9195" s="31">
        <v>0</v>
      </c>
      <c r="M9195" s="24">
        <f>ROUND(G9195*L9195,P4)</f>
        <v>0</v>
      </c>
      <c r="N9195" s="25" t="s">
        <v>69</v>
      </c>
      <c r="O9195" s="32">
        <f>M9195*AA9195</f>
        <v>0</v>
      </c>
      <c r="P9195" s="1">
        <v>3</v>
      </c>
      <c r="AA9195" s="1">
        <f>IF(P9195=1,$O$3,IF(P9195=2,$O$4,$O$5))</f>
        <v>0</v>
      </c>
    </row>
    <row r="9196">
      <c r="A9196" s="1" t="s">
        <v>73</v>
      </c>
      <c r="E9196" s="27" t="s">
        <v>69</v>
      </c>
    </row>
    <row r="9197" ht="13">
      <c r="A9197" s="1" t="s">
        <v>74</v>
      </c>
      <c r="E9197" s="33" t="s">
        <v>229</v>
      </c>
    </row>
    <row r="9198">
      <c r="A9198" s="1" t="s">
        <v>76</v>
      </c>
      <c r="E9198" s="27" t="s">
        <v>69</v>
      </c>
    </row>
    <row r="9199">
      <c r="A9199" s="1" t="s">
        <v>67</v>
      </c>
      <c r="B9199" s="1">
        <v>6</v>
      </c>
      <c r="C9199" s="26" t="s">
        <v>4947</v>
      </c>
      <c r="D9199" t="s">
        <v>69</v>
      </c>
      <c r="E9199" s="27" t="s">
        <v>4948</v>
      </c>
      <c r="F9199" s="28" t="s">
        <v>1397</v>
      </c>
      <c r="G9199" s="29">
        <v>1</v>
      </c>
      <c r="H9199" s="28">
        <v>0</v>
      </c>
      <c r="I9199" s="30">
        <f>ROUND(G9199*H9199,P4)</f>
        <v>0</v>
      </c>
      <c r="L9199" s="31">
        <v>0</v>
      </c>
      <c r="M9199" s="24">
        <f>ROUND(G9199*L9199,P4)</f>
        <v>0</v>
      </c>
      <c r="N9199" s="25" t="s">
        <v>69</v>
      </c>
      <c r="O9199" s="32">
        <f>M9199*AA9199</f>
        <v>0</v>
      </c>
      <c r="P9199" s="1">
        <v>3</v>
      </c>
      <c r="AA9199" s="1">
        <f>IF(P9199=1,$O$3,IF(P9199=2,$O$4,$O$5))</f>
        <v>0</v>
      </c>
    </row>
    <row r="9200">
      <c r="A9200" s="1" t="s">
        <v>73</v>
      </c>
      <c r="E9200" s="27" t="s">
        <v>69</v>
      </c>
    </row>
    <row r="9201" ht="13">
      <c r="A9201" s="1" t="s">
        <v>74</v>
      </c>
      <c r="E9201" s="33" t="s">
        <v>229</v>
      </c>
    </row>
    <row r="9202">
      <c r="A9202" s="1" t="s">
        <v>76</v>
      </c>
      <c r="E9202" s="27" t="s">
        <v>69</v>
      </c>
    </row>
    <row r="9203">
      <c r="A9203" s="1" t="s">
        <v>67</v>
      </c>
      <c r="B9203" s="1">
        <v>7</v>
      </c>
      <c r="C9203" s="26" t="s">
        <v>4949</v>
      </c>
      <c r="D9203" t="s">
        <v>69</v>
      </c>
      <c r="E9203" s="27" t="s">
        <v>4950</v>
      </c>
      <c r="F9203" s="28" t="s">
        <v>1397</v>
      </c>
      <c r="G9203" s="29">
        <v>1</v>
      </c>
      <c r="H9203" s="28">
        <v>0</v>
      </c>
      <c r="I9203" s="30">
        <f>ROUND(G9203*H9203,P4)</f>
        <v>0</v>
      </c>
      <c r="L9203" s="31">
        <v>0</v>
      </c>
      <c r="M9203" s="24">
        <f>ROUND(G9203*L9203,P4)</f>
        <v>0</v>
      </c>
      <c r="N9203" s="25" t="s">
        <v>69</v>
      </c>
      <c r="O9203" s="32">
        <f>M9203*AA9203</f>
        <v>0</v>
      </c>
      <c r="P9203" s="1">
        <v>3</v>
      </c>
      <c r="AA9203" s="1">
        <f>IF(P9203=1,$O$3,IF(P9203=2,$O$4,$O$5))</f>
        <v>0</v>
      </c>
    </row>
    <row r="9204">
      <c r="A9204" s="1" t="s">
        <v>73</v>
      </c>
      <c r="E9204" s="27" t="s">
        <v>69</v>
      </c>
    </row>
    <row r="9205" ht="13">
      <c r="A9205" s="1" t="s">
        <v>74</v>
      </c>
      <c r="E9205" s="33" t="s">
        <v>229</v>
      </c>
    </row>
    <row r="9206">
      <c r="A9206" s="1" t="s">
        <v>76</v>
      </c>
      <c r="E9206" s="27" t="s">
        <v>69</v>
      </c>
    </row>
    <row r="9207">
      <c r="A9207" s="1" t="s">
        <v>67</v>
      </c>
      <c r="B9207" s="1">
        <v>9</v>
      </c>
      <c r="C9207" s="26" t="s">
        <v>4951</v>
      </c>
      <c r="D9207" t="s">
        <v>69</v>
      </c>
      <c r="E9207" s="27" t="s">
        <v>4952</v>
      </c>
      <c r="F9207" s="28" t="s">
        <v>1397</v>
      </c>
      <c r="G9207" s="29">
        <v>1</v>
      </c>
      <c r="H9207" s="28">
        <v>0</v>
      </c>
      <c r="I9207" s="30">
        <f>ROUND(G9207*H9207,P4)</f>
        <v>0</v>
      </c>
      <c r="L9207" s="31">
        <v>0</v>
      </c>
      <c r="M9207" s="24">
        <f>ROUND(G9207*L9207,P4)</f>
        <v>0</v>
      </c>
      <c r="N9207" s="25" t="s">
        <v>69</v>
      </c>
      <c r="O9207" s="32">
        <f>M9207*AA9207</f>
        <v>0</v>
      </c>
      <c r="P9207" s="1">
        <v>3</v>
      </c>
      <c r="AA9207" s="1">
        <f>IF(P9207=1,$O$3,IF(P9207=2,$O$4,$O$5))</f>
        <v>0</v>
      </c>
    </row>
    <row r="9208">
      <c r="A9208" s="1" t="s">
        <v>73</v>
      </c>
      <c r="E9208" s="27" t="s">
        <v>69</v>
      </c>
    </row>
    <row r="9209" ht="13">
      <c r="A9209" s="1" t="s">
        <v>74</v>
      </c>
      <c r="E9209" s="33" t="s">
        <v>229</v>
      </c>
    </row>
    <row r="9210">
      <c r="A9210" s="1" t="s">
        <v>76</v>
      </c>
      <c r="E9210" s="27" t="s">
        <v>69</v>
      </c>
    </row>
    <row r="9211">
      <c r="A9211" s="1" t="s">
        <v>67</v>
      </c>
      <c r="B9211" s="1">
        <v>11</v>
      </c>
      <c r="C9211" s="26" t="s">
        <v>4953</v>
      </c>
      <c r="D9211" t="s">
        <v>69</v>
      </c>
      <c r="E9211" s="27" t="s">
        <v>4954</v>
      </c>
      <c r="F9211" s="28" t="s">
        <v>1397</v>
      </c>
      <c r="G9211" s="29">
        <v>1</v>
      </c>
      <c r="H9211" s="28">
        <v>0</v>
      </c>
      <c r="I9211" s="30">
        <f>ROUND(G9211*H9211,P4)</f>
        <v>0</v>
      </c>
      <c r="L9211" s="31">
        <v>0</v>
      </c>
      <c r="M9211" s="24">
        <f>ROUND(G9211*L9211,P4)</f>
        <v>0</v>
      </c>
      <c r="N9211" s="25" t="s">
        <v>69</v>
      </c>
      <c r="O9211" s="32">
        <f>M9211*AA9211</f>
        <v>0</v>
      </c>
      <c r="P9211" s="1">
        <v>3</v>
      </c>
      <c r="AA9211" s="1">
        <f>IF(P9211=1,$O$3,IF(P9211=2,$O$4,$O$5))</f>
        <v>0</v>
      </c>
    </row>
    <row r="9212">
      <c r="A9212" s="1" t="s">
        <v>73</v>
      </c>
      <c r="E9212" s="27" t="s">
        <v>69</v>
      </c>
    </row>
    <row r="9213" ht="13">
      <c r="A9213" s="1" t="s">
        <v>74</v>
      </c>
      <c r="E9213" s="33" t="s">
        <v>229</v>
      </c>
    </row>
    <row r="9214">
      <c r="A9214" s="1" t="s">
        <v>76</v>
      </c>
      <c r="E9214" s="27" t="s">
        <v>69</v>
      </c>
    </row>
    <row r="9215" ht="13">
      <c r="A9215" s="1" t="s">
        <v>64</v>
      </c>
      <c r="C9215" s="22" t="s">
        <v>3479</v>
      </c>
      <c r="E9215" s="23" t="s">
        <v>4955</v>
      </c>
      <c r="L9215" s="24">
        <f>SUMIFS(L9216:L9275,A9216:A9275,"P")</f>
        <v>0</v>
      </c>
      <c r="M9215" s="24">
        <f>SUMIFS(M9216:M9275,A9216:A9275,"P")</f>
        <v>0</v>
      </c>
      <c r="N9215" s="25"/>
    </row>
    <row r="9216">
      <c r="A9216" s="1" t="s">
        <v>67</v>
      </c>
      <c r="B9216" s="1">
        <v>22</v>
      </c>
      <c r="C9216" s="26" t="s">
        <v>4592</v>
      </c>
      <c r="D9216" t="s">
        <v>69</v>
      </c>
      <c r="E9216" s="27" t="s">
        <v>4593</v>
      </c>
      <c r="F9216" s="28" t="s">
        <v>71</v>
      </c>
      <c r="G9216" s="29">
        <v>20</v>
      </c>
      <c r="H9216" s="28">
        <v>0</v>
      </c>
      <c r="I9216" s="30">
        <f>ROUND(G9216*H9216,P4)</f>
        <v>0</v>
      </c>
      <c r="L9216" s="31">
        <v>0</v>
      </c>
      <c r="M9216" s="24">
        <f>ROUND(G9216*L9216,P4)</f>
        <v>0</v>
      </c>
      <c r="N9216" s="25" t="s">
        <v>69</v>
      </c>
      <c r="O9216" s="32">
        <f>M9216*AA9216</f>
        <v>0</v>
      </c>
      <c r="P9216" s="1">
        <v>3</v>
      </c>
      <c r="AA9216" s="1">
        <f>IF(P9216=1,$O$3,IF(P9216=2,$O$4,$O$5))</f>
        <v>0</v>
      </c>
    </row>
    <row r="9217">
      <c r="A9217" s="1" t="s">
        <v>73</v>
      </c>
      <c r="E9217" s="27" t="s">
        <v>69</v>
      </c>
    </row>
    <row r="9218" ht="13">
      <c r="A9218" s="1" t="s">
        <v>74</v>
      </c>
      <c r="E9218" s="33" t="s">
        <v>90</v>
      </c>
    </row>
    <row r="9219">
      <c r="A9219" s="1" t="s">
        <v>76</v>
      </c>
      <c r="E9219" s="27" t="s">
        <v>69</v>
      </c>
    </row>
    <row r="9220" ht="25">
      <c r="A9220" s="1" t="s">
        <v>67</v>
      </c>
      <c r="B9220" s="1">
        <v>14</v>
      </c>
      <c r="C9220" s="26" t="s">
        <v>4956</v>
      </c>
      <c r="D9220" t="s">
        <v>69</v>
      </c>
      <c r="E9220" s="27" t="s">
        <v>4957</v>
      </c>
      <c r="F9220" s="28" t="s">
        <v>139</v>
      </c>
      <c r="G9220" s="29">
        <v>40</v>
      </c>
      <c r="H9220" s="28">
        <v>0.00011</v>
      </c>
      <c r="I9220" s="30">
        <f>ROUND(G9220*H9220,P4)</f>
        <v>0</v>
      </c>
      <c r="L9220" s="31">
        <v>0</v>
      </c>
      <c r="M9220" s="24">
        <f>ROUND(G9220*L9220,P4)</f>
        <v>0</v>
      </c>
      <c r="N9220" s="25" t="s">
        <v>72</v>
      </c>
      <c r="O9220" s="32">
        <f>M9220*AA9220</f>
        <v>0</v>
      </c>
      <c r="P9220" s="1">
        <v>3</v>
      </c>
      <c r="AA9220" s="1">
        <f>IF(P9220=1,$O$3,IF(P9220=2,$O$4,$O$5))</f>
        <v>0</v>
      </c>
    </row>
    <row r="9221">
      <c r="A9221" s="1" t="s">
        <v>73</v>
      </c>
      <c r="E9221" s="27" t="s">
        <v>69</v>
      </c>
    </row>
    <row r="9222" ht="13">
      <c r="A9222" s="1" t="s">
        <v>74</v>
      </c>
      <c r="E9222" s="33" t="s">
        <v>1292</v>
      </c>
    </row>
    <row r="9223">
      <c r="A9223" s="1" t="s">
        <v>76</v>
      </c>
      <c r="E9223" s="27" t="s">
        <v>69</v>
      </c>
    </row>
    <row r="9224" ht="25">
      <c r="A9224" s="1" t="s">
        <v>67</v>
      </c>
      <c r="B9224" s="1">
        <v>13</v>
      </c>
      <c r="C9224" s="26" t="s">
        <v>4958</v>
      </c>
      <c r="D9224" t="s">
        <v>69</v>
      </c>
      <c r="E9224" s="27" t="s">
        <v>4959</v>
      </c>
      <c r="F9224" s="28" t="s">
        <v>139</v>
      </c>
      <c r="G9224" s="29">
        <v>70</v>
      </c>
      <c r="H9224" s="28">
        <v>6.0000000000000002E-05</v>
      </c>
      <c r="I9224" s="30">
        <f>ROUND(G9224*H9224,P4)</f>
        <v>0</v>
      </c>
      <c r="L9224" s="31">
        <v>0</v>
      </c>
      <c r="M9224" s="24">
        <f>ROUND(G9224*L9224,P4)</f>
        <v>0</v>
      </c>
      <c r="N9224" s="25" t="s">
        <v>72</v>
      </c>
      <c r="O9224" s="32">
        <f>M9224*AA9224</f>
        <v>0</v>
      </c>
      <c r="P9224" s="1">
        <v>3</v>
      </c>
      <c r="AA9224" s="1">
        <f>IF(P9224=1,$O$3,IF(P9224=2,$O$4,$O$5))</f>
        <v>0</v>
      </c>
    </row>
    <row r="9225">
      <c r="A9225" s="1" t="s">
        <v>73</v>
      </c>
      <c r="E9225" s="27" t="s">
        <v>69</v>
      </c>
    </row>
    <row r="9226" ht="13">
      <c r="A9226" s="1" t="s">
        <v>74</v>
      </c>
      <c r="E9226" s="33" t="s">
        <v>1605</v>
      </c>
    </row>
    <row r="9227">
      <c r="A9227" s="1" t="s">
        <v>76</v>
      </c>
      <c r="E9227" s="27" t="s">
        <v>69</v>
      </c>
    </row>
    <row r="9228">
      <c r="A9228" s="1" t="s">
        <v>67</v>
      </c>
      <c r="B9228" s="1">
        <v>20</v>
      </c>
      <c r="C9228" s="26" t="s">
        <v>4625</v>
      </c>
      <c r="D9228" t="s">
        <v>69</v>
      </c>
      <c r="E9228" s="27" t="s">
        <v>4626</v>
      </c>
      <c r="F9228" s="28" t="s">
        <v>139</v>
      </c>
      <c r="G9228" s="29">
        <v>40</v>
      </c>
      <c r="H9228" s="28">
        <v>6.9999999999999994E-05</v>
      </c>
      <c r="I9228" s="30">
        <f>ROUND(G9228*H9228,P4)</f>
        <v>0</v>
      </c>
      <c r="L9228" s="31">
        <v>0</v>
      </c>
      <c r="M9228" s="24">
        <f>ROUND(G9228*L9228,P4)</f>
        <v>0</v>
      </c>
      <c r="N9228" s="25" t="s">
        <v>72</v>
      </c>
      <c r="O9228" s="32">
        <f>M9228*AA9228</f>
        <v>0</v>
      </c>
      <c r="P9228" s="1">
        <v>3</v>
      </c>
      <c r="AA9228" s="1">
        <f>IF(P9228=1,$O$3,IF(P9228=2,$O$4,$O$5))</f>
        <v>0</v>
      </c>
    </row>
    <row r="9229">
      <c r="A9229" s="1" t="s">
        <v>73</v>
      </c>
      <c r="E9229" s="27" t="s">
        <v>69</v>
      </c>
    </row>
    <row r="9230" ht="13">
      <c r="A9230" s="1" t="s">
        <v>74</v>
      </c>
      <c r="E9230" s="33" t="s">
        <v>1292</v>
      </c>
    </row>
    <row r="9231">
      <c r="A9231" s="1" t="s">
        <v>76</v>
      </c>
      <c r="E9231" s="27" t="s">
        <v>69</v>
      </c>
    </row>
    <row r="9232">
      <c r="A9232" s="1" t="s">
        <v>67</v>
      </c>
      <c r="B9232" s="1">
        <v>16</v>
      </c>
      <c r="C9232" s="26" t="s">
        <v>4636</v>
      </c>
      <c r="D9232" t="s">
        <v>69</v>
      </c>
      <c r="E9232" s="27" t="s">
        <v>4637</v>
      </c>
      <c r="F9232" s="28" t="s">
        <v>71</v>
      </c>
      <c r="G9232" s="29">
        <v>8</v>
      </c>
      <c r="H9232" s="28">
        <v>5.0000000000000002E-05</v>
      </c>
      <c r="I9232" s="30">
        <f>ROUND(G9232*H9232,P4)</f>
        <v>0</v>
      </c>
      <c r="L9232" s="31">
        <v>0</v>
      </c>
      <c r="M9232" s="24">
        <f>ROUND(G9232*L9232,P4)</f>
        <v>0</v>
      </c>
      <c r="N9232" s="25" t="s">
        <v>72</v>
      </c>
      <c r="O9232" s="32">
        <f>M9232*AA9232</f>
        <v>0</v>
      </c>
      <c r="P9232" s="1">
        <v>3</v>
      </c>
      <c r="AA9232" s="1">
        <f>IF(P9232=1,$O$3,IF(P9232=2,$O$4,$O$5))</f>
        <v>0</v>
      </c>
    </row>
    <row r="9233">
      <c r="A9233" s="1" t="s">
        <v>73</v>
      </c>
      <c r="E9233" s="27" t="s">
        <v>69</v>
      </c>
    </row>
    <row r="9234" ht="13">
      <c r="A9234" s="1" t="s">
        <v>74</v>
      </c>
      <c r="E9234" s="33" t="s">
        <v>167</v>
      </c>
    </row>
    <row r="9235">
      <c r="A9235" s="1" t="s">
        <v>76</v>
      </c>
      <c r="E9235" s="27" t="s">
        <v>69</v>
      </c>
    </row>
    <row r="9236">
      <c r="A9236" s="1" t="s">
        <v>67</v>
      </c>
      <c r="B9236" s="1">
        <v>18</v>
      </c>
      <c r="C9236" s="26" t="s">
        <v>4960</v>
      </c>
      <c r="D9236" t="s">
        <v>69</v>
      </c>
      <c r="E9236" s="27" t="s">
        <v>4961</v>
      </c>
      <c r="F9236" s="28" t="s">
        <v>71</v>
      </c>
      <c r="G9236" s="29">
        <v>2</v>
      </c>
      <c r="H9236" s="28">
        <v>3.0000000000000001E-05</v>
      </c>
      <c r="I9236" s="30">
        <f>ROUND(G9236*H9236,P4)</f>
        <v>0</v>
      </c>
      <c r="L9236" s="31">
        <v>0</v>
      </c>
      <c r="M9236" s="24">
        <f>ROUND(G9236*L9236,P4)</f>
        <v>0</v>
      </c>
      <c r="N9236" s="25" t="s">
        <v>72</v>
      </c>
      <c r="O9236" s="32">
        <f>M9236*AA9236</f>
        <v>0</v>
      </c>
      <c r="P9236" s="1">
        <v>3</v>
      </c>
      <c r="AA9236" s="1">
        <f>IF(P9236=1,$O$3,IF(P9236=2,$O$4,$O$5))</f>
        <v>0</v>
      </c>
    </row>
    <row r="9237">
      <c r="A9237" s="1" t="s">
        <v>73</v>
      </c>
      <c r="E9237" s="27" t="s">
        <v>69</v>
      </c>
    </row>
    <row r="9238" ht="13">
      <c r="A9238" s="1" t="s">
        <v>74</v>
      </c>
      <c r="E9238" s="33" t="s">
        <v>75</v>
      </c>
    </row>
    <row r="9239">
      <c r="A9239" s="1" t="s">
        <v>76</v>
      </c>
      <c r="E9239" s="27" t="s">
        <v>69</v>
      </c>
    </row>
    <row r="9240">
      <c r="A9240" s="1" t="s">
        <v>67</v>
      </c>
      <c r="B9240" s="1">
        <v>21</v>
      </c>
      <c r="C9240" s="26" t="s">
        <v>4674</v>
      </c>
      <c r="D9240" t="s">
        <v>69</v>
      </c>
      <c r="E9240" s="27" t="s">
        <v>4675</v>
      </c>
      <c r="F9240" s="28" t="s">
        <v>139</v>
      </c>
      <c r="G9240" s="29">
        <v>40</v>
      </c>
      <c r="H9240" s="28">
        <v>0</v>
      </c>
      <c r="I9240" s="30">
        <f>ROUND(G9240*H9240,P4)</f>
        <v>0</v>
      </c>
      <c r="L9240" s="31">
        <v>0</v>
      </c>
      <c r="M9240" s="24">
        <f>ROUND(G9240*L9240,P4)</f>
        <v>0</v>
      </c>
      <c r="N9240" s="25" t="s">
        <v>72</v>
      </c>
      <c r="O9240" s="32">
        <f>M9240*AA9240</f>
        <v>0</v>
      </c>
      <c r="P9240" s="1">
        <v>3</v>
      </c>
      <c r="AA9240" s="1">
        <f>IF(P9240=1,$O$3,IF(P9240=2,$O$4,$O$5))</f>
        <v>0</v>
      </c>
    </row>
    <row r="9241">
      <c r="A9241" s="1" t="s">
        <v>73</v>
      </c>
      <c r="E9241" s="27" t="s">
        <v>69</v>
      </c>
    </row>
    <row r="9242" ht="13">
      <c r="A9242" s="1" t="s">
        <v>74</v>
      </c>
      <c r="E9242" s="33" t="s">
        <v>1292</v>
      </c>
    </row>
    <row r="9243">
      <c r="A9243" s="1" t="s">
        <v>76</v>
      </c>
      <c r="E9243" s="27" t="s">
        <v>69</v>
      </c>
    </row>
    <row r="9244">
      <c r="A9244" s="1" t="s">
        <v>67</v>
      </c>
      <c r="B9244" s="1">
        <v>23</v>
      </c>
      <c r="C9244" s="26" t="s">
        <v>4694</v>
      </c>
      <c r="D9244" t="s">
        <v>69</v>
      </c>
      <c r="E9244" s="27" t="s">
        <v>4695</v>
      </c>
      <c r="F9244" s="28" t="s">
        <v>71</v>
      </c>
      <c r="G9244" s="29">
        <v>20</v>
      </c>
      <c r="H9244" s="28">
        <v>0</v>
      </c>
      <c r="I9244" s="30">
        <f>ROUND(G9244*H9244,P4)</f>
        <v>0</v>
      </c>
      <c r="L9244" s="31">
        <v>0</v>
      </c>
      <c r="M9244" s="24">
        <f>ROUND(G9244*L9244,P4)</f>
        <v>0</v>
      </c>
      <c r="N9244" s="25" t="s">
        <v>72</v>
      </c>
      <c r="O9244" s="32">
        <f>M9244*AA9244</f>
        <v>0</v>
      </c>
      <c r="P9244" s="1">
        <v>3</v>
      </c>
      <c r="AA9244" s="1">
        <f>IF(P9244=1,$O$3,IF(P9244=2,$O$4,$O$5))</f>
        <v>0</v>
      </c>
    </row>
    <row r="9245">
      <c r="A9245" s="1" t="s">
        <v>73</v>
      </c>
      <c r="E9245" s="27" t="s">
        <v>69</v>
      </c>
    </row>
    <row r="9246" ht="13">
      <c r="A9246" s="1" t="s">
        <v>74</v>
      </c>
      <c r="E9246" s="33" t="s">
        <v>90</v>
      </c>
    </row>
    <row r="9247">
      <c r="A9247" s="1" t="s">
        <v>76</v>
      </c>
      <c r="E9247" s="27" t="s">
        <v>69</v>
      </c>
    </row>
    <row r="9248" ht="25">
      <c r="A9248" s="1" t="s">
        <v>67</v>
      </c>
      <c r="B9248" s="1">
        <v>17</v>
      </c>
      <c r="C9248" s="26" t="s">
        <v>4705</v>
      </c>
      <c r="D9248" t="s">
        <v>69</v>
      </c>
      <c r="E9248" s="27" t="s">
        <v>4706</v>
      </c>
      <c r="F9248" s="28" t="s">
        <v>71</v>
      </c>
      <c r="G9248" s="29">
        <v>8</v>
      </c>
      <c r="H9248" s="28">
        <v>0</v>
      </c>
      <c r="I9248" s="30">
        <f>ROUND(G9248*H9248,P4)</f>
        <v>0</v>
      </c>
      <c r="L9248" s="31">
        <v>0</v>
      </c>
      <c r="M9248" s="24">
        <f>ROUND(G9248*L9248,P4)</f>
        <v>0</v>
      </c>
      <c r="N9248" s="25" t="s">
        <v>72</v>
      </c>
      <c r="O9248" s="32">
        <f>M9248*AA9248</f>
        <v>0</v>
      </c>
      <c r="P9248" s="1">
        <v>3</v>
      </c>
      <c r="AA9248" s="1">
        <f>IF(P9248=1,$O$3,IF(P9248=2,$O$4,$O$5))</f>
        <v>0</v>
      </c>
    </row>
    <row r="9249">
      <c r="A9249" s="1" t="s">
        <v>73</v>
      </c>
      <c r="E9249" s="27" t="s">
        <v>69</v>
      </c>
    </row>
    <row r="9250" ht="13">
      <c r="A9250" s="1" t="s">
        <v>74</v>
      </c>
      <c r="E9250" s="33" t="s">
        <v>167</v>
      </c>
    </row>
    <row r="9251">
      <c r="A9251" s="1" t="s">
        <v>76</v>
      </c>
      <c r="E9251" s="27" t="s">
        <v>69</v>
      </c>
    </row>
    <row r="9252" ht="25">
      <c r="A9252" s="1" t="s">
        <v>67</v>
      </c>
      <c r="B9252" s="1">
        <v>19</v>
      </c>
      <c r="C9252" s="26" t="s">
        <v>4962</v>
      </c>
      <c r="D9252" t="s">
        <v>69</v>
      </c>
      <c r="E9252" s="27" t="s">
        <v>4963</v>
      </c>
      <c r="F9252" s="28" t="s">
        <v>71</v>
      </c>
      <c r="G9252" s="29">
        <v>2</v>
      </c>
      <c r="H9252" s="28">
        <v>0</v>
      </c>
      <c r="I9252" s="30">
        <f>ROUND(G9252*H9252,P4)</f>
        <v>0</v>
      </c>
      <c r="L9252" s="31">
        <v>0</v>
      </c>
      <c r="M9252" s="24">
        <f>ROUND(G9252*L9252,P4)</f>
        <v>0</v>
      </c>
      <c r="N9252" s="25" t="s">
        <v>72</v>
      </c>
      <c r="O9252" s="32">
        <f>M9252*AA9252</f>
        <v>0</v>
      </c>
      <c r="P9252" s="1">
        <v>3</v>
      </c>
      <c r="AA9252" s="1">
        <f>IF(P9252=1,$O$3,IF(P9252=2,$O$4,$O$5))</f>
        <v>0</v>
      </c>
    </row>
    <row r="9253">
      <c r="A9253" s="1" t="s">
        <v>73</v>
      </c>
      <c r="E9253" s="27" t="s">
        <v>69</v>
      </c>
    </row>
    <row r="9254" ht="13">
      <c r="A9254" s="1" t="s">
        <v>74</v>
      </c>
      <c r="E9254" s="33" t="s">
        <v>75</v>
      </c>
    </row>
    <row r="9255">
      <c r="A9255" s="1" t="s">
        <v>76</v>
      </c>
      <c r="E9255" s="27" t="s">
        <v>69</v>
      </c>
    </row>
    <row r="9256">
      <c r="A9256" s="1" t="s">
        <v>67</v>
      </c>
      <c r="B9256" s="1">
        <v>15</v>
      </c>
      <c r="C9256" s="26" t="s">
        <v>4709</v>
      </c>
      <c r="D9256" t="s">
        <v>69</v>
      </c>
      <c r="E9256" s="27" t="s">
        <v>4710</v>
      </c>
      <c r="F9256" s="28" t="s">
        <v>139</v>
      </c>
      <c r="G9256" s="29">
        <v>110</v>
      </c>
      <c r="H9256" s="28">
        <v>0</v>
      </c>
      <c r="I9256" s="30">
        <f>ROUND(G9256*H9256,P4)</f>
        <v>0</v>
      </c>
      <c r="L9256" s="31">
        <v>0</v>
      </c>
      <c r="M9256" s="24">
        <f>ROUND(G9256*L9256,P4)</f>
        <v>0</v>
      </c>
      <c r="N9256" s="25" t="s">
        <v>72</v>
      </c>
      <c r="O9256" s="32">
        <f>M9256*AA9256</f>
        <v>0</v>
      </c>
      <c r="P9256" s="1">
        <v>3</v>
      </c>
      <c r="AA9256" s="1">
        <f>IF(P9256=1,$O$3,IF(P9256=2,$O$4,$O$5))</f>
        <v>0</v>
      </c>
    </row>
    <row r="9257">
      <c r="A9257" s="1" t="s">
        <v>73</v>
      </c>
      <c r="E9257" s="27" t="s">
        <v>69</v>
      </c>
    </row>
    <row r="9258" ht="13">
      <c r="A9258" s="1" t="s">
        <v>74</v>
      </c>
      <c r="E9258" s="33" t="s">
        <v>3652</v>
      </c>
    </row>
    <row r="9259">
      <c r="A9259" s="1" t="s">
        <v>76</v>
      </c>
      <c r="E9259" s="27" t="s">
        <v>69</v>
      </c>
    </row>
    <row r="9260" ht="37.5">
      <c r="A9260" s="1" t="s">
        <v>67</v>
      </c>
      <c r="B9260" s="1">
        <v>24</v>
      </c>
      <c r="C9260" s="26" t="s">
        <v>4736</v>
      </c>
      <c r="D9260" t="s">
        <v>69</v>
      </c>
      <c r="E9260" s="27" t="s">
        <v>4737</v>
      </c>
      <c r="F9260" s="28" t="s">
        <v>71</v>
      </c>
      <c r="G9260" s="29">
        <v>5</v>
      </c>
      <c r="H9260" s="28">
        <v>0</v>
      </c>
      <c r="I9260" s="30">
        <f>ROUND(G9260*H9260,P4)</f>
        <v>0</v>
      </c>
      <c r="L9260" s="31">
        <v>0</v>
      </c>
      <c r="M9260" s="24">
        <f>ROUND(G9260*L9260,P4)</f>
        <v>0</v>
      </c>
      <c r="N9260" s="25" t="s">
        <v>72</v>
      </c>
      <c r="O9260" s="32">
        <f>M9260*AA9260</f>
        <v>0</v>
      </c>
      <c r="P9260" s="1">
        <v>3</v>
      </c>
      <c r="AA9260" s="1">
        <f>IF(P9260=1,$O$3,IF(P9260=2,$O$4,$O$5))</f>
        <v>0</v>
      </c>
    </row>
    <row r="9261">
      <c r="A9261" s="1" t="s">
        <v>73</v>
      </c>
      <c r="E9261" s="27" t="s">
        <v>69</v>
      </c>
    </row>
    <row r="9262" ht="13">
      <c r="A9262" s="1" t="s">
        <v>74</v>
      </c>
      <c r="E9262" s="33" t="s">
        <v>663</v>
      </c>
    </row>
    <row r="9263">
      <c r="A9263" s="1" t="s">
        <v>76</v>
      </c>
      <c r="E9263" s="27" t="s">
        <v>69</v>
      </c>
    </row>
    <row r="9264" ht="25">
      <c r="A9264" s="1" t="s">
        <v>67</v>
      </c>
      <c r="B9264" s="1">
        <v>25</v>
      </c>
      <c r="C9264" s="26" t="s">
        <v>4742</v>
      </c>
      <c r="D9264" t="s">
        <v>69</v>
      </c>
      <c r="E9264" s="27" t="s">
        <v>4743</v>
      </c>
      <c r="F9264" s="28" t="s">
        <v>118</v>
      </c>
      <c r="G9264" s="29">
        <v>0.25</v>
      </c>
      <c r="H9264" s="28">
        <v>0</v>
      </c>
      <c r="I9264" s="30">
        <f>ROUND(G9264*H9264,P4)</f>
        <v>0</v>
      </c>
      <c r="L9264" s="31">
        <v>0</v>
      </c>
      <c r="M9264" s="24">
        <f>ROUND(G9264*L9264,P4)</f>
        <v>0</v>
      </c>
      <c r="N9264" s="25" t="s">
        <v>72</v>
      </c>
      <c r="O9264" s="32">
        <f>M9264*AA9264</f>
        <v>0</v>
      </c>
      <c r="P9264" s="1">
        <v>3</v>
      </c>
      <c r="AA9264" s="1">
        <f>IF(P9264=1,$O$3,IF(P9264=2,$O$4,$O$5))</f>
        <v>0</v>
      </c>
    </row>
    <row r="9265">
      <c r="A9265" s="1" t="s">
        <v>73</v>
      </c>
      <c r="E9265" s="27" t="s">
        <v>69</v>
      </c>
    </row>
    <row r="9266" ht="13">
      <c r="A9266" s="1" t="s">
        <v>74</v>
      </c>
      <c r="E9266" s="33" t="s">
        <v>4964</v>
      </c>
    </row>
    <row r="9267">
      <c r="A9267" s="1" t="s">
        <v>76</v>
      </c>
      <c r="E9267" s="27" t="s">
        <v>69</v>
      </c>
    </row>
    <row r="9268" ht="25">
      <c r="A9268" s="1" t="s">
        <v>67</v>
      </c>
      <c r="B9268" s="1">
        <v>27</v>
      </c>
      <c r="C9268" s="26" t="s">
        <v>4746</v>
      </c>
      <c r="D9268" t="s">
        <v>69</v>
      </c>
      <c r="E9268" s="27" t="s">
        <v>4747</v>
      </c>
      <c r="F9268" s="28" t="s">
        <v>85</v>
      </c>
      <c r="G9268" s="29">
        <v>4</v>
      </c>
      <c r="H9268" s="28">
        <v>0</v>
      </c>
      <c r="I9268" s="30">
        <f>ROUND(G9268*H9268,P4)</f>
        <v>0</v>
      </c>
      <c r="L9268" s="31">
        <v>0</v>
      </c>
      <c r="M9268" s="24">
        <f>ROUND(G9268*L9268,P4)</f>
        <v>0</v>
      </c>
      <c r="N9268" s="25" t="s">
        <v>72</v>
      </c>
      <c r="O9268" s="32">
        <f>M9268*AA9268</f>
        <v>0</v>
      </c>
      <c r="P9268" s="1">
        <v>3</v>
      </c>
      <c r="AA9268" s="1">
        <f>IF(P9268=1,$O$3,IF(P9268=2,$O$4,$O$5))</f>
        <v>0</v>
      </c>
    </row>
    <row r="9269">
      <c r="A9269" s="1" t="s">
        <v>73</v>
      </c>
      <c r="E9269" s="27" t="s">
        <v>69</v>
      </c>
    </row>
    <row r="9270" ht="13">
      <c r="A9270" s="1" t="s">
        <v>74</v>
      </c>
      <c r="E9270" s="33" t="s">
        <v>545</v>
      </c>
    </row>
    <row r="9271">
      <c r="A9271" s="1" t="s">
        <v>76</v>
      </c>
      <c r="E9271" s="27" t="s">
        <v>69</v>
      </c>
    </row>
    <row r="9272">
      <c r="A9272" s="1" t="s">
        <v>67</v>
      </c>
      <c r="B9272" s="1">
        <v>26</v>
      </c>
      <c r="C9272" s="26" t="s">
        <v>4786</v>
      </c>
      <c r="D9272" t="s">
        <v>69</v>
      </c>
      <c r="E9272" s="27" t="s">
        <v>4787</v>
      </c>
      <c r="F9272" s="28" t="s">
        <v>228</v>
      </c>
      <c r="G9272" s="29">
        <v>1</v>
      </c>
      <c r="H9272" s="28">
        <v>0</v>
      </c>
      <c r="I9272" s="30">
        <f>ROUND(G9272*H9272,P4)</f>
        <v>0</v>
      </c>
      <c r="L9272" s="31">
        <v>0</v>
      </c>
      <c r="M9272" s="24">
        <f>ROUND(G9272*L9272,P4)</f>
        <v>0</v>
      </c>
      <c r="N9272" s="25" t="s">
        <v>69</v>
      </c>
      <c r="O9272" s="32">
        <f>M9272*AA9272</f>
        <v>0</v>
      </c>
      <c r="P9272" s="1">
        <v>3</v>
      </c>
      <c r="AA9272" s="1">
        <f>IF(P9272=1,$O$3,IF(P9272=2,$O$4,$O$5))</f>
        <v>0</v>
      </c>
    </row>
    <row r="9273">
      <c r="A9273" s="1" t="s">
        <v>73</v>
      </c>
      <c r="E9273" s="27" t="s">
        <v>69</v>
      </c>
    </row>
    <row r="9274" ht="13">
      <c r="A9274" s="1" t="s">
        <v>74</v>
      </c>
      <c r="E9274" s="33" t="s">
        <v>229</v>
      </c>
    </row>
    <row r="9275">
      <c r="A9275" s="1" t="s">
        <v>76</v>
      </c>
      <c r="E9275" s="27" t="s">
        <v>69</v>
      </c>
    </row>
    <row r="9276" ht="13">
      <c r="A9276" s="1" t="s">
        <v>64</v>
      </c>
      <c r="C9276" s="22" t="s">
        <v>3884</v>
      </c>
      <c r="E9276" s="23" t="s">
        <v>3480</v>
      </c>
      <c r="L9276" s="24">
        <f>SUMIFS(L9277:L9280,A9277:A9280,"P")</f>
        <v>0</v>
      </c>
      <c r="M9276" s="24">
        <f>SUMIFS(M9277:M9280,A9277:A9280,"P")</f>
        <v>0</v>
      </c>
      <c r="N9276" s="25"/>
    </row>
    <row r="9277">
      <c r="A9277" s="1" t="s">
        <v>67</v>
      </c>
      <c r="B9277" s="1">
        <v>28</v>
      </c>
      <c r="C9277" s="26" t="s">
        <v>3481</v>
      </c>
      <c r="D9277" t="s">
        <v>69</v>
      </c>
      <c r="E9277" s="27" t="s">
        <v>3482</v>
      </c>
      <c r="F9277" s="28" t="s">
        <v>228</v>
      </c>
      <c r="G9277" s="29">
        <v>1</v>
      </c>
      <c r="H9277" s="28">
        <v>0</v>
      </c>
      <c r="I9277" s="30">
        <f>ROUND(G9277*H9277,P4)</f>
        <v>0</v>
      </c>
      <c r="L9277" s="31">
        <v>0</v>
      </c>
      <c r="M9277" s="24">
        <f>ROUND(G9277*L9277,P4)</f>
        <v>0</v>
      </c>
      <c r="N9277" s="25" t="s">
        <v>72</v>
      </c>
      <c r="O9277" s="32">
        <f>M9277*AA9277</f>
        <v>0</v>
      </c>
      <c r="P9277" s="1">
        <v>3</v>
      </c>
      <c r="AA9277" s="1">
        <f>IF(P9277=1,$O$3,IF(P9277=2,$O$4,$O$5))</f>
        <v>0</v>
      </c>
    </row>
    <row r="9278">
      <c r="A9278" s="1" t="s">
        <v>73</v>
      </c>
      <c r="E9278" s="27" t="s">
        <v>69</v>
      </c>
    </row>
    <row r="9279" ht="13">
      <c r="A9279" s="1" t="s">
        <v>74</v>
      </c>
      <c r="E9279" s="33" t="s">
        <v>229</v>
      </c>
    </row>
    <row r="9280">
      <c r="A9280" s="1" t="s">
        <v>76</v>
      </c>
      <c r="E9280" s="27" t="s">
        <v>69</v>
      </c>
    </row>
    <row r="9281" ht="13">
      <c r="A9281" s="1" t="s">
        <v>3876</v>
      </c>
      <c r="C9281" s="22" t="s">
        <v>4965</v>
      </c>
      <c r="E9281" s="23" t="s">
        <v>4966</v>
      </c>
      <c r="L9281" s="24">
        <f>L9282+L9591</f>
        <v>0</v>
      </c>
      <c r="M9281" s="24">
        <f>M9282+M9591</f>
        <v>0</v>
      </c>
      <c r="N9281" s="25"/>
    </row>
    <row r="9282" ht="13">
      <c r="A9282" s="1" t="s">
        <v>64</v>
      </c>
      <c r="C9282" s="22" t="s">
        <v>3877</v>
      </c>
      <c r="E9282" s="23" t="s">
        <v>4967</v>
      </c>
      <c r="L9282" s="24">
        <f>SUMIFS(L9283:L9590,A9283:A9590,"P")</f>
        <v>0</v>
      </c>
      <c r="M9282" s="24">
        <f>SUMIFS(M9283:M9590,A9283:A9590,"P")</f>
        <v>0</v>
      </c>
      <c r="N9282" s="25"/>
    </row>
    <row r="9283">
      <c r="A9283" s="1" t="s">
        <v>67</v>
      </c>
      <c r="B9283" s="1">
        <v>57</v>
      </c>
      <c r="C9283" s="26" t="s">
        <v>4968</v>
      </c>
      <c r="D9283" t="s">
        <v>69</v>
      </c>
      <c r="E9283" s="27" t="s">
        <v>4969</v>
      </c>
      <c r="F9283" s="28" t="s">
        <v>71</v>
      </c>
      <c r="G9283" s="29">
        <v>7550</v>
      </c>
      <c r="H9283" s="28">
        <v>0</v>
      </c>
      <c r="I9283" s="30">
        <f>ROUND(G9283*H9283,P4)</f>
        <v>0</v>
      </c>
      <c r="L9283" s="31">
        <v>0</v>
      </c>
      <c r="M9283" s="24">
        <f>ROUND(G9283*L9283,P4)</f>
        <v>0</v>
      </c>
      <c r="N9283" s="25" t="s">
        <v>69</v>
      </c>
      <c r="O9283" s="32">
        <f>M9283*AA9283</f>
        <v>0</v>
      </c>
      <c r="P9283" s="1">
        <v>3</v>
      </c>
      <c r="AA9283" s="1">
        <f>IF(P9283=1,$O$3,IF(P9283=2,$O$4,$O$5))</f>
        <v>0</v>
      </c>
    </row>
    <row r="9284">
      <c r="A9284" s="1" t="s">
        <v>73</v>
      </c>
      <c r="E9284" s="27" t="s">
        <v>69</v>
      </c>
    </row>
    <row r="9285" ht="13">
      <c r="A9285" s="1" t="s">
        <v>74</v>
      </c>
      <c r="E9285" s="33" t="s">
        <v>4970</v>
      </c>
    </row>
    <row r="9286">
      <c r="A9286" s="1" t="s">
        <v>76</v>
      </c>
      <c r="E9286" s="27" t="s">
        <v>69</v>
      </c>
    </row>
    <row r="9287">
      <c r="A9287" s="1" t="s">
        <v>67</v>
      </c>
      <c r="B9287" s="1">
        <v>67</v>
      </c>
      <c r="C9287" s="26" t="s">
        <v>4592</v>
      </c>
      <c r="D9287" t="s">
        <v>69</v>
      </c>
      <c r="E9287" s="27" t="s">
        <v>4593</v>
      </c>
      <c r="F9287" s="28" t="s">
        <v>71</v>
      </c>
      <c r="G9287" s="29">
        <v>350</v>
      </c>
      <c r="H9287" s="28">
        <v>0</v>
      </c>
      <c r="I9287" s="30">
        <f>ROUND(G9287*H9287,P4)</f>
        <v>0</v>
      </c>
      <c r="L9287" s="31">
        <v>0</v>
      </c>
      <c r="M9287" s="24">
        <f>ROUND(G9287*L9287,P4)</f>
        <v>0</v>
      </c>
      <c r="N9287" s="25" t="s">
        <v>69</v>
      </c>
      <c r="O9287" s="32">
        <f>M9287*AA9287</f>
        <v>0</v>
      </c>
      <c r="P9287" s="1">
        <v>3</v>
      </c>
      <c r="AA9287" s="1">
        <f>IF(P9287=1,$O$3,IF(P9287=2,$O$4,$O$5))</f>
        <v>0</v>
      </c>
    </row>
    <row r="9288">
      <c r="A9288" s="1" t="s">
        <v>73</v>
      </c>
      <c r="E9288" s="27" t="s">
        <v>69</v>
      </c>
    </row>
    <row r="9289" ht="13">
      <c r="A9289" s="1" t="s">
        <v>74</v>
      </c>
      <c r="E9289" s="33" t="s">
        <v>2330</v>
      </c>
    </row>
    <row r="9290">
      <c r="A9290" s="1" t="s">
        <v>76</v>
      </c>
      <c r="E9290" s="27" t="s">
        <v>69</v>
      </c>
    </row>
    <row r="9291">
      <c r="A9291" s="1" t="s">
        <v>67</v>
      </c>
      <c r="B9291" s="1">
        <v>56</v>
      </c>
      <c r="C9291" s="26" t="s">
        <v>4971</v>
      </c>
      <c r="D9291" t="s">
        <v>69</v>
      </c>
      <c r="E9291" s="27" t="s">
        <v>4972</v>
      </c>
      <c r="F9291" s="28" t="s">
        <v>71</v>
      </c>
      <c r="G9291" s="29">
        <v>7550</v>
      </c>
      <c r="H9291" s="28">
        <v>0</v>
      </c>
      <c r="I9291" s="30">
        <f>ROUND(G9291*H9291,P4)</f>
        <v>0</v>
      </c>
      <c r="L9291" s="31">
        <v>0</v>
      </c>
      <c r="M9291" s="24">
        <f>ROUND(G9291*L9291,P4)</f>
        <v>0</v>
      </c>
      <c r="N9291" s="25" t="s">
        <v>69</v>
      </c>
      <c r="O9291" s="32">
        <f>M9291*AA9291</f>
        <v>0</v>
      </c>
      <c r="P9291" s="1">
        <v>3</v>
      </c>
      <c r="AA9291" s="1">
        <f>IF(P9291=1,$O$3,IF(P9291=2,$O$4,$O$5))</f>
        <v>0</v>
      </c>
    </row>
    <row r="9292">
      <c r="A9292" s="1" t="s">
        <v>73</v>
      </c>
      <c r="E9292" s="27" t="s">
        <v>69</v>
      </c>
    </row>
    <row r="9293" ht="13">
      <c r="A9293" s="1" t="s">
        <v>74</v>
      </c>
      <c r="E9293" s="33" t="s">
        <v>4970</v>
      </c>
    </row>
    <row r="9294">
      <c r="A9294" s="1" t="s">
        <v>76</v>
      </c>
      <c r="E9294" s="27" t="s">
        <v>69</v>
      </c>
    </row>
    <row r="9295">
      <c r="A9295" s="1" t="s">
        <v>67</v>
      </c>
      <c r="B9295" s="1">
        <v>63</v>
      </c>
      <c r="C9295" s="26" t="s">
        <v>4973</v>
      </c>
      <c r="D9295" t="s">
        <v>69</v>
      </c>
      <c r="E9295" s="27" t="s">
        <v>4974</v>
      </c>
      <c r="F9295" s="28" t="s">
        <v>71</v>
      </c>
      <c r="G9295" s="29">
        <v>9</v>
      </c>
      <c r="H9295" s="28">
        <v>0</v>
      </c>
      <c r="I9295" s="30">
        <f>ROUND(G9295*H9295,P4)</f>
        <v>0</v>
      </c>
      <c r="L9295" s="31">
        <v>0</v>
      </c>
      <c r="M9295" s="24">
        <f>ROUND(G9295*L9295,P4)</f>
        <v>0</v>
      </c>
      <c r="N9295" s="25" t="s">
        <v>69</v>
      </c>
      <c r="O9295" s="32">
        <f>M9295*AA9295</f>
        <v>0</v>
      </c>
      <c r="P9295" s="1">
        <v>3</v>
      </c>
      <c r="AA9295" s="1">
        <f>IF(P9295=1,$O$3,IF(P9295=2,$O$4,$O$5))</f>
        <v>0</v>
      </c>
    </row>
    <row r="9296">
      <c r="A9296" s="1" t="s">
        <v>73</v>
      </c>
      <c r="E9296" s="27" t="s">
        <v>69</v>
      </c>
    </row>
    <row r="9297" ht="13">
      <c r="A9297" s="1" t="s">
        <v>74</v>
      </c>
      <c r="E9297" s="33" t="s">
        <v>1198</v>
      </c>
    </row>
    <row r="9298">
      <c r="A9298" s="1" t="s">
        <v>76</v>
      </c>
      <c r="E9298" s="27" t="s">
        <v>69</v>
      </c>
    </row>
    <row r="9299">
      <c r="A9299" s="1" t="s">
        <v>67</v>
      </c>
      <c r="B9299" s="1">
        <v>46</v>
      </c>
      <c r="C9299" s="26" t="s">
        <v>4975</v>
      </c>
      <c r="D9299" t="s">
        <v>69</v>
      </c>
      <c r="E9299" s="27" t="s">
        <v>4976</v>
      </c>
      <c r="F9299" s="28" t="s">
        <v>139</v>
      </c>
      <c r="G9299" s="29">
        <v>1780</v>
      </c>
      <c r="H9299" s="28">
        <v>0</v>
      </c>
      <c r="I9299" s="30">
        <f>ROUND(G9299*H9299,P4)</f>
        <v>0</v>
      </c>
      <c r="L9299" s="31">
        <v>0</v>
      </c>
      <c r="M9299" s="24">
        <f>ROUND(G9299*L9299,P4)</f>
        <v>0</v>
      </c>
      <c r="N9299" s="25" t="s">
        <v>69</v>
      </c>
      <c r="O9299" s="32">
        <f>M9299*AA9299</f>
        <v>0</v>
      </c>
      <c r="P9299" s="1">
        <v>3</v>
      </c>
      <c r="AA9299" s="1">
        <f>IF(P9299=1,$O$3,IF(P9299=2,$O$4,$O$5))</f>
        <v>0</v>
      </c>
    </row>
    <row r="9300">
      <c r="A9300" s="1" t="s">
        <v>73</v>
      </c>
      <c r="E9300" s="27" t="s">
        <v>69</v>
      </c>
    </row>
    <row r="9301" ht="13">
      <c r="A9301" s="1" t="s">
        <v>74</v>
      </c>
      <c r="E9301" s="33" t="s">
        <v>4977</v>
      </c>
    </row>
    <row r="9302">
      <c r="A9302" s="1" t="s">
        <v>76</v>
      </c>
      <c r="E9302" s="27" t="s">
        <v>69</v>
      </c>
    </row>
    <row r="9303" ht="25">
      <c r="A9303" s="1" t="s">
        <v>67</v>
      </c>
      <c r="B9303" s="1">
        <v>52</v>
      </c>
      <c r="C9303" s="26" t="s">
        <v>4978</v>
      </c>
      <c r="D9303" t="s">
        <v>69</v>
      </c>
      <c r="E9303" s="27" t="s">
        <v>4979</v>
      </c>
      <c r="F9303" s="28" t="s">
        <v>139</v>
      </c>
      <c r="G9303" s="29">
        <v>1320</v>
      </c>
      <c r="H9303" s="28">
        <v>0.00016000000000000001</v>
      </c>
      <c r="I9303" s="30">
        <f>ROUND(G9303*H9303,P4)</f>
        <v>0</v>
      </c>
      <c r="L9303" s="31">
        <v>0</v>
      </c>
      <c r="M9303" s="24">
        <f>ROUND(G9303*L9303,P4)</f>
        <v>0</v>
      </c>
      <c r="N9303" s="25" t="s">
        <v>72</v>
      </c>
      <c r="O9303" s="32">
        <f>M9303*AA9303</f>
        <v>0</v>
      </c>
      <c r="P9303" s="1">
        <v>3</v>
      </c>
      <c r="AA9303" s="1">
        <f>IF(P9303=1,$O$3,IF(P9303=2,$O$4,$O$5))</f>
        <v>0</v>
      </c>
    </row>
    <row r="9304">
      <c r="A9304" s="1" t="s">
        <v>73</v>
      </c>
      <c r="E9304" s="27" t="s">
        <v>69</v>
      </c>
    </row>
    <row r="9305" ht="13">
      <c r="A9305" s="1" t="s">
        <v>74</v>
      </c>
      <c r="E9305" s="33" t="s">
        <v>4980</v>
      </c>
    </row>
    <row r="9306">
      <c r="A9306" s="1" t="s">
        <v>76</v>
      </c>
      <c r="E9306" s="27" t="s">
        <v>69</v>
      </c>
    </row>
    <row r="9307" ht="37.5">
      <c r="A9307" s="1" t="s">
        <v>67</v>
      </c>
      <c r="B9307" s="1">
        <v>47</v>
      </c>
      <c r="C9307" s="26" t="s">
        <v>4981</v>
      </c>
      <c r="D9307" t="s">
        <v>69</v>
      </c>
      <c r="E9307" s="27" t="s">
        <v>4982</v>
      </c>
      <c r="F9307" s="28" t="s">
        <v>139</v>
      </c>
      <c r="G9307" s="29">
        <v>190</v>
      </c>
      <c r="H9307" s="28">
        <v>0.00011</v>
      </c>
      <c r="I9307" s="30">
        <f>ROUND(G9307*H9307,P4)</f>
        <v>0</v>
      </c>
      <c r="L9307" s="31">
        <v>0</v>
      </c>
      <c r="M9307" s="24">
        <f>ROUND(G9307*L9307,P4)</f>
        <v>0</v>
      </c>
      <c r="N9307" s="25" t="s">
        <v>72</v>
      </c>
      <c r="O9307" s="32">
        <f>M9307*AA9307</f>
        <v>0</v>
      </c>
      <c r="P9307" s="1">
        <v>3</v>
      </c>
      <c r="AA9307" s="1">
        <f>IF(P9307=1,$O$3,IF(P9307=2,$O$4,$O$5))</f>
        <v>0</v>
      </c>
    </row>
    <row r="9308">
      <c r="A9308" s="1" t="s">
        <v>73</v>
      </c>
      <c r="E9308" s="27" t="s">
        <v>69</v>
      </c>
    </row>
    <row r="9309" ht="13">
      <c r="A9309" s="1" t="s">
        <v>74</v>
      </c>
      <c r="E9309" s="33" t="s">
        <v>4983</v>
      </c>
    </row>
    <row r="9310">
      <c r="A9310" s="1" t="s">
        <v>76</v>
      </c>
      <c r="E9310" s="27" t="s">
        <v>69</v>
      </c>
    </row>
    <row r="9311" ht="37.5">
      <c r="A9311" s="1" t="s">
        <v>67</v>
      </c>
      <c r="B9311" s="1">
        <v>48</v>
      </c>
      <c r="C9311" s="26" t="s">
        <v>4984</v>
      </c>
      <c r="D9311" t="s">
        <v>69</v>
      </c>
      <c r="E9311" s="27" t="s">
        <v>4982</v>
      </c>
      <c r="F9311" s="28" t="s">
        <v>139</v>
      </c>
      <c r="G9311" s="29">
        <v>40</v>
      </c>
      <c r="H9311" s="28">
        <v>0.00016000000000000001</v>
      </c>
      <c r="I9311" s="30">
        <f>ROUND(G9311*H9311,P4)</f>
        <v>0</v>
      </c>
      <c r="L9311" s="31">
        <v>0</v>
      </c>
      <c r="M9311" s="24">
        <f>ROUND(G9311*L9311,P4)</f>
        <v>0</v>
      </c>
      <c r="N9311" s="25" t="s">
        <v>72</v>
      </c>
      <c r="O9311" s="32">
        <f>M9311*AA9311</f>
        <v>0</v>
      </c>
      <c r="P9311" s="1">
        <v>3</v>
      </c>
      <c r="AA9311" s="1">
        <f>IF(P9311=1,$O$3,IF(P9311=2,$O$4,$O$5))</f>
        <v>0</v>
      </c>
    </row>
    <row r="9312">
      <c r="A9312" s="1" t="s">
        <v>73</v>
      </c>
      <c r="E9312" s="27" t="s">
        <v>69</v>
      </c>
    </row>
    <row r="9313" ht="13">
      <c r="A9313" s="1" t="s">
        <v>74</v>
      </c>
      <c r="E9313" s="33" t="s">
        <v>1292</v>
      </c>
    </row>
    <row r="9314">
      <c r="A9314" s="1" t="s">
        <v>76</v>
      </c>
      <c r="E9314" s="27" t="s">
        <v>69</v>
      </c>
    </row>
    <row r="9315" ht="37.5">
      <c r="A9315" s="1" t="s">
        <v>67</v>
      </c>
      <c r="B9315" s="1">
        <v>49</v>
      </c>
      <c r="C9315" s="26" t="s">
        <v>4985</v>
      </c>
      <c r="D9315" t="s">
        <v>69</v>
      </c>
      <c r="E9315" s="27" t="s">
        <v>4982</v>
      </c>
      <c r="F9315" s="28" t="s">
        <v>139</v>
      </c>
      <c r="G9315" s="29">
        <v>60</v>
      </c>
      <c r="H9315" s="28">
        <v>0.00029999999999999997</v>
      </c>
      <c r="I9315" s="30">
        <f>ROUND(G9315*H9315,P4)</f>
        <v>0</v>
      </c>
      <c r="L9315" s="31">
        <v>0</v>
      </c>
      <c r="M9315" s="24">
        <f>ROUND(G9315*L9315,P4)</f>
        <v>0</v>
      </c>
      <c r="N9315" s="25" t="s">
        <v>72</v>
      </c>
      <c r="O9315" s="32">
        <f>M9315*AA9315</f>
        <v>0</v>
      </c>
      <c r="P9315" s="1">
        <v>3</v>
      </c>
      <c r="AA9315" s="1">
        <f>IF(P9315=1,$O$3,IF(P9315=2,$O$4,$O$5))</f>
        <v>0</v>
      </c>
    </row>
    <row r="9316">
      <c r="A9316" s="1" t="s">
        <v>73</v>
      </c>
      <c r="E9316" s="27" t="s">
        <v>69</v>
      </c>
    </row>
    <row r="9317" ht="13">
      <c r="A9317" s="1" t="s">
        <v>74</v>
      </c>
      <c r="E9317" s="33" t="s">
        <v>1797</v>
      </c>
    </row>
    <row r="9318">
      <c r="A9318" s="1" t="s">
        <v>76</v>
      </c>
      <c r="E9318" s="27" t="s">
        <v>69</v>
      </c>
    </row>
    <row r="9319">
      <c r="A9319" s="1" t="s">
        <v>67</v>
      </c>
      <c r="B9319" s="1">
        <v>65</v>
      </c>
      <c r="C9319" s="26" t="s">
        <v>4625</v>
      </c>
      <c r="D9319" t="s">
        <v>69</v>
      </c>
      <c r="E9319" s="27" t="s">
        <v>4626</v>
      </c>
      <c r="F9319" s="28" t="s">
        <v>139</v>
      </c>
      <c r="G9319" s="29">
        <v>190</v>
      </c>
      <c r="H9319" s="28">
        <v>6.9999999999999994E-05</v>
      </c>
      <c r="I9319" s="30">
        <f>ROUND(G9319*H9319,P4)</f>
        <v>0</v>
      </c>
      <c r="L9319" s="31">
        <v>0</v>
      </c>
      <c r="M9319" s="24">
        <f>ROUND(G9319*L9319,P4)</f>
        <v>0</v>
      </c>
      <c r="N9319" s="25" t="s">
        <v>72</v>
      </c>
      <c r="O9319" s="32">
        <f>M9319*AA9319</f>
        <v>0</v>
      </c>
      <c r="P9319" s="1">
        <v>3</v>
      </c>
      <c r="AA9319" s="1">
        <f>IF(P9319=1,$O$3,IF(P9319=2,$O$4,$O$5))</f>
        <v>0</v>
      </c>
    </row>
    <row r="9320">
      <c r="A9320" s="1" t="s">
        <v>73</v>
      </c>
      <c r="E9320" s="27" t="s">
        <v>69</v>
      </c>
    </row>
    <row r="9321" ht="13">
      <c r="A9321" s="1" t="s">
        <v>74</v>
      </c>
      <c r="E9321" s="33" t="s">
        <v>4983</v>
      </c>
    </row>
    <row r="9322">
      <c r="A9322" s="1" t="s">
        <v>76</v>
      </c>
      <c r="E9322" s="27" t="s">
        <v>69</v>
      </c>
    </row>
    <row r="9323">
      <c r="A9323" s="1" t="s">
        <v>67</v>
      </c>
      <c r="B9323" s="1">
        <v>54</v>
      </c>
      <c r="C9323" s="26" t="s">
        <v>4986</v>
      </c>
      <c r="D9323" t="s">
        <v>69</v>
      </c>
      <c r="E9323" s="27" t="s">
        <v>4987</v>
      </c>
      <c r="F9323" s="28" t="s">
        <v>139</v>
      </c>
      <c r="G9323" s="29">
        <v>250</v>
      </c>
      <c r="H9323" s="28">
        <v>0.00013999999999999999</v>
      </c>
      <c r="I9323" s="30">
        <f>ROUND(G9323*H9323,P4)</f>
        <v>0</v>
      </c>
      <c r="L9323" s="31">
        <v>0</v>
      </c>
      <c r="M9323" s="24">
        <f>ROUND(G9323*L9323,P4)</f>
        <v>0</v>
      </c>
      <c r="N9323" s="25" t="s">
        <v>72</v>
      </c>
      <c r="O9323" s="32">
        <f>M9323*AA9323</f>
        <v>0</v>
      </c>
      <c r="P9323" s="1">
        <v>3</v>
      </c>
      <c r="AA9323" s="1">
        <f>IF(P9323=1,$O$3,IF(P9323=2,$O$4,$O$5))</f>
        <v>0</v>
      </c>
    </row>
    <row r="9324">
      <c r="A9324" s="1" t="s">
        <v>73</v>
      </c>
      <c r="E9324" s="27" t="s">
        <v>69</v>
      </c>
    </row>
    <row r="9325" ht="13">
      <c r="A9325" s="1" t="s">
        <v>74</v>
      </c>
      <c r="E9325" s="33" t="s">
        <v>345</v>
      </c>
    </row>
    <row r="9326">
      <c r="A9326" s="1" t="s">
        <v>76</v>
      </c>
      <c r="E9326" s="27" t="s">
        <v>69</v>
      </c>
    </row>
    <row r="9327">
      <c r="A9327" s="1" t="s">
        <v>67</v>
      </c>
      <c r="B9327" s="1">
        <v>59</v>
      </c>
      <c r="C9327" s="26" t="s">
        <v>4636</v>
      </c>
      <c r="D9327" t="s">
        <v>69</v>
      </c>
      <c r="E9327" s="27" t="s">
        <v>4637</v>
      </c>
      <c r="F9327" s="28" t="s">
        <v>71</v>
      </c>
      <c r="G9327" s="29">
        <v>75</v>
      </c>
      <c r="H9327" s="28">
        <v>5.0000000000000002E-05</v>
      </c>
      <c r="I9327" s="30">
        <f>ROUND(G9327*H9327,P4)</f>
        <v>0</v>
      </c>
      <c r="L9327" s="31">
        <v>0</v>
      </c>
      <c r="M9327" s="24">
        <f>ROUND(G9327*L9327,P4)</f>
        <v>0</v>
      </c>
      <c r="N9327" s="25" t="s">
        <v>72</v>
      </c>
      <c r="O9327" s="32">
        <f>M9327*AA9327</f>
        <v>0</v>
      </c>
      <c r="P9327" s="1">
        <v>3</v>
      </c>
      <c r="AA9327" s="1">
        <f>IF(P9327=1,$O$3,IF(P9327=2,$O$4,$O$5))</f>
        <v>0</v>
      </c>
    </row>
    <row r="9328">
      <c r="A9328" s="1" t="s">
        <v>73</v>
      </c>
      <c r="E9328" s="27" t="s">
        <v>69</v>
      </c>
    </row>
    <row r="9329" ht="13">
      <c r="A9329" s="1" t="s">
        <v>74</v>
      </c>
      <c r="E9329" s="33" t="s">
        <v>3279</v>
      </c>
    </row>
    <row r="9330">
      <c r="A9330" s="1" t="s">
        <v>76</v>
      </c>
      <c r="E9330" s="27" t="s">
        <v>69</v>
      </c>
    </row>
    <row r="9331">
      <c r="A9331" s="1" t="s">
        <v>67</v>
      </c>
      <c r="B9331" s="1">
        <v>73</v>
      </c>
      <c r="C9331" s="26" t="s">
        <v>4666</v>
      </c>
      <c r="D9331" t="s">
        <v>69</v>
      </c>
      <c r="E9331" s="27" t="s">
        <v>4667</v>
      </c>
      <c r="F9331" s="28" t="s">
        <v>71</v>
      </c>
      <c r="G9331" s="29">
        <v>20</v>
      </c>
      <c r="H9331" s="28">
        <v>2.0000000000000002E-05</v>
      </c>
      <c r="I9331" s="30">
        <f>ROUND(G9331*H9331,P4)</f>
        <v>0</v>
      </c>
      <c r="L9331" s="31">
        <v>0</v>
      </c>
      <c r="M9331" s="24">
        <f>ROUND(G9331*L9331,P4)</f>
        <v>0</v>
      </c>
      <c r="N9331" s="25" t="s">
        <v>72</v>
      </c>
      <c r="O9331" s="32">
        <f>M9331*AA9331</f>
        <v>0</v>
      </c>
      <c r="P9331" s="1">
        <v>3</v>
      </c>
      <c r="AA9331" s="1">
        <f>IF(P9331=1,$O$3,IF(P9331=2,$O$4,$O$5))</f>
        <v>0</v>
      </c>
    </row>
    <row r="9332">
      <c r="A9332" s="1" t="s">
        <v>73</v>
      </c>
      <c r="E9332" s="27" t="s">
        <v>69</v>
      </c>
    </row>
    <row r="9333" ht="13">
      <c r="A9333" s="1" t="s">
        <v>74</v>
      </c>
      <c r="E9333" s="33" t="s">
        <v>90</v>
      </c>
    </row>
    <row r="9334">
      <c r="A9334" s="1" t="s">
        <v>76</v>
      </c>
      <c r="E9334" s="27" t="s">
        <v>69</v>
      </c>
    </row>
    <row r="9335">
      <c r="A9335" s="1" t="s">
        <v>67</v>
      </c>
      <c r="B9335" s="1">
        <v>19</v>
      </c>
      <c r="C9335" s="26" t="s">
        <v>4988</v>
      </c>
      <c r="D9335" t="s">
        <v>69</v>
      </c>
      <c r="E9335" s="27" t="s">
        <v>4989</v>
      </c>
      <c r="F9335" s="28" t="s">
        <v>71</v>
      </c>
      <c r="G9335" s="29">
        <v>1</v>
      </c>
      <c r="H9335" s="28">
        <v>0.019</v>
      </c>
      <c r="I9335" s="30">
        <f>ROUND(G9335*H9335,P4)</f>
        <v>0</v>
      </c>
      <c r="L9335" s="31">
        <v>0</v>
      </c>
      <c r="M9335" s="24">
        <f>ROUND(G9335*L9335,P4)</f>
        <v>0</v>
      </c>
      <c r="N9335" s="25" t="s">
        <v>72</v>
      </c>
      <c r="O9335" s="32">
        <f>M9335*AA9335</f>
        <v>0</v>
      </c>
      <c r="P9335" s="1">
        <v>3</v>
      </c>
      <c r="AA9335" s="1">
        <f>IF(P9335=1,$O$3,IF(P9335=2,$O$4,$O$5))</f>
        <v>0</v>
      </c>
    </row>
    <row r="9336">
      <c r="A9336" s="1" t="s">
        <v>73</v>
      </c>
      <c r="E9336" s="27" t="s">
        <v>69</v>
      </c>
    </row>
    <row r="9337" ht="13">
      <c r="A9337" s="1" t="s">
        <v>74</v>
      </c>
      <c r="E9337" s="33" t="s">
        <v>229</v>
      </c>
    </row>
    <row r="9338">
      <c r="A9338" s="1" t="s">
        <v>76</v>
      </c>
      <c r="E9338" s="27" t="s">
        <v>69</v>
      </c>
    </row>
    <row r="9339" ht="37.5">
      <c r="A9339" s="1" t="s">
        <v>67</v>
      </c>
      <c r="B9339" s="1">
        <v>45</v>
      </c>
      <c r="C9339" s="26" t="s">
        <v>4990</v>
      </c>
      <c r="D9339" t="s">
        <v>69</v>
      </c>
      <c r="E9339" s="27" t="s">
        <v>4991</v>
      </c>
      <c r="F9339" s="28" t="s">
        <v>71</v>
      </c>
      <c r="G9339" s="29">
        <v>17</v>
      </c>
      <c r="H9339" s="28">
        <v>0</v>
      </c>
      <c r="I9339" s="30">
        <f>ROUND(G9339*H9339,P4)</f>
        <v>0</v>
      </c>
      <c r="L9339" s="31">
        <v>0</v>
      </c>
      <c r="M9339" s="24">
        <f>ROUND(G9339*L9339,P4)</f>
        <v>0</v>
      </c>
      <c r="N9339" s="25" t="s">
        <v>72</v>
      </c>
      <c r="O9339" s="32">
        <f>M9339*AA9339</f>
        <v>0</v>
      </c>
      <c r="P9339" s="1">
        <v>3</v>
      </c>
      <c r="AA9339" s="1">
        <f>IF(P9339=1,$O$3,IF(P9339=2,$O$4,$O$5))</f>
        <v>0</v>
      </c>
    </row>
    <row r="9340">
      <c r="A9340" s="1" t="s">
        <v>73</v>
      </c>
      <c r="E9340" s="27" t="s">
        <v>69</v>
      </c>
    </row>
    <row r="9341" ht="13">
      <c r="A9341" s="1" t="s">
        <v>74</v>
      </c>
      <c r="E9341" s="33" t="s">
        <v>2480</v>
      </c>
    </row>
    <row r="9342">
      <c r="A9342" s="1" t="s">
        <v>76</v>
      </c>
      <c r="E9342" s="27" t="s">
        <v>69</v>
      </c>
    </row>
    <row r="9343" ht="25">
      <c r="A9343" s="1" t="s">
        <v>67</v>
      </c>
      <c r="B9343" s="1">
        <v>53</v>
      </c>
      <c r="C9343" s="26" t="s">
        <v>4992</v>
      </c>
      <c r="D9343" t="s">
        <v>69</v>
      </c>
      <c r="E9343" s="27" t="s">
        <v>4993</v>
      </c>
      <c r="F9343" s="28" t="s">
        <v>139</v>
      </c>
      <c r="G9343" s="29">
        <v>1320</v>
      </c>
      <c r="H9343" s="28">
        <v>0</v>
      </c>
      <c r="I9343" s="30">
        <f>ROUND(G9343*H9343,P4)</f>
        <v>0</v>
      </c>
      <c r="L9343" s="31">
        <v>0</v>
      </c>
      <c r="M9343" s="24">
        <f>ROUND(G9343*L9343,P4)</f>
        <v>0</v>
      </c>
      <c r="N9343" s="25" t="s">
        <v>72</v>
      </c>
      <c r="O9343" s="32">
        <f>M9343*AA9343</f>
        <v>0</v>
      </c>
      <c r="P9343" s="1">
        <v>3</v>
      </c>
      <c r="AA9343" s="1">
        <f>IF(P9343=1,$O$3,IF(P9343=2,$O$4,$O$5))</f>
        <v>0</v>
      </c>
    </row>
    <row r="9344">
      <c r="A9344" s="1" t="s">
        <v>73</v>
      </c>
      <c r="E9344" s="27" t="s">
        <v>69</v>
      </c>
    </row>
    <row r="9345" ht="13">
      <c r="A9345" s="1" t="s">
        <v>74</v>
      </c>
      <c r="E9345" s="33" t="s">
        <v>4980</v>
      </c>
    </row>
    <row r="9346">
      <c r="A9346" s="1" t="s">
        <v>76</v>
      </c>
      <c r="E9346" s="27" t="s">
        <v>69</v>
      </c>
    </row>
    <row r="9347" ht="25">
      <c r="A9347" s="1" t="s">
        <v>67</v>
      </c>
      <c r="B9347" s="1">
        <v>72</v>
      </c>
      <c r="C9347" s="26" t="s">
        <v>4670</v>
      </c>
      <c r="D9347" t="s">
        <v>69</v>
      </c>
      <c r="E9347" s="27" t="s">
        <v>4671</v>
      </c>
      <c r="F9347" s="28" t="s">
        <v>71</v>
      </c>
      <c r="G9347" s="29">
        <v>12</v>
      </c>
      <c r="H9347" s="28">
        <v>0.00024000000000000001</v>
      </c>
      <c r="I9347" s="30">
        <f>ROUND(G9347*H9347,P4)</f>
        <v>0</v>
      </c>
      <c r="L9347" s="31">
        <v>0</v>
      </c>
      <c r="M9347" s="24">
        <f>ROUND(G9347*L9347,P4)</f>
        <v>0</v>
      </c>
      <c r="N9347" s="25" t="s">
        <v>72</v>
      </c>
      <c r="O9347" s="32">
        <f>M9347*AA9347</f>
        <v>0</v>
      </c>
      <c r="P9347" s="1">
        <v>3</v>
      </c>
      <c r="AA9347" s="1">
        <f>IF(P9347=1,$O$3,IF(P9347=2,$O$4,$O$5))</f>
        <v>0</v>
      </c>
    </row>
    <row r="9348">
      <c r="A9348" s="1" t="s">
        <v>73</v>
      </c>
      <c r="E9348" s="27" t="s">
        <v>69</v>
      </c>
    </row>
    <row r="9349" ht="13">
      <c r="A9349" s="1" t="s">
        <v>74</v>
      </c>
      <c r="E9349" s="33" t="s">
        <v>1299</v>
      </c>
    </row>
    <row r="9350">
      <c r="A9350" s="1" t="s">
        <v>76</v>
      </c>
      <c r="E9350" s="27" t="s">
        <v>69</v>
      </c>
    </row>
    <row r="9351">
      <c r="A9351" s="1" t="s">
        <v>67</v>
      </c>
      <c r="B9351" s="1">
        <v>66</v>
      </c>
      <c r="C9351" s="26" t="s">
        <v>4674</v>
      </c>
      <c r="D9351" t="s">
        <v>69</v>
      </c>
      <c r="E9351" s="27" t="s">
        <v>4675</v>
      </c>
      <c r="F9351" s="28" t="s">
        <v>139</v>
      </c>
      <c r="G9351" s="29">
        <v>190</v>
      </c>
      <c r="H9351" s="28">
        <v>0</v>
      </c>
      <c r="I9351" s="30">
        <f>ROUND(G9351*H9351,P4)</f>
        <v>0</v>
      </c>
      <c r="L9351" s="31">
        <v>0</v>
      </c>
      <c r="M9351" s="24">
        <f>ROUND(G9351*L9351,P4)</f>
        <v>0</v>
      </c>
      <c r="N9351" s="25" t="s">
        <v>72</v>
      </c>
      <c r="O9351" s="32">
        <f>M9351*AA9351</f>
        <v>0</v>
      </c>
      <c r="P9351" s="1">
        <v>3</v>
      </c>
      <c r="AA9351" s="1">
        <f>IF(P9351=1,$O$3,IF(P9351=2,$O$4,$O$5))</f>
        <v>0</v>
      </c>
    </row>
    <row r="9352">
      <c r="A9352" s="1" t="s">
        <v>73</v>
      </c>
      <c r="E9352" s="27" t="s">
        <v>69</v>
      </c>
    </row>
    <row r="9353" ht="13">
      <c r="A9353" s="1" t="s">
        <v>74</v>
      </c>
      <c r="E9353" s="33" t="s">
        <v>4983</v>
      </c>
    </row>
    <row r="9354">
      <c r="A9354" s="1" t="s">
        <v>76</v>
      </c>
      <c r="E9354" s="27" t="s">
        <v>69</v>
      </c>
    </row>
    <row r="9355" ht="25">
      <c r="A9355" s="1" t="s">
        <v>67</v>
      </c>
      <c r="B9355" s="1">
        <v>55</v>
      </c>
      <c r="C9355" s="26" t="s">
        <v>4677</v>
      </c>
      <c r="D9355" t="s">
        <v>69</v>
      </c>
      <c r="E9355" s="27" t="s">
        <v>4678</v>
      </c>
      <c r="F9355" s="28" t="s">
        <v>139</v>
      </c>
      <c r="G9355" s="29">
        <v>250</v>
      </c>
      <c r="H9355" s="28">
        <v>0</v>
      </c>
      <c r="I9355" s="30">
        <f>ROUND(G9355*H9355,P4)</f>
        <v>0</v>
      </c>
      <c r="L9355" s="31">
        <v>0</v>
      </c>
      <c r="M9355" s="24">
        <f>ROUND(G9355*L9355,P4)</f>
        <v>0</v>
      </c>
      <c r="N9355" s="25" t="s">
        <v>72</v>
      </c>
      <c r="O9355" s="32">
        <f>M9355*AA9355</f>
        <v>0</v>
      </c>
      <c r="P9355" s="1">
        <v>3</v>
      </c>
      <c r="AA9355" s="1">
        <f>IF(P9355=1,$O$3,IF(P9355=2,$O$4,$O$5))</f>
        <v>0</v>
      </c>
    </row>
    <row r="9356">
      <c r="A9356" s="1" t="s">
        <v>73</v>
      </c>
      <c r="E9356" s="27" t="s">
        <v>69</v>
      </c>
    </row>
    <row r="9357" ht="13">
      <c r="A9357" s="1" t="s">
        <v>74</v>
      </c>
      <c r="E9357" s="33" t="s">
        <v>345</v>
      </c>
    </row>
    <row r="9358">
      <c r="A9358" s="1" t="s">
        <v>76</v>
      </c>
      <c r="E9358" s="27" t="s">
        <v>69</v>
      </c>
    </row>
    <row r="9359">
      <c r="A9359" s="1" t="s">
        <v>67</v>
      </c>
      <c r="B9359" s="1">
        <v>68</v>
      </c>
      <c r="C9359" s="26" t="s">
        <v>4694</v>
      </c>
      <c r="D9359" t="s">
        <v>69</v>
      </c>
      <c r="E9359" s="27" t="s">
        <v>4695</v>
      </c>
      <c r="F9359" s="28" t="s">
        <v>71</v>
      </c>
      <c r="G9359" s="29">
        <v>350</v>
      </c>
      <c r="H9359" s="28">
        <v>0</v>
      </c>
      <c r="I9359" s="30">
        <f>ROUND(G9359*H9359,P4)</f>
        <v>0</v>
      </c>
      <c r="L9359" s="31">
        <v>0</v>
      </c>
      <c r="M9359" s="24">
        <f>ROUND(G9359*L9359,P4)</f>
        <v>0</v>
      </c>
      <c r="N9359" s="25" t="s">
        <v>72</v>
      </c>
      <c r="O9359" s="32">
        <f>M9359*AA9359</f>
        <v>0</v>
      </c>
      <c r="P9359" s="1">
        <v>3</v>
      </c>
      <c r="AA9359" s="1">
        <f>IF(P9359=1,$O$3,IF(P9359=2,$O$4,$O$5))</f>
        <v>0</v>
      </c>
    </row>
    <row r="9360">
      <c r="A9360" s="1" t="s">
        <v>73</v>
      </c>
      <c r="E9360" s="27" t="s">
        <v>69</v>
      </c>
    </row>
    <row r="9361" ht="13">
      <c r="A9361" s="1" t="s">
        <v>74</v>
      </c>
      <c r="E9361" s="33" t="s">
        <v>2330</v>
      </c>
    </row>
    <row r="9362">
      <c r="A9362" s="1" t="s">
        <v>76</v>
      </c>
      <c r="E9362" s="27" t="s">
        <v>69</v>
      </c>
    </row>
    <row r="9363" ht="25">
      <c r="A9363" s="1" t="s">
        <v>67</v>
      </c>
      <c r="B9363" s="1">
        <v>60</v>
      </c>
      <c r="C9363" s="26" t="s">
        <v>4705</v>
      </c>
      <c r="D9363" t="s">
        <v>69</v>
      </c>
      <c r="E9363" s="27" t="s">
        <v>4706</v>
      </c>
      <c r="F9363" s="28" t="s">
        <v>71</v>
      </c>
      <c r="G9363" s="29">
        <v>75</v>
      </c>
      <c r="H9363" s="28">
        <v>0</v>
      </c>
      <c r="I9363" s="30">
        <f>ROUND(G9363*H9363,P4)</f>
        <v>0</v>
      </c>
      <c r="L9363" s="31">
        <v>0</v>
      </c>
      <c r="M9363" s="24">
        <f>ROUND(G9363*L9363,P4)</f>
        <v>0</v>
      </c>
      <c r="N9363" s="25" t="s">
        <v>72</v>
      </c>
      <c r="O9363" s="32">
        <f>M9363*AA9363</f>
        <v>0</v>
      </c>
      <c r="P9363" s="1">
        <v>3</v>
      </c>
      <c r="AA9363" s="1">
        <f>IF(P9363=1,$O$3,IF(P9363=2,$O$4,$O$5))</f>
        <v>0</v>
      </c>
    </row>
    <row r="9364">
      <c r="A9364" s="1" t="s">
        <v>73</v>
      </c>
      <c r="E9364" s="27" t="s">
        <v>69</v>
      </c>
    </row>
    <row r="9365" ht="13">
      <c r="A9365" s="1" t="s">
        <v>74</v>
      </c>
      <c r="E9365" s="33" t="s">
        <v>3279</v>
      </c>
    </row>
    <row r="9366">
      <c r="A9366" s="1" t="s">
        <v>76</v>
      </c>
      <c r="E9366" s="27" t="s">
        <v>69</v>
      </c>
    </row>
    <row r="9367" ht="25">
      <c r="A9367" s="1" t="s">
        <v>67</v>
      </c>
      <c r="B9367" s="1">
        <v>62</v>
      </c>
      <c r="C9367" s="26" t="s">
        <v>4707</v>
      </c>
      <c r="D9367" t="s">
        <v>69</v>
      </c>
      <c r="E9367" s="27" t="s">
        <v>4708</v>
      </c>
      <c r="F9367" s="28" t="s">
        <v>71</v>
      </c>
      <c r="G9367" s="29">
        <v>4</v>
      </c>
      <c r="H9367" s="28">
        <v>0</v>
      </c>
      <c r="I9367" s="30">
        <f>ROUND(G9367*H9367,P4)</f>
        <v>0</v>
      </c>
      <c r="L9367" s="31">
        <v>0</v>
      </c>
      <c r="M9367" s="24">
        <f>ROUND(G9367*L9367,P4)</f>
        <v>0</v>
      </c>
      <c r="N9367" s="25" t="s">
        <v>72</v>
      </c>
      <c r="O9367" s="32">
        <f>M9367*AA9367</f>
        <v>0</v>
      </c>
      <c r="P9367" s="1">
        <v>3</v>
      </c>
      <c r="AA9367" s="1">
        <f>IF(P9367=1,$O$3,IF(P9367=2,$O$4,$O$5))</f>
        <v>0</v>
      </c>
    </row>
    <row r="9368">
      <c r="A9368" s="1" t="s">
        <v>73</v>
      </c>
      <c r="E9368" s="27" t="s">
        <v>69</v>
      </c>
    </row>
    <row r="9369" ht="13">
      <c r="A9369" s="1" t="s">
        <v>74</v>
      </c>
      <c r="E9369" s="33" t="s">
        <v>545</v>
      </c>
    </row>
    <row r="9370">
      <c r="A9370" s="1" t="s">
        <v>76</v>
      </c>
      <c r="E9370" s="27" t="s">
        <v>69</v>
      </c>
    </row>
    <row r="9371" ht="25">
      <c r="A9371" s="1" t="s">
        <v>67</v>
      </c>
      <c r="B9371" s="1">
        <v>64</v>
      </c>
      <c r="C9371" s="26" t="s">
        <v>4994</v>
      </c>
      <c r="D9371" t="s">
        <v>69</v>
      </c>
      <c r="E9371" s="27" t="s">
        <v>4995</v>
      </c>
      <c r="F9371" s="28" t="s">
        <v>71</v>
      </c>
      <c r="G9371" s="29">
        <v>9</v>
      </c>
      <c r="H9371" s="28">
        <v>0</v>
      </c>
      <c r="I9371" s="30">
        <f>ROUND(G9371*H9371,P4)</f>
        <v>0</v>
      </c>
      <c r="L9371" s="31">
        <v>0</v>
      </c>
      <c r="M9371" s="24">
        <f>ROUND(G9371*L9371,P4)</f>
        <v>0</v>
      </c>
      <c r="N9371" s="25" t="s">
        <v>72</v>
      </c>
      <c r="O9371" s="32">
        <f>M9371*AA9371</f>
        <v>0</v>
      </c>
      <c r="P9371" s="1">
        <v>3</v>
      </c>
      <c r="AA9371" s="1">
        <f>IF(P9371=1,$O$3,IF(P9371=2,$O$4,$O$5))</f>
        <v>0</v>
      </c>
    </row>
    <row r="9372">
      <c r="A9372" s="1" t="s">
        <v>73</v>
      </c>
      <c r="E9372" s="27" t="s">
        <v>69</v>
      </c>
    </row>
    <row r="9373" ht="13">
      <c r="A9373" s="1" t="s">
        <v>74</v>
      </c>
      <c r="E9373" s="33" t="s">
        <v>1198</v>
      </c>
    </row>
    <row r="9374">
      <c r="A9374" s="1" t="s">
        <v>76</v>
      </c>
      <c r="E9374" s="27" t="s">
        <v>69</v>
      </c>
    </row>
    <row r="9375">
      <c r="A9375" s="1" t="s">
        <v>67</v>
      </c>
      <c r="B9375" s="1">
        <v>58</v>
      </c>
      <c r="C9375" s="26" t="s">
        <v>4996</v>
      </c>
      <c r="D9375" t="s">
        <v>69</v>
      </c>
      <c r="E9375" s="27" t="s">
        <v>4997</v>
      </c>
      <c r="F9375" s="28" t="s">
        <v>71</v>
      </c>
      <c r="G9375" s="29">
        <v>7550</v>
      </c>
      <c r="H9375" s="28">
        <v>0</v>
      </c>
      <c r="I9375" s="30">
        <f>ROUND(G9375*H9375,P4)</f>
        <v>0</v>
      </c>
      <c r="L9375" s="31">
        <v>0</v>
      </c>
      <c r="M9375" s="24">
        <f>ROUND(G9375*L9375,P4)</f>
        <v>0</v>
      </c>
      <c r="N9375" s="25" t="s">
        <v>72</v>
      </c>
      <c r="O9375" s="32">
        <f>M9375*AA9375</f>
        <v>0</v>
      </c>
      <c r="P9375" s="1">
        <v>3</v>
      </c>
      <c r="AA9375" s="1">
        <f>IF(P9375=1,$O$3,IF(P9375=2,$O$4,$O$5))</f>
        <v>0</v>
      </c>
    </row>
    <row r="9376">
      <c r="A9376" s="1" t="s">
        <v>73</v>
      </c>
      <c r="E9376" s="27" t="s">
        <v>69</v>
      </c>
    </row>
    <row r="9377" ht="13">
      <c r="A9377" s="1" t="s">
        <v>74</v>
      </c>
      <c r="E9377" s="33" t="s">
        <v>4970</v>
      </c>
    </row>
    <row r="9378">
      <c r="A9378" s="1" t="s">
        <v>76</v>
      </c>
      <c r="E9378" s="27" t="s">
        <v>69</v>
      </c>
    </row>
    <row r="9379">
      <c r="A9379" s="1" t="s">
        <v>67</v>
      </c>
      <c r="B9379" s="1">
        <v>50</v>
      </c>
      <c r="C9379" s="26" t="s">
        <v>4709</v>
      </c>
      <c r="D9379" t="s">
        <v>69</v>
      </c>
      <c r="E9379" s="27" t="s">
        <v>4710</v>
      </c>
      <c r="F9379" s="28" t="s">
        <v>139</v>
      </c>
      <c r="G9379" s="29">
        <v>2010</v>
      </c>
      <c r="H9379" s="28">
        <v>0</v>
      </c>
      <c r="I9379" s="30">
        <f>ROUND(G9379*H9379,P4)</f>
        <v>0</v>
      </c>
      <c r="L9379" s="31">
        <v>0</v>
      </c>
      <c r="M9379" s="24">
        <f>ROUND(G9379*L9379,P4)</f>
        <v>0</v>
      </c>
      <c r="N9379" s="25" t="s">
        <v>72</v>
      </c>
      <c r="O9379" s="32">
        <f>M9379*AA9379</f>
        <v>0</v>
      </c>
      <c r="P9379" s="1">
        <v>3</v>
      </c>
      <c r="AA9379" s="1">
        <f>IF(P9379=1,$O$3,IF(P9379=2,$O$4,$O$5))</f>
        <v>0</v>
      </c>
    </row>
    <row r="9380">
      <c r="A9380" s="1" t="s">
        <v>73</v>
      </c>
      <c r="E9380" s="27" t="s">
        <v>69</v>
      </c>
    </row>
    <row r="9381" ht="13">
      <c r="A9381" s="1" t="s">
        <v>74</v>
      </c>
      <c r="E9381" s="33" t="s">
        <v>4998</v>
      </c>
    </row>
    <row r="9382">
      <c r="A9382" s="1" t="s">
        <v>76</v>
      </c>
      <c r="E9382" s="27" t="s">
        <v>69</v>
      </c>
    </row>
    <row r="9383">
      <c r="A9383" s="1" t="s">
        <v>67</v>
      </c>
      <c r="B9383" s="1">
        <v>51</v>
      </c>
      <c r="C9383" s="26" t="s">
        <v>4999</v>
      </c>
      <c r="D9383" t="s">
        <v>69</v>
      </c>
      <c r="E9383" s="27" t="s">
        <v>5000</v>
      </c>
      <c r="F9383" s="28" t="s">
        <v>139</v>
      </c>
      <c r="G9383" s="29">
        <v>60</v>
      </c>
      <c r="H9383" s="28">
        <v>0</v>
      </c>
      <c r="I9383" s="30">
        <f>ROUND(G9383*H9383,P4)</f>
        <v>0</v>
      </c>
      <c r="L9383" s="31">
        <v>0</v>
      </c>
      <c r="M9383" s="24">
        <f>ROUND(G9383*L9383,P4)</f>
        <v>0</v>
      </c>
      <c r="N9383" s="25" t="s">
        <v>72</v>
      </c>
      <c r="O9383" s="32">
        <f>M9383*AA9383</f>
        <v>0</v>
      </c>
      <c r="P9383" s="1">
        <v>3</v>
      </c>
      <c r="AA9383" s="1">
        <f>IF(P9383=1,$O$3,IF(P9383=2,$O$4,$O$5))</f>
        <v>0</v>
      </c>
    </row>
    <row r="9384">
      <c r="A9384" s="1" t="s">
        <v>73</v>
      </c>
      <c r="E9384" s="27" t="s">
        <v>69</v>
      </c>
    </row>
    <row r="9385" ht="13">
      <c r="A9385" s="1" t="s">
        <v>74</v>
      </c>
      <c r="E9385" s="33" t="s">
        <v>1797</v>
      </c>
    </row>
    <row r="9386">
      <c r="A9386" s="1" t="s">
        <v>76</v>
      </c>
      <c r="E9386" s="27" t="s">
        <v>69</v>
      </c>
    </row>
    <row r="9387">
      <c r="A9387" s="1" t="s">
        <v>67</v>
      </c>
      <c r="B9387" s="1">
        <v>74</v>
      </c>
      <c r="C9387" s="26" t="s">
        <v>4714</v>
      </c>
      <c r="D9387" t="s">
        <v>69</v>
      </c>
      <c r="E9387" s="27" t="s">
        <v>4715</v>
      </c>
      <c r="F9387" s="28" t="s">
        <v>71</v>
      </c>
      <c r="G9387" s="29">
        <v>20</v>
      </c>
      <c r="H9387" s="28">
        <v>0</v>
      </c>
      <c r="I9387" s="30">
        <f>ROUND(G9387*H9387,P4)</f>
        <v>0</v>
      </c>
      <c r="L9387" s="31">
        <v>0</v>
      </c>
      <c r="M9387" s="24">
        <f>ROUND(G9387*L9387,P4)</f>
        <v>0</v>
      </c>
      <c r="N9387" s="25" t="s">
        <v>72</v>
      </c>
      <c r="O9387" s="32">
        <f>M9387*AA9387</f>
        <v>0</v>
      </c>
      <c r="P9387" s="1">
        <v>3</v>
      </c>
      <c r="AA9387" s="1">
        <f>IF(P9387=1,$O$3,IF(P9387=2,$O$4,$O$5))</f>
        <v>0</v>
      </c>
    </row>
    <row r="9388">
      <c r="A9388" s="1" t="s">
        <v>73</v>
      </c>
      <c r="E9388" s="27" t="s">
        <v>69</v>
      </c>
    </row>
    <row r="9389" ht="13">
      <c r="A9389" s="1" t="s">
        <v>74</v>
      </c>
      <c r="E9389" s="33" t="s">
        <v>90</v>
      </c>
    </row>
    <row r="9390">
      <c r="A9390" s="1" t="s">
        <v>76</v>
      </c>
      <c r="E9390" s="27" t="s">
        <v>69</v>
      </c>
    </row>
    <row r="9391">
      <c r="A9391" s="1" t="s">
        <v>67</v>
      </c>
      <c r="B9391" s="1">
        <v>2</v>
      </c>
      <c r="C9391" s="26" t="s">
        <v>5001</v>
      </c>
      <c r="D9391" t="s">
        <v>69</v>
      </c>
      <c r="E9391" s="27" t="s">
        <v>5002</v>
      </c>
      <c r="F9391" s="28" t="s">
        <v>71</v>
      </c>
      <c r="G9391" s="29">
        <v>1</v>
      </c>
      <c r="H9391" s="28">
        <v>0</v>
      </c>
      <c r="I9391" s="30">
        <f>ROUND(G9391*H9391,P4)</f>
        <v>0</v>
      </c>
      <c r="L9391" s="31">
        <v>0</v>
      </c>
      <c r="M9391" s="24">
        <f>ROUND(G9391*L9391,P4)</f>
        <v>0</v>
      </c>
      <c r="N9391" s="25" t="s">
        <v>72</v>
      </c>
      <c r="O9391" s="32">
        <f>M9391*AA9391</f>
        <v>0</v>
      </c>
      <c r="P9391" s="1">
        <v>3</v>
      </c>
      <c r="AA9391" s="1">
        <f>IF(P9391=1,$O$3,IF(P9391=2,$O$4,$O$5))</f>
        <v>0</v>
      </c>
    </row>
    <row r="9392">
      <c r="A9392" s="1" t="s">
        <v>73</v>
      </c>
      <c r="E9392" s="27" t="s">
        <v>69</v>
      </c>
    </row>
    <row r="9393" ht="13">
      <c r="A9393" s="1" t="s">
        <v>74</v>
      </c>
      <c r="E9393" s="33" t="s">
        <v>229</v>
      </c>
    </row>
    <row r="9394">
      <c r="A9394" s="1" t="s">
        <v>76</v>
      </c>
      <c r="E9394" s="27" t="s">
        <v>69</v>
      </c>
    </row>
    <row r="9395">
      <c r="A9395" s="1" t="s">
        <v>67</v>
      </c>
      <c r="B9395" s="1">
        <v>4</v>
      </c>
      <c r="C9395" s="26" t="s">
        <v>5003</v>
      </c>
      <c r="D9395" t="s">
        <v>69</v>
      </c>
      <c r="E9395" s="27" t="s">
        <v>5004</v>
      </c>
      <c r="F9395" s="28" t="s">
        <v>71</v>
      </c>
      <c r="G9395" s="29">
        <v>1</v>
      </c>
      <c r="H9395" s="28">
        <v>0</v>
      </c>
      <c r="I9395" s="30">
        <f>ROUND(G9395*H9395,P4)</f>
        <v>0</v>
      </c>
      <c r="L9395" s="31">
        <v>0</v>
      </c>
      <c r="M9395" s="24">
        <f>ROUND(G9395*L9395,P4)</f>
        <v>0</v>
      </c>
      <c r="N9395" s="25" t="s">
        <v>72</v>
      </c>
      <c r="O9395" s="32">
        <f>M9395*AA9395</f>
        <v>0</v>
      </c>
      <c r="P9395" s="1">
        <v>3</v>
      </c>
      <c r="AA9395" s="1">
        <f>IF(P9395=1,$O$3,IF(P9395=2,$O$4,$O$5))</f>
        <v>0</v>
      </c>
    </row>
    <row r="9396">
      <c r="A9396" s="1" t="s">
        <v>73</v>
      </c>
      <c r="E9396" s="27" t="s">
        <v>69</v>
      </c>
    </row>
    <row r="9397" ht="13">
      <c r="A9397" s="1" t="s">
        <v>74</v>
      </c>
      <c r="E9397" s="33" t="s">
        <v>229</v>
      </c>
    </row>
    <row r="9398">
      <c r="A9398" s="1" t="s">
        <v>76</v>
      </c>
      <c r="E9398" s="27" t="s">
        <v>69</v>
      </c>
    </row>
    <row r="9399">
      <c r="A9399" s="1" t="s">
        <v>67</v>
      </c>
      <c r="B9399" s="1">
        <v>6</v>
      </c>
      <c r="C9399" s="26" t="s">
        <v>5005</v>
      </c>
      <c r="D9399" t="s">
        <v>69</v>
      </c>
      <c r="E9399" s="27" t="s">
        <v>5006</v>
      </c>
      <c r="F9399" s="28" t="s">
        <v>71</v>
      </c>
      <c r="G9399" s="29">
        <v>1</v>
      </c>
      <c r="H9399" s="28">
        <v>0</v>
      </c>
      <c r="I9399" s="30">
        <f>ROUND(G9399*H9399,P4)</f>
        <v>0</v>
      </c>
      <c r="L9399" s="31">
        <v>0</v>
      </c>
      <c r="M9399" s="24">
        <f>ROUND(G9399*L9399,P4)</f>
        <v>0</v>
      </c>
      <c r="N9399" s="25" t="s">
        <v>72</v>
      </c>
      <c r="O9399" s="32">
        <f>M9399*AA9399</f>
        <v>0</v>
      </c>
      <c r="P9399" s="1">
        <v>3</v>
      </c>
      <c r="AA9399" s="1">
        <f>IF(P9399=1,$O$3,IF(P9399=2,$O$4,$O$5))</f>
        <v>0</v>
      </c>
    </row>
    <row r="9400">
      <c r="A9400" s="1" t="s">
        <v>73</v>
      </c>
      <c r="E9400" s="27" t="s">
        <v>69</v>
      </c>
    </row>
    <row r="9401" ht="13">
      <c r="A9401" s="1" t="s">
        <v>74</v>
      </c>
      <c r="E9401" s="33" t="s">
        <v>229</v>
      </c>
    </row>
    <row r="9402">
      <c r="A9402" s="1" t="s">
        <v>76</v>
      </c>
      <c r="E9402" s="27" t="s">
        <v>69</v>
      </c>
    </row>
    <row r="9403">
      <c r="A9403" s="1" t="s">
        <v>67</v>
      </c>
      <c r="B9403" s="1">
        <v>9</v>
      </c>
      <c r="C9403" s="26" t="s">
        <v>5007</v>
      </c>
      <c r="D9403" t="s">
        <v>69</v>
      </c>
      <c r="E9403" s="27" t="s">
        <v>5008</v>
      </c>
      <c r="F9403" s="28" t="s">
        <v>71</v>
      </c>
      <c r="G9403" s="29">
        <v>2</v>
      </c>
      <c r="H9403" s="28">
        <v>0</v>
      </c>
      <c r="I9403" s="30">
        <f>ROUND(G9403*H9403,P4)</f>
        <v>0</v>
      </c>
      <c r="L9403" s="31">
        <v>0</v>
      </c>
      <c r="M9403" s="24">
        <f>ROUND(G9403*L9403,P4)</f>
        <v>0</v>
      </c>
      <c r="N9403" s="25" t="s">
        <v>72</v>
      </c>
      <c r="O9403" s="32">
        <f>M9403*AA9403</f>
        <v>0</v>
      </c>
      <c r="P9403" s="1">
        <v>3</v>
      </c>
      <c r="AA9403" s="1">
        <f>IF(P9403=1,$O$3,IF(P9403=2,$O$4,$O$5))</f>
        <v>0</v>
      </c>
    </row>
    <row r="9404">
      <c r="A9404" s="1" t="s">
        <v>73</v>
      </c>
      <c r="E9404" s="27" t="s">
        <v>69</v>
      </c>
    </row>
    <row r="9405" ht="13">
      <c r="A9405" s="1" t="s">
        <v>74</v>
      </c>
      <c r="E9405" s="33" t="s">
        <v>75</v>
      </c>
    </row>
    <row r="9406">
      <c r="A9406" s="1" t="s">
        <v>76</v>
      </c>
      <c r="E9406" s="27" t="s">
        <v>69</v>
      </c>
    </row>
    <row r="9407">
      <c r="A9407" s="1" t="s">
        <v>67</v>
      </c>
      <c r="B9407" s="1">
        <v>16</v>
      </c>
      <c r="C9407" s="26" t="s">
        <v>5009</v>
      </c>
      <c r="D9407" t="s">
        <v>69</v>
      </c>
      <c r="E9407" s="27" t="s">
        <v>5010</v>
      </c>
      <c r="F9407" s="28" t="s">
        <v>71</v>
      </c>
      <c r="G9407" s="29">
        <v>1</v>
      </c>
      <c r="H9407" s="28">
        <v>0</v>
      </c>
      <c r="I9407" s="30">
        <f>ROUND(G9407*H9407,P4)</f>
        <v>0</v>
      </c>
      <c r="L9407" s="31">
        <v>0</v>
      </c>
      <c r="M9407" s="24">
        <f>ROUND(G9407*L9407,P4)</f>
        <v>0</v>
      </c>
      <c r="N9407" s="25" t="s">
        <v>72</v>
      </c>
      <c r="O9407" s="32">
        <f>M9407*AA9407</f>
        <v>0</v>
      </c>
      <c r="P9407" s="1">
        <v>3</v>
      </c>
      <c r="AA9407" s="1">
        <f>IF(P9407=1,$O$3,IF(P9407=2,$O$4,$O$5))</f>
        <v>0</v>
      </c>
    </row>
    <row r="9408">
      <c r="A9408" s="1" t="s">
        <v>73</v>
      </c>
      <c r="E9408" s="27" t="s">
        <v>69</v>
      </c>
    </row>
    <row r="9409" ht="13">
      <c r="A9409" s="1" t="s">
        <v>74</v>
      </c>
      <c r="E9409" s="33" t="s">
        <v>229</v>
      </c>
    </row>
    <row r="9410">
      <c r="A9410" s="1" t="s">
        <v>76</v>
      </c>
      <c r="E9410" s="27" t="s">
        <v>69</v>
      </c>
    </row>
    <row r="9411">
      <c r="A9411" s="1" t="s">
        <v>67</v>
      </c>
      <c r="B9411" s="1">
        <v>18</v>
      </c>
      <c r="C9411" s="26" t="s">
        <v>5011</v>
      </c>
      <c r="D9411" t="s">
        <v>69</v>
      </c>
      <c r="E9411" s="27" t="s">
        <v>5012</v>
      </c>
      <c r="F9411" s="28" t="s">
        <v>71</v>
      </c>
      <c r="G9411" s="29">
        <v>1</v>
      </c>
      <c r="H9411" s="28">
        <v>0</v>
      </c>
      <c r="I9411" s="30">
        <f>ROUND(G9411*H9411,P4)</f>
        <v>0</v>
      </c>
      <c r="L9411" s="31">
        <v>0</v>
      </c>
      <c r="M9411" s="24">
        <f>ROUND(G9411*L9411,P4)</f>
        <v>0</v>
      </c>
      <c r="N9411" s="25" t="s">
        <v>72</v>
      </c>
      <c r="O9411" s="32">
        <f>M9411*AA9411</f>
        <v>0</v>
      </c>
      <c r="P9411" s="1">
        <v>3</v>
      </c>
      <c r="AA9411" s="1">
        <f>IF(P9411=1,$O$3,IF(P9411=2,$O$4,$O$5))</f>
        <v>0</v>
      </c>
    </row>
    <row r="9412">
      <c r="A9412" s="1" t="s">
        <v>73</v>
      </c>
      <c r="E9412" s="27" t="s">
        <v>69</v>
      </c>
    </row>
    <row r="9413" ht="13">
      <c r="A9413" s="1" t="s">
        <v>74</v>
      </c>
      <c r="E9413" s="33" t="s">
        <v>229</v>
      </c>
    </row>
    <row r="9414">
      <c r="A9414" s="1" t="s">
        <v>76</v>
      </c>
      <c r="E9414" s="27" t="s">
        <v>69</v>
      </c>
    </row>
    <row r="9415">
      <c r="A9415" s="1" t="s">
        <v>67</v>
      </c>
      <c r="B9415" s="1">
        <v>20</v>
      </c>
      <c r="C9415" s="26" t="s">
        <v>5013</v>
      </c>
      <c r="D9415" t="s">
        <v>69</v>
      </c>
      <c r="E9415" s="27" t="s">
        <v>5014</v>
      </c>
      <c r="F9415" s="28" t="s">
        <v>71</v>
      </c>
      <c r="G9415" s="29">
        <v>1</v>
      </c>
      <c r="H9415" s="28">
        <v>0</v>
      </c>
      <c r="I9415" s="30">
        <f>ROUND(G9415*H9415,P4)</f>
        <v>0</v>
      </c>
      <c r="L9415" s="31">
        <v>0</v>
      </c>
      <c r="M9415" s="24">
        <f>ROUND(G9415*L9415,P4)</f>
        <v>0</v>
      </c>
      <c r="N9415" s="25" t="s">
        <v>72</v>
      </c>
      <c r="O9415" s="32">
        <f>M9415*AA9415</f>
        <v>0</v>
      </c>
      <c r="P9415" s="1">
        <v>3</v>
      </c>
      <c r="AA9415" s="1">
        <f>IF(P9415=1,$O$3,IF(P9415=2,$O$4,$O$5))</f>
        <v>0</v>
      </c>
    </row>
    <row r="9416">
      <c r="A9416" s="1" t="s">
        <v>73</v>
      </c>
      <c r="E9416" s="27" t="s">
        <v>69</v>
      </c>
    </row>
    <row r="9417" ht="13">
      <c r="A9417" s="1" t="s">
        <v>74</v>
      </c>
      <c r="E9417" s="33" t="s">
        <v>229</v>
      </c>
    </row>
    <row r="9418">
      <c r="A9418" s="1" t="s">
        <v>76</v>
      </c>
      <c r="E9418" s="27" t="s">
        <v>69</v>
      </c>
    </row>
    <row r="9419">
      <c r="A9419" s="1" t="s">
        <v>67</v>
      </c>
      <c r="B9419" s="1">
        <v>22</v>
      </c>
      <c r="C9419" s="26" t="s">
        <v>5015</v>
      </c>
      <c r="D9419" t="s">
        <v>69</v>
      </c>
      <c r="E9419" s="27" t="s">
        <v>5016</v>
      </c>
      <c r="F9419" s="28" t="s">
        <v>71</v>
      </c>
      <c r="G9419" s="29">
        <v>172</v>
      </c>
      <c r="H9419" s="28">
        <v>0</v>
      </c>
      <c r="I9419" s="30">
        <f>ROUND(G9419*H9419,P4)</f>
        <v>0</v>
      </c>
      <c r="L9419" s="31">
        <v>0</v>
      </c>
      <c r="M9419" s="24">
        <f>ROUND(G9419*L9419,P4)</f>
        <v>0</v>
      </c>
      <c r="N9419" s="25" t="s">
        <v>72</v>
      </c>
      <c r="O9419" s="32">
        <f>M9419*AA9419</f>
        <v>0</v>
      </c>
      <c r="P9419" s="1">
        <v>3</v>
      </c>
      <c r="AA9419" s="1">
        <f>IF(P9419=1,$O$3,IF(P9419=2,$O$4,$O$5))</f>
        <v>0</v>
      </c>
    </row>
    <row r="9420">
      <c r="A9420" s="1" t="s">
        <v>73</v>
      </c>
      <c r="E9420" s="27" t="s">
        <v>69</v>
      </c>
    </row>
    <row r="9421" ht="13">
      <c r="A9421" s="1" t="s">
        <v>74</v>
      </c>
      <c r="E9421" s="33" t="s">
        <v>4184</v>
      </c>
    </row>
    <row r="9422">
      <c r="A9422" s="1" t="s">
        <v>76</v>
      </c>
      <c r="E9422" s="27" t="s">
        <v>69</v>
      </c>
    </row>
    <row r="9423">
      <c r="A9423" s="1" t="s">
        <v>67</v>
      </c>
      <c r="B9423" s="1">
        <v>37</v>
      </c>
      <c r="C9423" s="26" t="s">
        <v>5017</v>
      </c>
      <c r="D9423" t="s">
        <v>69</v>
      </c>
      <c r="E9423" s="27" t="s">
        <v>5018</v>
      </c>
      <c r="F9423" s="28" t="s">
        <v>71</v>
      </c>
      <c r="G9423" s="29">
        <v>9</v>
      </c>
      <c r="H9423" s="28">
        <v>0</v>
      </c>
      <c r="I9423" s="30">
        <f>ROUND(G9423*H9423,P4)</f>
        <v>0</v>
      </c>
      <c r="L9423" s="31">
        <v>0</v>
      </c>
      <c r="M9423" s="24">
        <f>ROUND(G9423*L9423,P4)</f>
        <v>0</v>
      </c>
      <c r="N9423" s="25" t="s">
        <v>72</v>
      </c>
      <c r="O9423" s="32">
        <f>M9423*AA9423</f>
        <v>0</v>
      </c>
      <c r="P9423" s="1">
        <v>3</v>
      </c>
      <c r="AA9423" s="1">
        <f>IF(P9423=1,$O$3,IF(P9423=2,$O$4,$O$5))</f>
        <v>0</v>
      </c>
    </row>
    <row r="9424">
      <c r="A9424" s="1" t="s">
        <v>73</v>
      </c>
      <c r="E9424" s="27" t="s">
        <v>69</v>
      </c>
    </row>
    <row r="9425" ht="13">
      <c r="A9425" s="1" t="s">
        <v>74</v>
      </c>
      <c r="E9425" s="33" t="s">
        <v>1198</v>
      </c>
    </row>
    <row r="9426">
      <c r="A9426" s="1" t="s">
        <v>76</v>
      </c>
      <c r="E9426" s="27" t="s">
        <v>69</v>
      </c>
    </row>
    <row r="9427">
      <c r="A9427" s="1" t="s">
        <v>67</v>
      </c>
      <c r="B9427" s="1">
        <v>24</v>
      </c>
      <c r="C9427" s="26" t="s">
        <v>5019</v>
      </c>
      <c r="D9427" t="s">
        <v>69</v>
      </c>
      <c r="E9427" s="27" t="s">
        <v>5020</v>
      </c>
      <c r="F9427" s="28" t="s">
        <v>71</v>
      </c>
      <c r="G9427" s="29">
        <v>172</v>
      </c>
      <c r="H9427" s="28">
        <v>0</v>
      </c>
      <c r="I9427" s="30">
        <f>ROUND(G9427*H9427,P4)</f>
        <v>0</v>
      </c>
      <c r="L9427" s="31">
        <v>0</v>
      </c>
      <c r="M9427" s="24">
        <f>ROUND(G9427*L9427,P4)</f>
        <v>0</v>
      </c>
      <c r="N9427" s="25" t="s">
        <v>72</v>
      </c>
      <c r="O9427" s="32">
        <f>M9427*AA9427</f>
        <v>0</v>
      </c>
      <c r="P9427" s="1">
        <v>3</v>
      </c>
      <c r="AA9427" s="1">
        <f>IF(P9427=1,$O$3,IF(P9427=2,$O$4,$O$5))</f>
        <v>0</v>
      </c>
    </row>
    <row r="9428">
      <c r="A9428" s="1" t="s">
        <v>73</v>
      </c>
      <c r="E9428" s="27" t="s">
        <v>69</v>
      </c>
    </row>
    <row r="9429" ht="13">
      <c r="A9429" s="1" t="s">
        <v>74</v>
      </c>
      <c r="E9429" s="33" t="s">
        <v>4184</v>
      </c>
    </row>
    <row r="9430">
      <c r="A9430" s="1" t="s">
        <v>76</v>
      </c>
      <c r="E9430" s="27" t="s">
        <v>69</v>
      </c>
    </row>
    <row r="9431">
      <c r="A9431" s="1" t="s">
        <v>67</v>
      </c>
      <c r="B9431" s="1">
        <v>29</v>
      </c>
      <c r="C9431" s="26" t="s">
        <v>5021</v>
      </c>
      <c r="D9431" t="s">
        <v>69</v>
      </c>
      <c r="E9431" s="27" t="s">
        <v>5022</v>
      </c>
      <c r="F9431" s="28" t="s">
        <v>71</v>
      </c>
      <c r="G9431" s="29">
        <v>28</v>
      </c>
      <c r="H9431" s="28">
        <v>0</v>
      </c>
      <c r="I9431" s="30">
        <f>ROUND(G9431*H9431,P4)</f>
        <v>0</v>
      </c>
      <c r="L9431" s="31">
        <v>0</v>
      </c>
      <c r="M9431" s="24">
        <f>ROUND(G9431*L9431,P4)</f>
        <v>0</v>
      </c>
      <c r="N9431" s="25" t="s">
        <v>72</v>
      </c>
      <c r="O9431" s="32">
        <f>M9431*AA9431</f>
        <v>0</v>
      </c>
      <c r="P9431" s="1">
        <v>3</v>
      </c>
      <c r="AA9431" s="1">
        <f>IF(P9431=1,$O$3,IF(P9431=2,$O$4,$O$5))</f>
        <v>0</v>
      </c>
    </row>
    <row r="9432">
      <c r="A9432" s="1" t="s">
        <v>73</v>
      </c>
      <c r="E9432" s="27" t="s">
        <v>69</v>
      </c>
    </row>
    <row r="9433" ht="13">
      <c r="A9433" s="1" t="s">
        <v>74</v>
      </c>
      <c r="E9433" s="33" t="s">
        <v>2528</v>
      </c>
    </row>
    <row r="9434">
      <c r="A9434" s="1" t="s">
        <v>76</v>
      </c>
      <c r="E9434" s="27" t="s">
        <v>69</v>
      </c>
    </row>
    <row r="9435">
      <c r="A9435" s="1" t="s">
        <v>67</v>
      </c>
      <c r="B9435" s="1">
        <v>34</v>
      </c>
      <c r="C9435" s="26" t="s">
        <v>5023</v>
      </c>
      <c r="D9435" t="s">
        <v>69</v>
      </c>
      <c r="E9435" s="27" t="s">
        <v>5024</v>
      </c>
      <c r="F9435" s="28" t="s">
        <v>71</v>
      </c>
      <c r="G9435" s="29">
        <v>19</v>
      </c>
      <c r="H9435" s="28">
        <v>0</v>
      </c>
      <c r="I9435" s="30">
        <f>ROUND(G9435*H9435,P4)</f>
        <v>0</v>
      </c>
      <c r="L9435" s="31">
        <v>0</v>
      </c>
      <c r="M9435" s="24">
        <f>ROUND(G9435*L9435,P4)</f>
        <v>0</v>
      </c>
      <c r="N9435" s="25" t="s">
        <v>72</v>
      </c>
      <c r="O9435" s="32">
        <f>M9435*AA9435</f>
        <v>0</v>
      </c>
      <c r="P9435" s="1">
        <v>3</v>
      </c>
      <c r="AA9435" s="1">
        <f>IF(P9435=1,$O$3,IF(P9435=2,$O$4,$O$5))</f>
        <v>0</v>
      </c>
    </row>
    <row r="9436">
      <c r="A9436" s="1" t="s">
        <v>73</v>
      </c>
      <c r="E9436" s="27" t="s">
        <v>69</v>
      </c>
    </row>
    <row r="9437" ht="13">
      <c r="A9437" s="1" t="s">
        <v>74</v>
      </c>
      <c r="E9437" s="33" t="s">
        <v>969</v>
      </c>
    </row>
    <row r="9438">
      <c r="A9438" s="1" t="s">
        <v>76</v>
      </c>
      <c r="E9438" s="27" t="s">
        <v>69</v>
      </c>
    </row>
    <row r="9439">
      <c r="A9439" s="1" t="s">
        <v>67</v>
      </c>
      <c r="B9439" s="1">
        <v>27</v>
      </c>
      <c r="C9439" s="26" t="s">
        <v>5025</v>
      </c>
      <c r="D9439" t="s">
        <v>69</v>
      </c>
      <c r="E9439" s="27" t="s">
        <v>5026</v>
      </c>
      <c r="F9439" s="28" t="s">
        <v>71</v>
      </c>
      <c r="G9439" s="29">
        <v>66</v>
      </c>
      <c r="H9439" s="28">
        <v>0</v>
      </c>
      <c r="I9439" s="30">
        <f>ROUND(G9439*H9439,P4)</f>
        <v>0</v>
      </c>
      <c r="L9439" s="31">
        <v>0</v>
      </c>
      <c r="M9439" s="24">
        <f>ROUND(G9439*L9439,P4)</f>
        <v>0</v>
      </c>
      <c r="N9439" s="25" t="s">
        <v>72</v>
      </c>
      <c r="O9439" s="32">
        <f>M9439*AA9439</f>
        <v>0</v>
      </c>
      <c r="P9439" s="1">
        <v>3</v>
      </c>
      <c r="AA9439" s="1">
        <f>IF(P9439=1,$O$3,IF(P9439=2,$O$4,$O$5))</f>
        <v>0</v>
      </c>
    </row>
    <row r="9440">
      <c r="A9440" s="1" t="s">
        <v>73</v>
      </c>
      <c r="E9440" s="27" t="s">
        <v>69</v>
      </c>
    </row>
    <row r="9441" ht="13">
      <c r="A9441" s="1" t="s">
        <v>74</v>
      </c>
      <c r="E9441" s="33" t="s">
        <v>224</v>
      </c>
    </row>
    <row r="9442">
      <c r="A9442" s="1" t="s">
        <v>76</v>
      </c>
      <c r="E9442" s="27" t="s">
        <v>69</v>
      </c>
    </row>
    <row r="9443">
      <c r="A9443" s="1" t="s">
        <v>67</v>
      </c>
      <c r="B9443" s="1">
        <v>41</v>
      </c>
      <c r="C9443" s="26" t="s">
        <v>5025</v>
      </c>
      <c r="D9443" t="s">
        <v>65</v>
      </c>
      <c r="E9443" s="27" t="s">
        <v>5026</v>
      </c>
      <c r="F9443" s="28" t="s">
        <v>71</v>
      </c>
      <c r="G9443" s="29">
        <v>25</v>
      </c>
      <c r="H9443" s="28">
        <v>0</v>
      </c>
      <c r="I9443" s="30">
        <f>ROUND(G9443*H9443,P4)</f>
        <v>0</v>
      </c>
      <c r="L9443" s="31">
        <v>0</v>
      </c>
      <c r="M9443" s="24">
        <f>ROUND(G9443*L9443,P4)</f>
        <v>0</v>
      </c>
      <c r="N9443" s="25" t="s">
        <v>72</v>
      </c>
      <c r="O9443" s="32">
        <f>M9443*AA9443</f>
        <v>0</v>
      </c>
      <c r="P9443" s="1">
        <v>3</v>
      </c>
      <c r="AA9443" s="1">
        <f>IF(P9443=1,$O$3,IF(P9443=2,$O$4,$O$5))</f>
        <v>0</v>
      </c>
    </row>
    <row r="9444">
      <c r="A9444" s="1" t="s">
        <v>73</v>
      </c>
      <c r="E9444" s="27" t="s">
        <v>69</v>
      </c>
    </row>
    <row r="9445" ht="13">
      <c r="A9445" s="1" t="s">
        <v>74</v>
      </c>
      <c r="E9445" s="33" t="s">
        <v>844</v>
      </c>
    </row>
    <row r="9446">
      <c r="A9446" s="1" t="s">
        <v>76</v>
      </c>
      <c r="E9446" s="27" t="s">
        <v>69</v>
      </c>
    </row>
    <row r="9447">
      <c r="A9447" s="1" t="s">
        <v>67</v>
      </c>
      <c r="B9447" s="1">
        <v>33</v>
      </c>
      <c r="C9447" s="26" t="s">
        <v>5027</v>
      </c>
      <c r="D9447" t="s">
        <v>69</v>
      </c>
      <c r="E9447" s="27" t="s">
        <v>5028</v>
      </c>
      <c r="F9447" s="28" t="s">
        <v>71</v>
      </c>
      <c r="G9447" s="29">
        <v>17</v>
      </c>
      <c r="H9447" s="28">
        <v>0</v>
      </c>
      <c r="I9447" s="30">
        <f>ROUND(G9447*H9447,P4)</f>
        <v>0</v>
      </c>
      <c r="L9447" s="31">
        <v>0</v>
      </c>
      <c r="M9447" s="24">
        <f>ROUND(G9447*L9447,P4)</f>
        <v>0</v>
      </c>
      <c r="N9447" s="25" t="s">
        <v>72</v>
      </c>
      <c r="O9447" s="32">
        <f>M9447*AA9447</f>
        <v>0</v>
      </c>
      <c r="P9447" s="1">
        <v>3</v>
      </c>
      <c r="AA9447" s="1">
        <f>IF(P9447=1,$O$3,IF(P9447=2,$O$4,$O$5))</f>
        <v>0</v>
      </c>
    </row>
    <row r="9448">
      <c r="A9448" s="1" t="s">
        <v>73</v>
      </c>
      <c r="E9448" s="27" t="s">
        <v>69</v>
      </c>
    </row>
    <row r="9449" ht="13">
      <c r="A9449" s="1" t="s">
        <v>74</v>
      </c>
      <c r="E9449" s="33" t="s">
        <v>2480</v>
      </c>
    </row>
    <row r="9450">
      <c r="A9450" s="1" t="s">
        <v>76</v>
      </c>
      <c r="E9450" s="27" t="s">
        <v>69</v>
      </c>
    </row>
    <row r="9451">
      <c r="A9451" s="1" t="s">
        <v>67</v>
      </c>
      <c r="B9451" s="1">
        <v>10</v>
      </c>
      <c r="C9451" s="26" t="s">
        <v>5029</v>
      </c>
      <c r="D9451" t="s">
        <v>69</v>
      </c>
      <c r="E9451" s="27" t="s">
        <v>5030</v>
      </c>
      <c r="F9451" s="28" t="s">
        <v>71</v>
      </c>
      <c r="G9451" s="29">
        <v>1</v>
      </c>
      <c r="H9451" s="28">
        <v>0</v>
      </c>
      <c r="I9451" s="30">
        <f>ROUND(G9451*H9451,P4)</f>
        <v>0</v>
      </c>
      <c r="L9451" s="31">
        <v>0</v>
      </c>
      <c r="M9451" s="24">
        <f>ROUND(G9451*L9451,P4)</f>
        <v>0</v>
      </c>
      <c r="N9451" s="25" t="s">
        <v>72</v>
      </c>
      <c r="O9451" s="32">
        <f>M9451*AA9451</f>
        <v>0</v>
      </c>
      <c r="P9451" s="1">
        <v>3</v>
      </c>
      <c r="AA9451" s="1">
        <f>IF(P9451=1,$O$3,IF(P9451=2,$O$4,$O$5))</f>
        <v>0</v>
      </c>
    </row>
    <row r="9452">
      <c r="A9452" s="1" t="s">
        <v>73</v>
      </c>
      <c r="E9452" s="27" t="s">
        <v>69</v>
      </c>
    </row>
    <row r="9453" ht="13">
      <c r="A9453" s="1" t="s">
        <v>74</v>
      </c>
      <c r="E9453" s="33" t="s">
        <v>229</v>
      </c>
    </row>
    <row r="9454">
      <c r="A9454" s="1" t="s">
        <v>76</v>
      </c>
      <c r="E9454" s="27" t="s">
        <v>69</v>
      </c>
    </row>
    <row r="9455">
      <c r="A9455" s="1" t="s">
        <v>67</v>
      </c>
      <c r="B9455" s="1">
        <v>11</v>
      </c>
      <c r="C9455" s="26" t="s">
        <v>5031</v>
      </c>
      <c r="D9455" t="s">
        <v>69</v>
      </c>
      <c r="E9455" s="27" t="s">
        <v>5032</v>
      </c>
      <c r="F9455" s="28" t="s">
        <v>71</v>
      </c>
      <c r="G9455" s="29">
        <v>229</v>
      </c>
      <c r="H9455" s="28">
        <v>0</v>
      </c>
      <c r="I9455" s="30">
        <f>ROUND(G9455*H9455,P4)</f>
        <v>0</v>
      </c>
      <c r="L9455" s="31">
        <v>0</v>
      </c>
      <c r="M9455" s="24">
        <f>ROUND(G9455*L9455,P4)</f>
        <v>0</v>
      </c>
      <c r="N9455" s="25" t="s">
        <v>72</v>
      </c>
      <c r="O9455" s="32">
        <f>M9455*AA9455</f>
        <v>0</v>
      </c>
      <c r="P9455" s="1">
        <v>3</v>
      </c>
      <c r="AA9455" s="1">
        <f>IF(P9455=1,$O$3,IF(P9455=2,$O$4,$O$5))</f>
        <v>0</v>
      </c>
    </row>
    <row r="9456">
      <c r="A9456" s="1" t="s">
        <v>73</v>
      </c>
      <c r="E9456" s="27" t="s">
        <v>69</v>
      </c>
    </row>
    <row r="9457" ht="13">
      <c r="A9457" s="1" t="s">
        <v>74</v>
      </c>
      <c r="E9457" s="33" t="s">
        <v>5033</v>
      </c>
    </row>
    <row r="9458">
      <c r="A9458" s="1" t="s">
        <v>76</v>
      </c>
      <c r="E9458" s="27" t="s">
        <v>69</v>
      </c>
    </row>
    <row r="9459">
      <c r="A9459" s="1" t="s">
        <v>67</v>
      </c>
      <c r="B9459" s="1">
        <v>12</v>
      </c>
      <c r="C9459" s="26" t="s">
        <v>5034</v>
      </c>
      <c r="D9459" t="s">
        <v>69</v>
      </c>
      <c r="E9459" s="27" t="s">
        <v>5035</v>
      </c>
      <c r="F9459" s="28" t="s">
        <v>71</v>
      </c>
      <c r="G9459" s="29">
        <v>1</v>
      </c>
      <c r="H9459" s="28">
        <v>0</v>
      </c>
      <c r="I9459" s="30">
        <f>ROUND(G9459*H9459,P4)</f>
        <v>0</v>
      </c>
      <c r="L9459" s="31">
        <v>0</v>
      </c>
      <c r="M9459" s="24">
        <f>ROUND(G9459*L9459,P4)</f>
        <v>0</v>
      </c>
      <c r="N9459" s="25" t="s">
        <v>72</v>
      </c>
      <c r="O9459" s="32">
        <f>M9459*AA9459</f>
        <v>0</v>
      </c>
      <c r="P9459" s="1">
        <v>3</v>
      </c>
      <c r="AA9459" s="1">
        <f>IF(P9459=1,$O$3,IF(P9459=2,$O$4,$O$5))</f>
        <v>0</v>
      </c>
    </row>
    <row r="9460">
      <c r="A9460" s="1" t="s">
        <v>73</v>
      </c>
      <c r="E9460" s="27" t="s">
        <v>69</v>
      </c>
    </row>
    <row r="9461" ht="13">
      <c r="A9461" s="1" t="s">
        <v>74</v>
      </c>
      <c r="E9461" s="33" t="s">
        <v>229</v>
      </c>
    </row>
    <row r="9462">
      <c r="A9462" s="1" t="s">
        <v>76</v>
      </c>
      <c r="E9462" s="27" t="s">
        <v>69</v>
      </c>
    </row>
    <row r="9463">
      <c r="A9463" s="1" t="s">
        <v>67</v>
      </c>
      <c r="B9463" s="1">
        <v>13</v>
      </c>
      <c r="C9463" s="26" t="s">
        <v>5036</v>
      </c>
      <c r="D9463" t="s">
        <v>69</v>
      </c>
      <c r="E9463" s="27" t="s">
        <v>5037</v>
      </c>
      <c r="F9463" s="28" t="s">
        <v>71</v>
      </c>
      <c r="G9463" s="29">
        <v>1</v>
      </c>
      <c r="H9463" s="28">
        <v>0</v>
      </c>
      <c r="I9463" s="30">
        <f>ROUND(G9463*H9463,P4)</f>
        <v>0</v>
      </c>
      <c r="L9463" s="31">
        <v>0</v>
      </c>
      <c r="M9463" s="24">
        <f>ROUND(G9463*L9463,P4)</f>
        <v>0</v>
      </c>
      <c r="N9463" s="25" t="s">
        <v>72</v>
      </c>
      <c r="O9463" s="32">
        <f>M9463*AA9463</f>
        <v>0</v>
      </c>
      <c r="P9463" s="1">
        <v>3</v>
      </c>
      <c r="AA9463" s="1">
        <f>IF(P9463=1,$O$3,IF(P9463=2,$O$4,$O$5))</f>
        <v>0</v>
      </c>
    </row>
    <row r="9464">
      <c r="A9464" s="1" t="s">
        <v>73</v>
      </c>
      <c r="E9464" s="27" t="s">
        <v>69</v>
      </c>
    </row>
    <row r="9465" ht="13">
      <c r="A9465" s="1" t="s">
        <v>74</v>
      </c>
      <c r="E9465" s="33" t="s">
        <v>229</v>
      </c>
    </row>
    <row r="9466">
      <c r="A9466" s="1" t="s">
        <v>76</v>
      </c>
      <c r="E9466" s="27" t="s">
        <v>69</v>
      </c>
    </row>
    <row r="9467">
      <c r="A9467" s="1" t="s">
        <v>67</v>
      </c>
      <c r="B9467" s="1">
        <v>14</v>
      </c>
      <c r="C9467" s="26" t="s">
        <v>5038</v>
      </c>
      <c r="D9467" t="s">
        <v>69</v>
      </c>
      <c r="E9467" s="27" t="s">
        <v>5039</v>
      </c>
      <c r="F9467" s="28" t="s">
        <v>71</v>
      </c>
      <c r="G9467" s="29">
        <v>229</v>
      </c>
      <c r="H9467" s="28">
        <v>0</v>
      </c>
      <c r="I9467" s="30">
        <f>ROUND(G9467*H9467,P4)</f>
        <v>0</v>
      </c>
      <c r="L9467" s="31">
        <v>0</v>
      </c>
      <c r="M9467" s="24">
        <f>ROUND(G9467*L9467,P4)</f>
        <v>0</v>
      </c>
      <c r="N9467" s="25" t="s">
        <v>72</v>
      </c>
      <c r="O9467" s="32">
        <f>M9467*AA9467</f>
        <v>0</v>
      </c>
      <c r="P9467" s="1">
        <v>3</v>
      </c>
      <c r="AA9467" s="1">
        <f>IF(P9467=1,$O$3,IF(P9467=2,$O$4,$O$5))</f>
        <v>0</v>
      </c>
    </row>
    <row r="9468">
      <c r="A9468" s="1" t="s">
        <v>73</v>
      </c>
      <c r="E9468" s="27" t="s">
        <v>69</v>
      </c>
    </row>
    <row r="9469" ht="13">
      <c r="A9469" s="1" t="s">
        <v>74</v>
      </c>
      <c r="E9469" s="33" t="s">
        <v>5033</v>
      </c>
    </row>
    <row r="9470">
      <c r="A9470" s="1" t="s">
        <v>76</v>
      </c>
      <c r="E9470" s="27" t="s">
        <v>69</v>
      </c>
    </row>
    <row r="9471">
      <c r="A9471" s="1" t="s">
        <v>67</v>
      </c>
      <c r="B9471" s="1">
        <v>61</v>
      </c>
      <c r="C9471" s="26" t="s">
        <v>4734</v>
      </c>
      <c r="D9471" t="s">
        <v>69</v>
      </c>
      <c r="E9471" s="27" t="s">
        <v>4735</v>
      </c>
      <c r="F9471" s="28" t="s">
        <v>71</v>
      </c>
      <c r="G9471" s="29">
        <v>4</v>
      </c>
      <c r="H9471" s="28">
        <v>0</v>
      </c>
      <c r="I9471" s="30">
        <f>ROUND(G9471*H9471,P4)</f>
        <v>0</v>
      </c>
      <c r="L9471" s="31">
        <v>0</v>
      </c>
      <c r="M9471" s="24">
        <f>ROUND(G9471*L9471,P4)</f>
        <v>0</v>
      </c>
      <c r="N9471" s="25" t="s">
        <v>69</v>
      </c>
      <c r="O9471" s="32">
        <f>M9471*AA9471</f>
        <v>0</v>
      </c>
      <c r="P9471" s="1">
        <v>3</v>
      </c>
      <c r="AA9471" s="1">
        <f>IF(P9471=1,$O$3,IF(P9471=2,$O$4,$O$5))</f>
        <v>0</v>
      </c>
    </row>
    <row r="9472">
      <c r="A9472" s="1" t="s">
        <v>73</v>
      </c>
      <c r="E9472" s="27" t="s">
        <v>69</v>
      </c>
    </row>
    <row r="9473" ht="13">
      <c r="A9473" s="1" t="s">
        <v>74</v>
      </c>
      <c r="E9473" s="33" t="s">
        <v>545</v>
      </c>
    </row>
    <row r="9474">
      <c r="A9474" s="1" t="s">
        <v>76</v>
      </c>
      <c r="E9474" s="27" t="s">
        <v>69</v>
      </c>
    </row>
    <row r="9475" ht="37.5">
      <c r="A9475" s="1" t="s">
        <v>67</v>
      </c>
      <c r="B9475" s="1">
        <v>70</v>
      </c>
      <c r="C9475" s="26" t="s">
        <v>4736</v>
      </c>
      <c r="D9475" t="s">
        <v>69</v>
      </c>
      <c r="E9475" s="27" t="s">
        <v>4737</v>
      </c>
      <c r="F9475" s="28" t="s">
        <v>71</v>
      </c>
      <c r="G9475" s="29">
        <v>120</v>
      </c>
      <c r="H9475" s="28">
        <v>0</v>
      </c>
      <c r="I9475" s="30">
        <f>ROUND(G9475*H9475,P4)</f>
        <v>0</v>
      </c>
      <c r="L9475" s="31">
        <v>0</v>
      </c>
      <c r="M9475" s="24">
        <f>ROUND(G9475*L9475,P4)</f>
        <v>0</v>
      </c>
      <c r="N9475" s="25" t="s">
        <v>72</v>
      </c>
      <c r="O9475" s="32">
        <f>M9475*AA9475</f>
        <v>0</v>
      </c>
      <c r="P9475" s="1">
        <v>3</v>
      </c>
      <c r="AA9475" s="1">
        <f>IF(P9475=1,$O$3,IF(P9475=2,$O$4,$O$5))</f>
        <v>0</v>
      </c>
    </row>
    <row r="9476">
      <c r="A9476" s="1" t="s">
        <v>73</v>
      </c>
      <c r="E9476" s="27" t="s">
        <v>69</v>
      </c>
    </row>
    <row r="9477" ht="13">
      <c r="A9477" s="1" t="s">
        <v>74</v>
      </c>
      <c r="E9477" s="33" t="s">
        <v>86</v>
      </c>
    </row>
    <row r="9478">
      <c r="A9478" s="1" t="s">
        <v>76</v>
      </c>
      <c r="E9478" s="27" t="s">
        <v>69</v>
      </c>
    </row>
    <row r="9479" ht="25">
      <c r="A9479" s="1" t="s">
        <v>67</v>
      </c>
      <c r="B9479" s="1">
        <v>69</v>
      </c>
      <c r="C9479" s="26" t="s">
        <v>4837</v>
      </c>
      <c r="D9479" t="s">
        <v>69</v>
      </c>
      <c r="E9479" s="27" t="s">
        <v>4838</v>
      </c>
      <c r="F9479" s="28" t="s">
        <v>71</v>
      </c>
      <c r="G9479" s="29">
        <v>10</v>
      </c>
      <c r="H9479" s="28">
        <v>0</v>
      </c>
      <c r="I9479" s="30">
        <f>ROUND(G9479*H9479,P4)</f>
        <v>0</v>
      </c>
      <c r="L9479" s="31">
        <v>0</v>
      </c>
      <c r="M9479" s="24">
        <f>ROUND(G9479*L9479,P4)</f>
        <v>0</v>
      </c>
      <c r="N9479" s="25" t="s">
        <v>72</v>
      </c>
      <c r="O9479" s="32">
        <f>M9479*AA9479</f>
        <v>0</v>
      </c>
      <c r="P9479" s="1">
        <v>3</v>
      </c>
      <c r="AA9479" s="1">
        <f>IF(P9479=1,$O$3,IF(P9479=2,$O$4,$O$5))</f>
        <v>0</v>
      </c>
    </row>
    <row r="9480">
      <c r="A9480" s="1" t="s">
        <v>73</v>
      </c>
      <c r="E9480" s="27" t="s">
        <v>69</v>
      </c>
    </row>
    <row r="9481" ht="13">
      <c r="A9481" s="1" t="s">
        <v>74</v>
      </c>
      <c r="E9481" s="33" t="s">
        <v>1475</v>
      </c>
    </row>
    <row r="9482">
      <c r="A9482" s="1" t="s">
        <v>76</v>
      </c>
      <c r="E9482" s="27" t="s">
        <v>69</v>
      </c>
    </row>
    <row r="9483" ht="25">
      <c r="A9483" s="1" t="s">
        <v>67</v>
      </c>
      <c r="B9483" s="1">
        <v>75</v>
      </c>
      <c r="C9483" s="26" t="s">
        <v>4742</v>
      </c>
      <c r="D9483" t="s">
        <v>69</v>
      </c>
      <c r="E9483" s="27" t="s">
        <v>4743</v>
      </c>
      <c r="F9483" s="28" t="s">
        <v>118</v>
      </c>
      <c r="G9483" s="29">
        <v>1</v>
      </c>
      <c r="H9483" s="28">
        <v>0</v>
      </c>
      <c r="I9483" s="30">
        <f>ROUND(G9483*H9483,P4)</f>
        <v>0</v>
      </c>
      <c r="L9483" s="31">
        <v>0</v>
      </c>
      <c r="M9483" s="24">
        <f>ROUND(G9483*L9483,P4)</f>
        <v>0</v>
      </c>
      <c r="N9483" s="25" t="s">
        <v>72</v>
      </c>
      <c r="O9483" s="32">
        <f>M9483*AA9483</f>
        <v>0</v>
      </c>
      <c r="P9483" s="1">
        <v>3</v>
      </c>
      <c r="AA9483" s="1">
        <f>IF(P9483=1,$O$3,IF(P9483=2,$O$4,$O$5))</f>
        <v>0</v>
      </c>
    </row>
    <row r="9484">
      <c r="A9484" s="1" t="s">
        <v>73</v>
      </c>
      <c r="E9484" s="27" t="s">
        <v>69</v>
      </c>
    </row>
    <row r="9485" ht="13">
      <c r="A9485" s="1" t="s">
        <v>74</v>
      </c>
      <c r="E9485" s="33" t="s">
        <v>229</v>
      </c>
    </row>
    <row r="9486">
      <c r="A9486" s="1" t="s">
        <v>76</v>
      </c>
      <c r="E9486" s="27" t="s">
        <v>69</v>
      </c>
    </row>
    <row r="9487" ht="37.5">
      <c r="A9487" s="1" t="s">
        <v>67</v>
      </c>
      <c r="B9487" s="1">
        <v>40</v>
      </c>
      <c r="C9487" s="26" t="s">
        <v>5040</v>
      </c>
      <c r="D9487" t="s">
        <v>69</v>
      </c>
      <c r="E9487" s="27" t="s">
        <v>5041</v>
      </c>
      <c r="F9487" s="28" t="s">
        <v>71</v>
      </c>
      <c r="G9487" s="29">
        <v>1</v>
      </c>
      <c r="H9487" s="28">
        <v>0</v>
      </c>
      <c r="I9487" s="30">
        <f>ROUND(G9487*H9487,P4)</f>
        <v>0</v>
      </c>
      <c r="L9487" s="31">
        <v>0</v>
      </c>
      <c r="M9487" s="24">
        <f>ROUND(G9487*L9487,P4)</f>
        <v>0</v>
      </c>
      <c r="N9487" s="25" t="s">
        <v>69</v>
      </c>
      <c r="O9487" s="32">
        <f>M9487*AA9487</f>
        <v>0</v>
      </c>
      <c r="P9487" s="1">
        <v>3</v>
      </c>
      <c r="AA9487" s="1">
        <f>IF(P9487=1,$O$3,IF(P9487=2,$O$4,$O$5))</f>
        <v>0</v>
      </c>
    </row>
    <row r="9488">
      <c r="A9488" s="1" t="s">
        <v>73</v>
      </c>
      <c r="E9488" s="27" t="s">
        <v>69</v>
      </c>
    </row>
    <row r="9489" ht="13">
      <c r="A9489" s="1" t="s">
        <v>74</v>
      </c>
      <c r="E9489" s="33" t="s">
        <v>229</v>
      </c>
    </row>
    <row r="9490">
      <c r="A9490" s="1" t="s">
        <v>76</v>
      </c>
      <c r="E9490" s="27" t="s">
        <v>69</v>
      </c>
    </row>
    <row r="9491" ht="25">
      <c r="A9491" s="1" t="s">
        <v>67</v>
      </c>
      <c r="B9491" s="1">
        <v>1</v>
      </c>
      <c r="C9491" s="26" t="s">
        <v>5042</v>
      </c>
      <c r="D9491" t="s">
        <v>69</v>
      </c>
      <c r="E9491" s="27" t="s">
        <v>5043</v>
      </c>
      <c r="F9491" s="28" t="s">
        <v>1397</v>
      </c>
      <c r="G9491" s="29">
        <v>1</v>
      </c>
      <c r="H9491" s="28">
        <v>0</v>
      </c>
      <c r="I9491" s="30">
        <f>ROUND(G9491*H9491,P4)</f>
        <v>0</v>
      </c>
      <c r="L9491" s="31">
        <v>0</v>
      </c>
      <c r="M9491" s="24">
        <f>ROUND(G9491*L9491,P4)</f>
        <v>0</v>
      </c>
      <c r="N9491" s="25" t="s">
        <v>69</v>
      </c>
      <c r="O9491" s="32">
        <f>M9491*AA9491</f>
        <v>0</v>
      </c>
      <c r="P9491" s="1">
        <v>3</v>
      </c>
      <c r="AA9491" s="1">
        <f>IF(P9491=1,$O$3,IF(P9491=2,$O$4,$O$5))</f>
        <v>0</v>
      </c>
    </row>
    <row r="9492">
      <c r="A9492" s="1" t="s">
        <v>73</v>
      </c>
      <c r="E9492" s="27" t="s">
        <v>69</v>
      </c>
    </row>
    <row r="9493" ht="13">
      <c r="A9493" s="1" t="s">
        <v>74</v>
      </c>
      <c r="E9493" s="33" t="s">
        <v>229</v>
      </c>
    </row>
    <row r="9494">
      <c r="A9494" s="1" t="s">
        <v>76</v>
      </c>
      <c r="E9494" s="27" t="s">
        <v>69</v>
      </c>
    </row>
    <row r="9495">
      <c r="A9495" s="1" t="s">
        <v>67</v>
      </c>
      <c r="B9495" s="1">
        <v>3</v>
      </c>
      <c r="C9495" s="26" t="s">
        <v>5044</v>
      </c>
      <c r="D9495" t="s">
        <v>69</v>
      </c>
      <c r="E9495" s="27" t="s">
        <v>5045</v>
      </c>
      <c r="F9495" s="28" t="s">
        <v>1397</v>
      </c>
      <c r="G9495" s="29">
        <v>1</v>
      </c>
      <c r="H9495" s="28">
        <v>0</v>
      </c>
      <c r="I9495" s="30">
        <f>ROUND(G9495*H9495,P4)</f>
        <v>0</v>
      </c>
      <c r="L9495" s="31">
        <v>0</v>
      </c>
      <c r="M9495" s="24">
        <f>ROUND(G9495*L9495,P4)</f>
        <v>0</v>
      </c>
      <c r="N9495" s="25" t="s">
        <v>69</v>
      </c>
      <c r="O9495" s="32">
        <f>M9495*AA9495</f>
        <v>0</v>
      </c>
      <c r="P9495" s="1">
        <v>3</v>
      </c>
      <c r="AA9495" s="1">
        <f>IF(P9495=1,$O$3,IF(P9495=2,$O$4,$O$5))</f>
        <v>0</v>
      </c>
    </row>
    <row r="9496">
      <c r="A9496" s="1" t="s">
        <v>73</v>
      </c>
      <c r="E9496" s="27" t="s">
        <v>69</v>
      </c>
    </row>
    <row r="9497" ht="13">
      <c r="A9497" s="1" t="s">
        <v>74</v>
      </c>
      <c r="E9497" s="33" t="s">
        <v>229</v>
      </c>
    </row>
    <row r="9498">
      <c r="A9498" s="1" t="s">
        <v>76</v>
      </c>
      <c r="E9498" s="27" t="s">
        <v>69</v>
      </c>
    </row>
    <row r="9499" ht="25">
      <c r="A9499" s="1" t="s">
        <v>67</v>
      </c>
      <c r="B9499" s="1">
        <v>5</v>
      </c>
      <c r="C9499" s="26" t="s">
        <v>5046</v>
      </c>
      <c r="D9499" t="s">
        <v>69</v>
      </c>
      <c r="E9499" s="27" t="s">
        <v>5047</v>
      </c>
      <c r="F9499" s="28" t="s">
        <v>1397</v>
      </c>
      <c r="G9499" s="29">
        <v>1</v>
      </c>
      <c r="H9499" s="28">
        <v>0</v>
      </c>
      <c r="I9499" s="30">
        <f>ROUND(G9499*H9499,P4)</f>
        <v>0</v>
      </c>
      <c r="L9499" s="31">
        <v>0</v>
      </c>
      <c r="M9499" s="24">
        <f>ROUND(G9499*L9499,P4)</f>
        <v>0</v>
      </c>
      <c r="N9499" s="25" t="s">
        <v>69</v>
      </c>
      <c r="O9499" s="32">
        <f>M9499*AA9499</f>
        <v>0</v>
      </c>
      <c r="P9499" s="1">
        <v>3</v>
      </c>
      <c r="AA9499" s="1">
        <f>IF(P9499=1,$O$3,IF(P9499=2,$O$4,$O$5))</f>
        <v>0</v>
      </c>
    </row>
    <row r="9500">
      <c r="A9500" s="1" t="s">
        <v>73</v>
      </c>
      <c r="E9500" s="27" t="s">
        <v>69</v>
      </c>
    </row>
    <row r="9501" ht="13">
      <c r="A9501" s="1" t="s">
        <v>74</v>
      </c>
      <c r="E9501" s="33" t="s">
        <v>229</v>
      </c>
    </row>
    <row r="9502">
      <c r="A9502" s="1" t="s">
        <v>76</v>
      </c>
      <c r="E9502" s="27" t="s">
        <v>69</v>
      </c>
    </row>
    <row r="9503">
      <c r="A9503" s="1" t="s">
        <v>67</v>
      </c>
      <c r="B9503" s="1">
        <v>15</v>
      </c>
      <c r="C9503" s="26" t="s">
        <v>5048</v>
      </c>
      <c r="D9503" t="s">
        <v>69</v>
      </c>
      <c r="E9503" s="27" t="s">
        <v>5049</v>
      </c>
      <c r="F9503" s="28" t="s">
        <v>1397</v>
      </c>
      <c r="G9503" s="29">
        <v>1</v>
      </c>
      <c r="H9503" s="28">
        <v>0</v>
      </c>
      <c r="I9503" s="30">
        <f>ROUND(G9503*H9503,P4)</f>
        <v>0</v>
      </c>
      <c r="L9503" s="31">
        <v>0</v>
      </c>
      <c r="M9503" s="24">
        <f>ROUND(G9503*L9503,P4)</f>
        <v>0</v>
      </c>
      <c r="N9503" s="25" t="s">
        <v>69</v>
      </c>
      <c r="O9503" s="32">
        <f>M9503*AA9503</f>
        <v>0</v>
      </c>
      <c r="P9503" s="1">
        <v>3</v>
      </c>
      <c r="AA9503" s="1">
        <f>IF(P9503=1,$O$3,IF(P9503=2,$O$4,$O$5))</f>
        <v>0</v>
      </c>
    </row>
    <row r="9504">
      <c r="A9504" s="1" t="s">
        <v>73</v>
      </c>
      <c r="E9504" s="27" t="s">
        <v>69</v>
      </c>
    </row>
    <row r="9505" ht="13">
      <c r="A9505" s="1" t="s">
        <v>74</v>
      </c>
      <c r="E9505" s="33" t="s">
        <v>229</v>
      </c>
    </row>
    <row r="9506">
      <c r="A9506" s="1" t="s">
        <v>76</v>
      </c>
      <c r="E9506" s="27" t="s">
        <v>69</v>
      </c>
    </row>
    <row r="9507" ht="25">
      <c r="A9507" s="1" t="s">
        <v>67</v>
      </c>
      <c r="B9507" s="1">
        <v>17</v>
      </c>
      <c r="C9507" s="26" t="s">
        <v>5050</v>
      </c>
      <c r="D9507" t="s">
        <v>69</v>
      </c>
      <c r="E9507" s="27" t="s">
        <v>5051</v>
      </c>
      <c r="F9507" s="28" t="s">
        <v>1397</v>
      </c>
      <c r="G9507" s="29">
        <v>1</v>
      </c>
      <c r="H9507" s="28">
        <v>0</v>
      </c>
      <c r="I9507" s="30">
        <f>ROUND(G9507*H9507,P4)</f>
        <v>0</v>
      </c>
      <c r="L9507" s="31">
        <v>0</v>
      </c>
      <c r="M9507" s="24">
        <f>ROUND(G9507*L9507,P4)</f>
        <v>0</v>
      </c>
      <c r="N9507" s="25" t="s">
        <v>69</v>
      </c>
      <c r="O9507" s="32">
        <f>M9507*AA9507</f>
        <v>0</v>
      </c>
      <c r="P9507" s="1">
        <v>3</v>
      </c>
      <c r="AA9507" s="1">
        <f>IF(P9507=1,$O$3,IF(P9507=2,$O$4,$O$5))</f>
        <v>0</v>
      </c>
    </row>
    <row r="9508">
      <c r="A9508" s="1" t="s">
        <v>73</v>
      </c>
      <c r="E9508" s="27" t="s">
        <v>69</v>
      </c>
    </row>
    <row r="9509" ht="13">
      <c r="A9509" s="1" t="s">
        <v>74</v>
      </c>
      <c r="E9509" s="33" t="s">
        <v>229</v>
      </c>
    </row>
    <row r="9510">
      <c r="A9510" s="1" t="s">
        <v>76</v>
      </c>
      <c r="E9510" s="27" t="s">
        <v>69</v>
      </c>
    </row>
    <row r="9511" ht="25">
      <c r="A9511" s="1" t="s">
        <v>67</v>
      </c>
      <c r="B9511" s="1">
        <v>21</v>
      </c>
      <c r="C9511" s="26" t="s">
        <v>5052</v>
      </c>
      <c r="D9511" t="s">
        <v>69</v>
      </c>
      <c r="E9511" s="27" t="s">
        <v>5053</v>
      </c>
      <c r="F9511" s="28" t="s">
        <v>1397</v>
      </c>
      <c r="G9511" s="29">
        <v>172</v>
      </c>
      <c r="H9511" s="28">
        <v>0</v>
      </c>
      <c r="I9511" s="30">
        <f>ROUND(G9511*H9511,P4)</f>
        <v>0</v>
      </c>
      <c r="L9511" s="31">
        <v>0</v>
      </c>
      <c r="M9511" s="24">
        <f>ROUND(G9511*L9511,P4)</f>
        <v>0</v>
      </c>
      <c r="N9511" s="25" t="s">
        <v>69</v>
      </c>
      <c r="O9511" s="32">
        <f>M9511*AA9511</f>
        <v>0</v>
      </c>
      <c r="P9511" s="1">
        <v>3</v>
      </c>
      <c r="AA9511" s="1">
        <f>IF(P9511=1,$O$3,IF(P9511=2,$O$4,$O$5))</f>
        <v>0</v>
      </c>
    </row>
    <row r="9512">
      <c r="A9512" s="1" t="s">
        <v>73</v>
      </c>
      <c r="E9512" s="27" t="s">
        <v>69</v>
      </c>
    </row>
    <row r="9513" ht="13">
      <c r="A9513" s="1" t="s">
        <v>74</v>
      </c>
      <c r="E9513" s="33" t="s">
        <v>4184</v>
      </c>
    </row>
    <row r="9514">
      <c r="A9514" s="1" t="s">
        <v>76</v>
      </c>
      <c r="E9514" s="27" t="s">
        <v>69</v>
      </c>
    </row>
    <row r="9515">
      <c r="A9515" s="1" t="s">
        <v>67</v>
      </c>
      <c r="B9515" s="1">
        <v>23</v>
      </c>
      <c r="C9515" s="26" t="s">
        <v>5054</v>
      </c>
      <c r="D9515" t="s">
        <v>69</v>
      </c>
      <c r="E9515" s="27" t="s">
        <v>5055</v>
      </c>
      <c r="F9515" s="28" t="s">
        <v>1397</v>
      </c>
      <c r="G9515" s="29">
        <v>172</v>
      </c>
      <c r="H9515" s="28">
        <v>0</v>
      </c>
      <c r="I9515" s="30">
        <f>ROUND(G9515*H9515,P4)</f>
        <v>0</v>
      </c>
      <c r="L9515" s="31">
        <v>0</v>
      </c>
      <c r="M9515" s="24">
        <f>ROUND(G9515*L9515,P4)</f>
        <v>0</v>
      </c>
      <c r="N9515" s="25" t="s">
        <v>69</v>
      </c>
      <c r="O9515" s="32">
        <f>M9515*AA9515</f>
        <v>0</v>
      </c>
      <c r="P9515" s="1">
        <v>3</v>
      </c>
      <c r="AA9515" s="1">
        <f>IF(P9515=1,$O$3,IF(P9515=2,$O$4,$O$5))</f>
        <v>0</v>
      </c>
    </row>
    <row r="9516">
      <c r="A9516" s="1" t="s">
        <v>73</v>
      </c>
      <c r="E9516" s="27" t="s">
        <v>69</v>
      </c>
    </row>
    <row r="9517" ht="13">
      <c r="A9517" s="1" t="s">
        <v>74</v>
      </c>
      <c r="E9517" s="33" t="s">
        <v>4184</v>
      </c>
    </row>
    <row r="9518">
      <c r="A9518" s="1" t="s">
        <v>76</v>
      </c>
      <c r="E9518" s="27" t="s">
        <v>69</v>
      </c>
    </row>
    <row r="9519" ht="25">
      <c r="A9519" s="1" t="s">
        <v>67</v>
      </c>
      <c r="B9519" s="1">
        <v>28</v>
      </c>
      <c r="C9519" s="26" t="s">
        <v>5056</v>
      </c>
      <c r="D9519" t="s">
        <v>69</v>
      </c>
      <c r="E9519" s="27" t="s">
        <v>5057</v>
      </c>
      <c r="F9519" s="28" t="s">
        <v>1397</v>
      </c>
      <c r="G9519" s="29">
        <v>28</v>
      </c>
      <c r="H9519" s="28">
        <v>0</v>
      </c>
      <c r="I9519" s="30">
        <f>ROUND(G9519*H9519,P4)</f>
        <v>0</v>
      </c>
      <c r="L9519" s="31">
        <v>0</v>
      </c>
      <c r="M9519" s="24">
        <f>ROUND(G9519*L9519,P4)</f>
        <v>0</v>
      </c>
      <c r="N9519" s="25" t="s">
        <v>69</v>
      </c>
      <c r="O9519" s="32">
        <f>M9519*AA9519</f>
        <v>0</v>
      </c>
      <c r="P9519" s="1">
        <v>3</v>
      </c>
      <c r="AA9519" s="1">
        <f>IF(P9519=1,$O$3,IF(P9519=2,$O$4,$O$5))</f>
        <v>0</v>
      </c>
    </row>
    <row r="9520">
      <c r="A9520" s="1" t="s">
        <v>73</v>
      </c>
      <c r="E9520" s="27" t="s">
        <v>69</v>
      </c>
    </row>
    <row r="9521" ht="13">
      <c r="A9521" s="1" t="s">
        <v>74</v>
      </c>
      <c r="E9521" s="33" t="s">
        <v>2528</v>
      </c>
    </row>
    <row r="9522">
      <c r="A9522" s="1" t="s">
        <v>76</v>
      </c>
      <c r="E9522" s="27" t="s">
        <v>69</v>
      </c>
    </row>
    <row r="9523" ht="37.5">
      <c r="A9523" s="1" t="s">
        <v>67</v>
      </c>
      <c r="B9523" s="1">
        <v>30</v>
      </c>
      <c r="C9523" s="26" t="s">
        <v>5058</v>
      </c>
      <c r="D9523" t="s">
        <v>69</v>
      </c>
      <c r="E9523" s="27" t="s">
        <v>5059</v>
      </c>
      <c r="F9523" s="28" t="s">
        <v>1397</v>
      </c>
      <c r="G9523" s="29">
        <v>4</v>
      </c>
      <c r="H9523" s="28">
        <v>0</v>
      </c>
      <c r="I9523" s="30">
        <f>ROUND(G9523*H9523,P4)</f>
        <v>0</v>
      </c>
      <c r="L9523" s="31">
        <v>0</v>
      </c>
      <c r="M9523" s="24">
        <f>ROUND(G9523*L9523,P4)</f>
        <v>0</v>
      </c>
      <c r="N9523" s="25" t="s">
        <v>69</v>
      </c>
      <c r="O9523" s="32">
        <f>M9523*AA9523</f>
        <v>0</v>
      </c>
      <c r="P9523" s="1">
        <v>3</v>
      </c>
      <c r="AA9523" s="1">
        <f>IF(P9523=1,$O$3,IF(P9523=2,$O$4,$O$5))</f>
        <v>0</v>
      </c>
    </row>
    <row r="9524">
      <c r="A9524" s="1" t="s">
        <v>73</v>
      </c>
      <c r="E9524" s="27" t="s">
        <v>69</v>
      </c>
    </row>
    <row r="9525" ht="13">
      <c r="A9525" s="1" t="s">
        <v>74</v>
      </c>
      <c r="E9525" s="33" t="s">
        <v>545</v>
      </c>
    </row>
    <row r="9526">
      <c r="A9526" s="1" t="s">
        <v>76</v>
      </c>
      <c r="E9526" s="27" t="s">
        <v>69</v>
      </c>
    </row>
    <row r="9527" ht="25">
      <c r="A9527" s="1" t="s">
        <v>67</v>
      </c>
      <c r="B9527" s="1">
        <v>31</v>
      </c>
      <c r="C9527" s="26" t="s">
        <v>5060</v>
      </c>
      <c r="D9527" t="s">
        <v>69</v>
      </c>
      <c r="E9527" s="27" t="s">
        <v>5061</v>
      </c>
      <c r="F9527" s="28" t="s">
        <v>1397</v>
      </c>
      <c r="G9527" s="29">
        <v>4</v>
      </c>
      <c r="H9527" s="28">
        <v>0</v>
      </c>
      <c r="I9527" s="30">
        <f>ROUND(G9527*H9527,P4)</f>
        <v>0</v>
      </c>
      <c r="L9527" s="31">
        <v>0</v>
      </c>
      <c r="M9527" s="24">
        <f>ROUND(G9527*L9527,P4)</f>
        <v>0</v>
      </c>
      <c r="N9527" s="25" t="s">
        <v>69</v>
      </c>
      <c r="O9527" s="32">
        <f>M9527*AA9527</f>
        <v>0</v>
      </c>
      <c r="P9527" s="1">
        <v>3</v>
      </c>
      <c r="AA9527" s="1">
        <f>IF(P9527=1,$O$3,IF(P9527=2,$O$4,$O$5))</f>
        <v>0</v>
      </c>
    </row>
    <row r="9528">
      <c r="A9528" s="1" t="s">
        <v>73</v>
      </c>
      <c r="E9528" s="27" t="s">
        <v>69</v>
      </c>
    </row>
    <row r="9529" ht="13">
      <c r="A9529" s="1" t="s">
        <v>74</v>
      </c>
      <c r="E9529" s="33" t="s">
        <v>545</v>
      </c>
    </row>
    <row r="9530">
      <c r="A9530" s="1" t="s">
        <v>76</v>
      </c>
      <c r="E9530" s="27" t="s">
        <v>69</v>
      </c>
    </row>
    <row r="9531" ht="37.5">
      <c r="A9531" s="1" t="s">
        <v>67</v>
      </c>
      <c r="B9531" s="1">
        <v>32</v>
      </c>
      <c r="C9531" s="26" t="s">
        <v>5062</v>
      </c>
      <c r="D9531" t="s">
        <v>69</v>
      </c>
      <c r="E9531" s="27" t="s">
        <v>5063</v>
      </c>
      <c r="F9531" s="28" t="s">
        <v>1397</v>
      </c>
      <c r="G9531" s="29">
        <v>9</v>
      </c>
      <c r="H9531" s="28">
        <v>0</v>
      </c>
      <c r="I9531" s="30">
        <f>ROUND(G9531*H9531,P4)</f>
        <v>0</v>
      </c>
      <c r="L9531" s="31">
        <v>0</v>
      </c>
      <c r="M9531" s="24">
        <f>ROUND(G9531*L9531,P4)</f>
        <v>0</v>
      </c>
      <c r="N9531" s="25" t="s">
        <v>69</v>
      </c>
      <c r="O9531" s="32">
        <f>M9531*AA9531</f>
        <v>0</v>
      </c>
      <c r="P9531" s="1">
        <v>3</v>
      </c>
      <c r="AA9531" s="1">
        <f>IF(P9531=1,$O$3,IF(P9531=2,$O$4,$O$5))</f>
        <v>0</v>
      </c>
    </row>
    <row r="9532">
      <c r="A9532" s="1" t="s">
        <v>73</v>
      </c>
      <c r="E9532" s="27" t="s">
        <v>69</v>
      </c>
    </row>
    <row r="9533" ht="13">
      <c r="A9533" s="1" t="s">
        <v>74</v>
      </c>
      <c r="E9533" s="33" t="s">
        <v>1198</v>
      </c>
    </row>
    <row r="9534">
      <c r="A9534" s="1" t="s">
        <v>76</v>
      </c>
      <c r="E9534" s="27" t="s">
        <v>69</v>
      </c>
    </row>
    <row r="9535">
      <c r="A9535" s="1" t="s">
        <v>67</v>
      </c>
      <c r="B9535" s="1">
        <v>25</v>
      </c>
      <c r="C9535" s="26" t="s">
        <v>5064</v>
      </c>
      <c r="D9535" t="s">
        <v>69</v>
      </c>
      <c r="E9535" s="27" t="s">
        <v>5065</v>
      </c>
      <c r="F9535" s="28" t="s">
        <v>1397</v>
      </c>
      <c r="G9535" s="29">
        <v>66</v>
      </c>
      <c r="H9535" s="28">
        <v>0</v>
      </c>
      <c r="I9535" s="30">
        <f>ROUND(G9535*H9535,P4)</f>
        <v>0</v>
      </c>
      <c r="L9535" s="31">
        <v>0</v>
      </c>
      <c r="M9535" s="24">
        <f>ROUND(G9535*L9535,P4)</f>
        <v>0</v>
      </c>
      <c r="N9535" s="25" t="s">
        <v>69</v>
      </c>
      <c r="O9535" s="32">
        <f>M9535*AA9535</f>
        <v>0</v>
      </c>
      <c r="P9535" s="1">
        <v>3</v>
      </c>
      <c r="AA9535" s="1">
        <f>IF(P9535=1,$O$3,IF(P9535=2,$O$4,$O$5))</f>
        <v>0</v>
      </c>
    </row>
    <row r="9536">
      <c r="A9536" s="1" t="s">
        <v>73</v>
      </c>
      <c r="E9536" s="27" t="s">
        <v>69</v>
      </c>
    </row>
    <row r="9537" ht="13">
      <c r="A9537" s="1" t="s">
        <v>74</v>
      </c>
      <c r="E9537" s="33" t="s">
        <v>224</v>
      </c>
    </row>
    <row r="9538">
      <c r="A9538" s="1" t="s">
        <v>76</v>
      </c>
      <c r="E9538" s="27" t="s">
        <v>69</v>
      </c>
    </row>
    <row r="9539">
      <c r="A9539" s="1" t="s">
        <v>67</v>
      </c>
      <c r="B9539" s="1">
        <v>26</v>
      </c>
      <c r="C9539" s="26" t="s">
        <v>5066</v>
      </c>
      <c r="D9539" t="s">
        <v>69</v>
      </c>
      <c r="E9539" s="27" t="s">
        <v>5067</v>
      </c>
      <c r="F9539" s="28" t="s">
        <v>1397</v>
      </c>
      <c r="G9539" s="29">
        <v>66</v>
      </c>
      <c r="H9539" s="28">
        <v>0</v>
      </c>
      <c r="I9539" s="30">
        <f>ROUND(G9539*H9539,P4)</f>
        <v>0</v>
      </c>
      <c r="L9539" s="31">
        <v>0</v>
      </c>
      <c r="M9539" s="24">
        <f>ROUND(G9539*L9539,P4)</f>
        <v>0</v>
      </c>
      <c r="N9539" s="25" t="s">
        <v>69</v>
      </c>
      <c r="O9539" s="32">
        <f>M9539*AA9539</f>
        <v>0</v>
      </c>
      <c r="P9539" s="1">
        <v>3</v>
      </c>
      <c r="AA9539" s="1">
        <f>IF(P9539=1,$O$3,IF(P9539=2,$O$4,$O$5))</f>
        <v>0</v>
      </c>
    </row>
    <row r="9540">
      <c r="A9540" s="1" t="s">
        <v>73</v>
      </c>
      <c r="E9540" s="27" t="s">
        <v>69</v>
      </c>
    </row>
    <row r="9541" ht="13">
      <c r="A9541" s="1" t="s">
        <v>74</v>
      </c>
      <c r="E9541" s="33" t="s">
        <v>224</v>
      </c>
    </row>
    <row r="9542">
      <c r="A9542" s="1" t="s">
        <v>76</v>
      </c>
      <c r="E9542" s="27" t="s">
        <v>69</v>
      </c>
    </row>
    <row r="9543">
      <c r="A9543" s="1" t="s">
        <v>67</v>
      </c>
      <c r="B9543" s="1">
        <v>35</v>
      </c>
      <c r="C9543" s="26" t="s">
        <v>5068</v>
      </c>
      <c r="D9543" t="s">
        <v>69</v>
      </c>
      <c r="E9543" s="27" t="s">
        <v>5069</v>
      </c>
      <c r="F9543" s="28" t="s">
        <v>1397</v>
      </c>
      <c r="G9543" s="29">
        <v>6</v>
      </c>
      <c r="H9543" s="28">
        <v>0</v>
      </c>
      <c r="I9543" s="30">
        <f>ROUND(G9543*H9543,P4)</f>
        <v>0</v>
      </c>
      <c r="L9543" s="31">
        <v>0</v>
      </c>
      <c r="M9543" s="24">
        <f>ROUND(G9543*L9543,P4)</f>
        <v>0</v>
      </c>
      <c r="N9543" s="25" t="s">
        <v>69</v>
      </c>
      <c r="O9543" s="32">
        <f>M9543*AA9543</f>
        <v>0</v>
      </c>
      <c r="P9543" s="1">
        <v>3</v>
      </c>
      <c r="AA9543" s="1">
        <f>IF(P9543=1,$O$3,IF(P9543=2,$O$4,$O$5))</f>
        <v>0</v>
      </c>
    </row>
    <row r="9544">
      <c r="A9544" s="1" t="s">
        <v>73</v>
      </c>
      <c r="E9544" s="27" t="s">
        <v>69</v>
      </c>
    </row>
    <row r="9545" ht="13">
      <c r="A9545" s="1" t="s">
        <v>74</v>
      </c>
      <c r="E9545" s="33" t="s">
        <v>1465</v>
      </c>
    </row>
    <row r="9546">
      <c r="A9546" s="1" t="s">
        <v>76</v>
      </c>
      <c r="E9546" s="27" t="s">
        <v>69</v>
      </c>
    </row>
    <row r="9547">
      <c r="A9547" s="1" t="s">
        <v>67</v>
      </c>
      <c r="B9547" s="1">
        <v>36</v>
      </c>
      <c r="C9547" s="26" t="s">
        <v>5070</v>
      </c>
      <c r="D9547" t="s">
        <v>69</v>
      </c>
      <c r="E9547" s="27" t="s">
        <v>5071</v>
      </c>
      <c r="F9547" s="28" t="s">
        <v>1397</v>
      </c>
      <c r="G9547" s="29">
        <v>3</v>
      </c>
      <c r="H9547" s="28">
        <v>0</v>
      </c>
      <c r="I9547" s="30">
        <f>ROUND(G9547*H9547,P4)</f>
        <v>0</v>
      </c>
      <c r="L9547" s="31">
        <v>0</v>
      </c>
      <c r="M9547" s="24">
        <f>ROUND(G9547*L9547,P4)</f>
        <v>0</v>
      </c>
      <c r="N9547" s="25" t="s">
        <v>69</v>
      </c>
      <c r="O9547" s="32">
        <f>M9547*AA9547</f>
        <v>0</v>
      </c>
      <c r="P9547" s="1">
        <v>3</v>
      </c>
      <c r="AA9547" s="1">
        <f>IF(P9547=1,$O$3,IF(P9547=2,$O$4,$O$5))</f>
        <v>0</v>
      </c>
    </row>
    <row r="9548">
      <c r="A9548" s="1" t="s">
        <v>73</v>
      </c>
      <c r="E9548" s="27" t="s">
        <v>69</v>
      </c>
    </row>
    <row r="9549" ht="13">
      <c r="A9549" s="1" t="s">
        <v>74</v>
      </c>
      <c r="E9549" s="33" t="s">
        <v>129</v>
      </c>
    </row>
    <row r="9550">
      <c r="A9550" s="1" t="s">
        <v>76</v>
      </c>
      <c r="E9550" s="27" t="s">
        <v>69</v>
      </c>
    </row>
    <row r="9551">
      <c r="A9551" s="1" t="s">
        <v>67</v>
      </c>
      <c r="B9551" s="1">
        <v>38</v>
      </c>
      <c r="C9551" s="26" t="s">
        <v>5072</v>
      </c>
      <c r="D9551" t="s">
        <v>69</v>
      </c>
      <c r="E9551" s="27" t="s">
        <v>5073</v>
      </c>
      <c r="F9551" s="28" t="s">
        <v>1397</v>
      </c>
      <c r="G9551" s="29">
        <v>1</v>
      </c>
      <c r="H9551" s="28">
        <v>0</v>
      </c>
      <c r="I9551" s="30">
        <f>ROUND(G9551*H9551,P4)</f>
        <v>0</v>
      </c>
      <c r="L9551" s="31">
        <v>0</v>
      </c>
      <c r="M9551" s="24">
        <f>ROUND(G9551*L9551,P4)</f>
        <v>0</v>
      </c>
      <c r="N9551" s="25" t="s">
        <v>69</v>
      </c>
      <c r="O9551" s="32">
        <f>M9551*AA9551</f>
        <v>0</v>
      </c>
      <c r="P9551" s="1">
        <v>3</v>
      </c>
      <c r="AA9551" s="1">
        <f>IF(P9551=1,$O$3,IF(P9551=2,$O$4,$O$5))</f>
        <v>0</v>
      </c>
    </row>
    <row r="9552">
      <c r="A9552" s="1" t="s">
        <v>73</v>
      </c>
      <c r="E9552" s="27" t="s">
        <v>69</v>
      </c>
    </row>
    <row r="9553" ht="13">
      <c r="A9553" s="1" t="s">
        <v>74</v>
      </c>
      <c r="E9553" s="33" t="s">
        <v>229</v>
      </c>
    </row>
    <row r="9554">
      <c r="A9554" s="1" t="s">
        <v>76</v>
      </c>
      <c r="E9554" s="27" t="s">
        <v>69</v>
      </c>
    </row>
    <row r="9555">
      <c r="A9555" s="1" t="s">
        <v>67</v>
      </c>
      <c r="B9555" s="1">
        <v>39</v>
      </c>
      <c r="C9555" s="26" t="s">
        <v>5074</v>
      </c>
      <c r="D9555" t="s">
        <v>69</v>
      </c>
      <c r="E9555" s="27" t="s">
        <v>5075</v>
      </c>
      <c r="F9555" s="28" t="s">
        <v>1397</v>
      </c>
      <c r="G9555" s="29">
        <v>23</v>
      </c>
      <c r="H9555" s="28">
        <v>0</v>
      </c>
      <c r="I9555" s="30">
        <f>ROUND(G9555*H9555,P4)</f>
        <v>0</v>
      </c>
      <c r="L9555" s="31">
        <v>0</v>
      </c>
      <c r="M9555" s="24">
        <f>ROUND(G9555*L9555,P4)</f>
        <v>0</v>
      </c>
      <c r="N9555" s="25" t="s">
        <v>69</v>
      </c>
      <c r="O9555" s="32">
        <f>M9555*AA9555</f>
        <v>0</v>
      </c>
      <c r="P9555" s="1">
        <v>3</v>
      </c>
      <c r="AA9555" s="1">
        <f>IF(P9555=1,$O$3,IF(P9555=2,$O$4,$O$5))</f>
        <v>0</v>
      </c>
    </row>
    <row r="9556">
      <c r="A9556" s="1" t="s">
        <v>73</v>
      </c>
      <c r="E9556" s="27" t="s">
        <v>69</v>
      </c>
    </row>
    <row r="9557" ht="13">
      <c r="A9557" s="1" t="s">
        <v>74</v>
      </c>
      <c r="E9557" s="33" t="s">
        <v>3263</v>
      </c>
    </row>
    <row r="9558">
      <c r="A9558" s="1" t="s">
        <v>76</v>
      </c>
      <c r="E9558" s="27" t="s">
        <v>69</v>
      </c>
    </row>
    <row r="9559">
      <c r="A9559" s="1" t="s">
        <v>67</v>
      </c>
      <c r="B9559" s="1">
        <v>8</v>
      </c>
      <c r="C9559" s="26" t="s">
        <v>5076</v>
      </c>
      <c r="D9559" t="s">
        <v>69</v>
      </c>
      <c r="E9559" s="27" t="s">
        <v>5077</v>
      </c>
      <c r="F9559" s="28" t="s">
        <v>1397</v>
      </c>
      <c r="G9559" s="29">
        <v>2</v>
      </c>
      <c r="H9559" s="28">
        <v>0</v>
      </c>
      <c r="I9559" s="30">
        <f>ROUND(G9559*H9559,P4)</f>
        <v>0</v>
      </c>
      <c r="L9559" s="31">
        <v>0</v>
      </c>
      <c r="M9559" s="24">
        <f>ROUND(G9559*L9559,P4)</f>
        <v>0</v>
      </c>
      <c r="N9559" s="25" t="s">
        <v>69</v>
      </c>
      <c r="O9559" s="32">
        <f>M9559*AA9559</f>
        <v>0</v>
      </c>
      <c r="P9559" s="1">
        <v>3</v>
      </c>
      <c r="AA9559" s="1">
        <f>IF(P9559=1,$O$3,IF(P9559=2,$O$4,$O$5))</f>
        <v>0</v>
      </c>
    </row>
    <row r="9560">
      <c r="A9560" s="1" t="s">
        <v>73</v>
      </c>
      <c r="E9560" s="27" t="s">
        <v>69</v>
      </c>
    </row>
    <row r="9561" ht="13">
      <c r="A9561" s="1" t="s">
        <v>74</v>
      </c>
      <c r="E9561" s="33" t="s">
        <v>75</v>
      </c>
    </row>
    <row r="9562">
      <c r="A9562" s="1" t="s">
        <v>76</v>
      </c>
      <c r="E9562" s="27" t="s">
        <v>69</v>
      </c>
    </row>
    <row r="9563">
      <c r="A9563" s="1" t="s">
        <v>67</v>
      </c>
      <c r="B9563" s="1">
        <v>7</v>
      </c>
      <c r="C9563" s="26" t="s">
        <v>5078</v>
      </c>
      <c r="D9563" t="s">
        <v>69</v>
      </c>
      <c r="E9563" s="27" t="s">
        <v>5079</v>
      </c>
      <c r="F9563" s="28" t="s">
        <v>1397</v>
      </c>
      <c r="G9563" s="29">
        <v>1</v>
      </c>
      <c r="H9563" s="28">
        <v>0</v>
      </c>
      <c r="I9563" s="30">
        <f>ROUND(G9563*H9563,P4)</f>
        <v>0</v>
      </c>
      <c r="L9563" s="31">
        <v>0</v>
      </c>
      <c r="M9563" s="24">
        <f>ROUND(G9563*L9563,P4)</f>
        <v>0</v>
      </c>
      <c r="N9563" s="25" t="s">
        <v>69</v>
      </c>
      <c r="O9563" s="32">
        <f>M9563*AA9563</f>
        <v>0</v>
      </c>
      <c r="P9563" s="1">
        <v>3</v>
      </c>
      <c r="AA9563" s="1">
        <f>IF(P9563=1,$O$3,IF(P9563=2,$O$4,$O$5))</f>
        <v>0</v>
      </c>
    </row>
    <row r="9564">
      <c r="A9564" s="1" t="s">
        <v>73</v>
      </c>
      <c r="E9564" s="27" t="s">
        <v>69</v>
      </c>
    </row>
    <row r="9565" ht="13">
      <c r="A9565" s="1" t="s">
        <v>74</v>
      </c>
      <c r="E9565" s="33" t="s">
        <v>229</v>
      </c>
    </row>
    <row r="9566">
      <c r="A9566" s="1" t="s">
        <v>76</v>
      </c>
      <c r="E9566" s="27" t="s">
        <v>69</v>
      </c>
    </row>
    <row r="9567">
      <c r="A9567" s="1" t="s">
        <v>67</v>
      </c>
      <c r="B9567" s="1">
        <v>42</v>
      </c>
      <c r="C9567" s="26" t="s">
        <v>5080</v>
      </c>
      <c r="D9567" t="s">
        <v>69</v>
      </c>
      <c r="E9567" s="27" t="s">
        <v>5081</v>
      </c>
      <c r="F9567" s="28" t="s">
        <v>1397</v>
      </c>
      <c r="G9567" s="29">
        <v>13</v>
      </c>
      <c r="H9567" s="28">
        <v>0</v>
      </c>
      <c r="I9567" s="30">
        <f>ROUND(G9567*H9567,P4)</f>
        <v>0</v>
      </c>
      <c r="L9567" s="31">
        <v>0</v>
      </c>
      <c r="M9567" s="24">
        <f>ROUND(G9567*L9567,P4)</f>
        <v>0</v>
      </c>
      <c r="N9567" s="25" t="s">
        <v>69</v>
      </c>
      <c r="O9567" s="32">
        <f>M9567*AA9567</f>
        <v>0</v>
      </c>
      <c r="P9567" s="1">
        <v>3</v>
      </c>
      <c r="AA9567" s="1">
        <f>IF(P9567=1,$O$3,IF(P9567=2,$O$4,$O$5))</f>
        <v>0</v>
      </c>
    </row>
    <row r="9568">
      <c r="A9568" s="1" t="s">
        <v>73</v>
      </c>
      <c r="E9568" s="27" t="s">
        <v>69</v>
      </c>
    </row>
    <row r="9569" ht="13">
      <c r="A9569" s="1" t="s">
        <v>74</v>
      </c>
      <c r="E9569" s="33" t="s">
        <v>2439</v>
      </c>
    </row>
    <row r="9570">
      <c r="A9570" s="1" t="s">
        <v>76</v>
      </c>
      <c r="E9570" s="27" t="s">
        <v>69</v>
      </c>
    </row>
    <row r="9571">
      <c r="A9571" s="1" t="s">
        <v>67</v>
      </c>
      <c r="B9571" s="1">
        <v>44</v>
      </c>
      <c r="C9571" s="26" t="s">
        <v>5082</v>
      </c>
      <c r="D9571" t="s">
        <v>69</v>
      </c>
      <c r="E9571" s="27" t="s">
        <v>5083</v>
      </c>
      <c r="F9571" s="28" t="s">
        <v>1397</v>
      </c>
      <c r="G9571" s="29">
        <v>119</v>
      </c>
      <c r="H9571" s="28">
        <v>0</v>
      </c>
      <c r="I9571" s="30">
        <f>ROUND(G9571*H9571,P4)</f>
        <v>0</v>
      </c>
      <c r="L9571" s="31">
        <v>0</v>
      </c>
      <c r="M9571" s="24">
        <f>ROUND(G9571*L9571,P4)</f>
        <v>0</v>
      </c>
      <c r="N9571" s="25" t="s">
        <v>69</v>
      </c>
      <c r="O9571" s="32">
        <f>M9571*AA9571</f>
        <v>0</v>
      </c>
      <c r="P9571" s="1">
        <v>3</v>
      </c>
      <c r="AA9571" s="1">
        <f>IF(P9571=1,$O$3,IF(P9571=2,$O$4,$O$5))</f>
        <v>0</v>
      </c>
    </row>
    <row r="9572">
      <c r="A9572" s="1" t="s">
        <v>73</v>
      </c>
      <c r="E9572" s="27" t="s">
        <v>69</v>
      </c>
    </row>
    <row r="9573" ht="13">
      <c r="A9573" s="1" t="s">
        <v>74</v>
      </c>
      <c r="E9573" s="33" t="s">
        <v>5084</v>
      </c>
    </row>
    <row r="9574">
      <c r="A9574" s="1" t="s">
        <v>76</v>
      </c>
      <c r="E9574" s="27" t="s">
        <v>69</v>
      </c>
    </row>
    <row r="9575">
      <c r="A9575" s="1" t="s">
        <v>67</v>
      </c>
      <c r="B9575" s="1">
        <v>43</v>
      </c>
      <c r="C9575" s="26" t="s">
        <v>5085</v>
      </c>
      <c r="D9575" t="s">
        <v>69</v>
      </c>
      <c r="E9575" s="27" t="s">
        <v>5086</v>
      </c>
      <c r="F9575" s="28" t="s">
        <v>1397</v>
      </c>
      <c r="G9575" s="29">
        <v>4</v>
      </c>
      <c r="H9575" s="28">
        <v>0</v>
      </c>
      <c r="I9575" s="30">
        <f>ROUND(G9575*H9575,P4)</f>
        <v>0</v>
      </c>
      <c r="L9575" s="31">
        <v>0</v>
      </c>
      <c r="M9575" s="24">
        <f>ROUND(G9575*L9575,P4)</f>
        <v>0</v>
      </c>
      <c r="N9575" s="25" t="s">
        <v>69</v>
      </c>
      <c r="O9575" s="32">
        <f>M9575*AA9575</f>
        <v>0</v>
      </c>
      <c r="P9575" s="1">
        <v>3</v>
      </c>
      <c r="AA9575" s="1">
        <f>IF(P9575=1,$O$3,IF(P9575=2,$O$4,$O$5))</f>
        <v>0</v>
      </c>
    </row>
    <row r="9576">
      <c r="A9576" s="1" t="s">
        <v>73</v>
      </c>
      <c r="E9576" s="27" t="s">
        <v>69</v>
      </c>
    </row>
    <row r="9577" ht="13">
      <c r="A9577" s="1" t="s">
        <v>74</v>
      </c>
      <c r="E9577" s="33" t="s">
        <v>545</v>
      </c>
    </row>
    <row r="9578">
      <c r="A9578" s="1" t="s">
        <v>76</v>
      </c>
      <c r="E9578" s="27" t="s">
        <v>69</v>
      </c>
    </row>
    <row r="9579" ht="25">
      <c r="A9579" s="1" t="s">
        <v>67</v>
      </c>
      <c r="B9579" s="1">
        <v>77</v>
      </c>
      <c r="C9579" s="26" t="s">
        <v>4746</v>
      </c>
      <c r="D9579" t="s">
        <v>69</v>
      </c>
      <c r="E9579" s="27" t="s">
        <v>4747</v>
      </c>
      <c r="F9579" s="28" t="s">
        <v>85</v>
      </c>
      <c r="G9579" s="29">
        <v>24</v>
      </c>
      <c r="H9579" s="28">
        <v>0</v>
      </c>
      <c r="I9579" s="30">
        <f>ROUND(G9579*H9579,P4)</f>
        <v>0</v>
      </c>
      <c r="L9579" s="31">
        <v>0</v>
      </c>
      <c r="M9579" s="24">
        <f>ROUND(G9579*L9579,P4)</f>
        <v>0</v>
      </c>
      <c r="N9579" s="25" t="s">
        <v>72</v>
      </c>
      <c r="O9579" s="32">
        <f>M9579*AA9579</f>
        <v>0</v>
      </c>
      <c r="P9579" s="1">
        <v>3</v>
      </c>
      <c r="AA9579" s="1">
        <f>IF(P9579=1,$O$3,IF(P9579=2,$O$4,$O$5))</f>
        <v>0</v>
      </c>
    </row>
    <row r="9580">
      <c r="A9580" s="1" t="s">
        <v>73</v>
      </c>
      <c r="E9580" s="27" t="s">
        <v>69</v>
      </c>
    </row>
    <row r="9581" ht="13">
      <c r="A9581" s="1" t="s">
        <v>74</v>
      </c>
      <c r="E9581" s="33" t="s">
        <v>2395</v>
      </c>
    </row>
    <row r="9582">
      <c r="A9582" s="1" t="s">
        <v>76</v>
      </c>
      <c r="E9582" s="27" t="s">
        <v>69</v>
      </c>
    </row>
    <row r="9583">
      <c r="A9583" s="1" t="s">
        <v>67</v>
      </c>
      <c r="B9583" s="1">
        <v>71</v>
      </c>
      <c r="C9583" s="26" t="s">
        <v>4774</v>
      </c>
      <c r="D9583" t="s">
        <v>69</v>
      </c>
      <c r="E9583" s="27" t="s">
        <v>4775</v>
      </c>
      <c r="F9583" s="28" t="s">
        <v>1397</v>
      </c>
      <c r="G9583" s="29">
        <v>1</v>
      </c>
      <c r="H9583" s="28">
        <v>0</v>
      </c>
      <c r="I9583" s="30">
        <f>ROUND(G9583*H9583,P4)</f>
        <v>0</v>
      </c>
      <c r="L9583" s="31">
        <v>0</v>
      </c>
      <c r="M9583" s="24">
        <f>ROUND(G9583*L9583,P4)</f>
        <v>0</v>
      </c>
      <c r="N9583" s="25" t="s">
        <v>69</v>
      </c>
      <c r="O9583" s="32">
        <f>M9583*AA9583</f>
        <v>0</v>
      </c>
      <c r="P9583" s="1">
        <v>3</v>
      </c>
      <c r="AA9583" s="1">
        <f>IF(P9583=1,$O$3,IF(P9583=2,$O$4,$O$5))</f>
        <v>0</v>
      </c>
    </row>
    <row r="9584">
      <c r="A9584" s="1" t="s">
        <v>73</v>
      </c>
      <c r="E9584" s="27" t="s">
        <v>69</v>
      </c>
    </row>
    <row r="9585" ht="13">
      <c r="A9585" s="1" t="s">
        <v>74</v>
      </c>
      <c r="E9585" s="33" t="s">
        <v>229</v>
      </c>
    </row>
    <row r="9586">
      <c r="A9586" s="1" t="s">
        <v>76</v>
      </c>
      <c r="E9586" s="27" t="s">
        <v>69</v>
      </c>
    </row>
    <row r="9587">
      <c r="A9587" s="1" t="s">
        <v>67</v>
      </c>
      <c r="B9587" s="1">
        <v>76</v>
      </c>
      <c r="C9587" s="26" t="s">
        <v>4786</v>
      </c>
      <c r="D9587" t="s">
        <v>69</v>
      </c>
      <c r="E9587" s="27" t="s">
        <v>4787</v>
      </c>
      <c r="F9587" s="28" t="s">
        <v>228</v>
      </c>
      <c r="G9587" s="29">
        <v>1</v>
      </c>
      <c r="H9587" s="28">
        <v>0</v>
      </c>
      <c r="I9587" s="30">
        <f>ROUND(G9587*H9587,P4)</f>
        <v>0</v>
      </c>
      <c r="L9587" s="31">
        <v>0</v>
      </c>
      <c r="M9587" s="24">
        <f>ROUND(G9587*L9587,P4)</f>
        <v>0</v>
      </c>
      <c r="N9587" s="25" t="s">
        <v>69</v>
      </c>
      <c r="O9587" s="32">
        <f>M9587*AA9587</f>
        <v>0</v>
      </c>
      <c r="P9587" s="1">
        <v>3</v>
      </c>
      <c r="AA9587" s="1">
        <f>IF(P9587=1,$O$3,IF(P9587=2,$O$4,$O$5))</f>
        <v>0</v>
      </c>
    </row>
    <row r="9588">
      <c r="A9588" s="1" t="s">
        <v>73</v>
      </c>
      <c r="E9588" s="27" t="s">
        <v>69</v>
      </c>
    </row>
    <row r="9589" ht="13">
      <c r="A9589" s="1" t="s">
        <v>74</v>
      </c>
      <c r="E9589" s="33" t="s">
        <v>229</v>
      </c>
    </row>
    <row r="9590">
      <c r="A9590" s="1" t="s">
        <v>76</v>
      </c>
      <c r="E9590" s="27" t="s">
        <v>69</v>
      </c>
    </row>
    <row r="9591" ht="13">
      <c r="A9591" s="1" t="s">
        <v>64</v>
      </c>
      <c r="C9591" s="22" t="s">
        <v>3479</v>
      </c>
      <c r="E9591" s="23" t="s">
        <v>3480</v>
      </c>
      <c r="L9591" s="24">
        <f>SUMIFS(L9592:L9595,A9592:A9595,"P")</f>
        <v>0</v>
      </c>
      <c r="M9591" s="24">
        <f>SUMIFS(M9592:M9595,A9592:A9595,"P")</f>
        <v>0</v>
      </c>
      <c r="N9591" s="25"/>
    </row>
    <row r="9592">
      <c r="A9592" s="1" t="s">
        <v>67</v>
      </c>
      <c r="B9592" s="1">
        <v>78</v>
      </c>
      <c r="C9592" s="26" t="s">
        <v>3481</v>
      </c>
      <c r="D9592" t="s">
        <v>69</v>
      </c>
      <c r="E9592" s="27" t="s">
        <v>3482</v>
      </c>
      <c r="F9592" s="28" t="s">
        <v>228</v>
      </c>
      <c r="G9592" s="29">
        <v>1</v>
      </c>
      <c r="H9592" s="28">
        <v>0</v>
      </c>
      <c r="I9592" s="30">
        <f>ROUND(G9592*H9592,P4)</f>
        <v>0</v>
      </c>
      <c r="L9592" s="31">
        <v>0</v>
      </c>
      <c r="M9592" s="24">
        <f>ROUND(G9592*L9592,P4)</f>
        <v>0</v>
      </c>
      <c r="N9592" s="25" t="s">
        <v>72</v>
      </c>
      <c r="O9592" s="32">
        <f>M9592*AA9592</f>
        <v>0</v>
      </c>
      <c r="P9592" s="1">
        <v>3</v>
      </c>
      <c r="AA9592" s="1">
        <f>IF(P9592=1,$O$3,IF(P9592=2,$O$4,$O$5))</f>
        <v>0</v>
      </c>
    </row>
    <row r="9593">
      <c r="A9593" s="1" t="s">
        <v>73</v>
      </c>
      <c r="E9593" s="27" t="s">
        <v>69</v>
      </c>
    </row>
    <row r="9594" ht="13">
      <c r="A9594" s="1" t="s">
        <v>74</v>
      </c>
      <c r="E9594" s="33" t="s">
        <v>229</v>
      </c>
    </row>
    <row r="9595">
      <c r="A9595" s="1" t="s">
        <v>76</v>
      </c>
      <c r="E9595" s="27" t="s">
        <v>69</v>
      </c>
    </row>
    <row r="9596" ht="13">
      <c r="A9596" s="1" t="s">
        <v>61</v>
      </c>
      <c r="C9596" s="22" t="s">
        <v>5087</v>
      </c>
      <c r="E9596" s="23" t="s">
        <v>5088</v>
      </c>
      <c r="L9596" s="24">
        <f>L9597+L9618+L9711+L9752+L9805+L9894+L9975+L10024+L10057+L10086+L10103+L10120+L10137+L10150+L10183+L10236+L10317+L10358+L10567+L10672+L10777+L10882+L10911+L10940+L10957+L10974+L11011+L11060+L11081+L11102+L11123+L11224+L11329+L11490+L11539+L11652+L11733+L11758+L11795+L11816+L11833</f>
        <v>0</v>
      </c>
      <c r="M9596" s="24">
        <f>M9597+M9618+M9711+M9752+M9805+M9894+M9975+M10024+M10057+M10086+M10103+M10120+M10137+M10150+M10183+M10236+M10317+M10358+M10567+M10672+M10777+M10882+M10911+M10940+M10957+M10974+M11011+M11060+M11081+M11102+M11123+M11224+M11329+M11490+M11539+M11652+M11733+M11758+M11795+M11816+M11833</f>
        <v>0</v>
      </c>
      <c r="N9596" s="25"/>
    </row>
    <row r="9597" ht="13">
      <c r="A9597" s="1" t="s">
        <v>64</v>
      </c>
      <c r="C9597" s="22" t="s">
        <v>5089</v>
      </c>
      <c r="E9597" s="23" t="s">
        <v>5090</v>
      </c>
      <c r="L9597" s="24">
        <f>SUMIFS(L9598:L9617,A9598:A9617,"P")</f>
        <v>0</v>
      </c>
      <c r="M9597" s="24">
        <f>SUMIFS(M9598:M9617,A9598:A9617,"P")</f>
        <v>0</v>
      </c>
      <c r="N9597" s="25"/>
    </row>
    <row r="9598">
      <c r="A9598" s="1" t="s">
        <v>67</v>
      </c>
      <c r="B9598" s="1">
        <v>1</v>
      </c>
      <c r="C9598" s="26" t="s">
        <v>5091</v>
      </c>
      <c r="D9598" t="s">
        <v>69</v>
      </c>
      <c r="E9598" s="27" t="s">
        <v>5092</v>
      </c>
      <c r="F9598" s="28" t="s">
        <v>766</v>
      </c>
      <c r="G9598" s="29">
        <v>1</v>
      </c>
      <c r="H9598" s="28">
        <v>0</v>
      </c>
      <c r="I9598" s="30">
        <f>ROUND(G9598*H9598,P4)</f>
        <v>0</v>
      </c>
      <c r="L9598" s="31">
        <v>0</v>
      </c>
      <c r="M9598" s="24">
        <f>ROUND(G9598*L9598,P4)</f>
        <v>0</v>
      </c>
      <c r="N9598" s="25" t="s">
        <v>69</v>
      </c>
      <c r="O9598" s="32">
        <f>M9598*AA9598</f>
        <v>0</v>
      </c>
      <c r="P9598" s="1">
        <v>3</v>
      </c>
      <c r="AA9598" s="1">
        <f>IF(P9598=1,$O$3,IF(P9598=2,$O$4,$O$5))</f>
        <v>0</v>
      </c>
    </row>
    <row r="9599">
      <c r="A9599" s="1" t="s">
        <v>73</v>
      </c>
      <c r="E9599" s="27" t="s">
        <v>69</v>
      </c>
    </row>
    <row r="9600" ht="13">
      <c r="A9600" s="1" t="s">
        <v>74</v>
      </c>
      <c r="E9600" s="33" t="s">
        <v>229</v>
      </c>
    </row>
    <row r="9601">
      <c r="A9601" s="1" t="s">
        <v>76</v>
      </c>
      <c r="E9601" s="27" t="s">
        <v>5093</v>
      </c>
    </row>
    <row r="9602">
      <c r="A9602" s="1" t="s">
        <v>67</v>
      </c>
      <c r="B9602" s="1">
        <v>2</v>
      </c>
      <c r="C9602" s="26" t="s">
        <v>5094</v>
      </c>
      <c r="D9602" t="s">
        <v>69</v>
      </c>
      <c r="E9602" s="27" t="s">
        <v>5095</v>
      </c>
      <c r="F9602" s="28" t="s">
        <v>766</v>
      </c>
      <c r="G9602" s="29">
        <v>1</v>
      </c>
      <c r="H9602" s="28">
        <v>0</v>
      </c>
      <c r="I9602" s="30">
        <f>ROUND(G9602*H9602,P4)</f>
        <v>0</v>
      </c>
      <c r="L9602" s="31">
        <v>0</v>
      </c>
      <c r="M9602" s="24">
        <f>ROUND(G9602*L9602,P4)</f>
        <v>0</v>
      </c>
      <c r="N9602" s="25" t="s">
        <v>69</v>
      </c>
      <c r="O9602" s="32">
        <f>M9602*AA9602</f>
        <v>0</v>
      </c>
      <c r="P9602" s="1">
        <v>3</v>
      </c>
      <c r="AA9602" s="1">
        <f>IF(P9602=1,$O$3,IF(P9602=2,$O$4,$O$5))</f>
        <v>0</v>
      </c>
    </row>
    <row r="9603">
      <c r="A9603" s="1" t="s">
        <v>73</v>
      </c>
      <c r="E9603" s="27" t="s">
        <v>69</v>
      </c>
    </row>
    <row r="9604" ht="13">
      <c r="A9604" s="1" t="s">
        <v>74</v>
      </c>
      <c r="E9604" s="33" t="s">
        <v>229</v>
      </c>
    </row>
    <row r="9605">
      <c r="A9605" s="1" t="s">
        <v>76</v>
      </c>
      <c r="E9605" s="27" t="s">
        <v>5093</v>
      </c>
    </row>
    <row r="9606" ht="25">
      <c r="A9606" s="1" t="s">
        <v>67</v>
      </c>
      <c r="B9606" s="1">
        <v>3</v>
      </c>
      <c r="C9606" s="26" t="s">
        <v>5096</v>
      </c>
      <c r="D9606" t="s">
        <v>69</v>
      </c>
      <c r="E9606" s="27" t="s">
        <v>5097</v>
      </c>
      <c r="F9606" s="28" t="s">
        <v>766</v>
      </c>
      <c r="G9606" s="29">
        <v>1</v>
      </c>
      <c r="H9606" s="28">
        <v>0</v>
      </c>
      <c r="I9606" s="30">
        <f>ROUND(G9606*H9606,P4)</f>
        <v>0</v>
      </c>
      <c r="L9606" s="31">
        <v>0</v>
      </c>
      <c r="M9606" s="24">
        <f>ROUND(G9606*L9606,P4)</f>
        <v>0</v>
      </c>
      <c r="N9606" s="25" t="s">
        <v>69</v>
      </c>
      <c r="O9606" s="32">
        <f>M9606*AA9606</f>
        <v>0</v>
      </c>
      <c r="P9606" s="1">
        <v>3</v>
      </c>
      <c r="AA9606" s="1">
        <f>IF(P9606=1,$O$3,IF(P9606=2,$O$4,$O$5))</f>
        <v>0</v>
      </c>
    </row>
    <row r="9607">
      <c r="A9607" s="1" t="s">
        <v>73</v>
      </c>
      <c r="E9607" s="27" t="s">
        <v>69</v>
      </c>
    </row>
    <row r="9608" ht="13">
      <c r="A9608" s="1" t="s">
        <v>74</v>
      </c>
      <c r="E9608" s="33" t="s">
        <v>229</v>
      </c>
    </row>
    <row r="9609">
      <c r="A9609" s="1" t="s">
        <v>76</v>
      </c>
      <c r="E9609" s="27" t="s">
        <v>5093</v>
      </c>
    </row>
    <row r="9610">
      <c r="A9610" s="1" t="s">
        <v>67</v>
      </c>
      <c r="B9610" s="1">
        <v>4</v>
      </c>
      <c r="C9610" s="26" t="s">
        <v>5098</v>
      </c>
      <c r="D9610" t="s">
        <v>69</v>
      </c>
      <c r="E9610" s="27" t="s">
        <v>5099</v>
      </c>
      <c r="F9610" s="28" t="s">
        <v>766</v>
      </c>
      <c r="G9610" s="29">
        <v>1</v>
      </c>
      <c r="H9610" s="28">
        <v>0</v>
      </c>
      <c r="I9610" s="30">
        <f>ROUND(G9610*H9610,P4)</f>
        <v>0</v>
      </c>
      <c r="L9610" s="31">
        <v>0</v>
      </c>
      <c r="M9610" s="24">
        <f>ROUND(G9610*L9610,P4)</f>
        <v>0</v>
      </c>
      <c r="N9610" s="25" t="s">
        <v>69</v>
      </c>
      <c r="O9610" s="32">
        <f>M9610*AA9610</f>
        <v>0</v>
      </c>
      <c r="P9610" s="1">
        <v>3</v>
      </c>
      <c r="AA9610" s="1">
        <f>IF(P9610=1,$O$3,IF(P9610=2,$O$4,$O$5))</f>
        <v>0</v>
      </c>
    </row>
    <row r="9611">
      <c r="A9611" s="1" t="s">
        <v>73</v>
      </c>
      <c r="E9611" s="27" t="s">
        <v>69</v>
      </c>
    </row>
    <row r="9612" ht="13">
      <c r="A9612" s="1" t="s">
        <v>74</v>
      </c>
      <c r="E9612" s="33" t="s">
        <v>229</v>
      </c>
    </row>
    <row r="9613">
      <c r="A9613" s="1" t="s">
        <v>76</v>
      </c>
      <c r="E9613" s="27" t="s">
        <v>5093</v>
      </c>
    </row>
    <row r="9614">
      <c r="A9614" s="1" t="s">
        <v>67</v>
      </c>
      <c r="B9614" s="1">
        <v>5</v>
      </c>
      <c r="C9614" s="26" t="s">
        <v>5100</v>
      </c>
      <c r="D9614" t="s">
        <v>69</v>
      </c>
      <c r="E9614" s="27" t="s">
        <v>5101</v>
      </c>
      <c r="F9614" s="28" t="s">
        <v>766</v>
      </c>
      <c r="G9614" s="29">
        <v>2</v>
      </c>
      <c r="H9614" s="28">
        <v>0</v>
      </c>
      <c r="I9614" s="30">
        <f>ROUND(G9614*H9614,P4)</f>
        <v>0</v>
      </c>
      <c r="L9614" s="31">
        <v>0</v>
      </c>
      <c r="M9614" s="24">
        <f>ROUND(G9614*L9614,P4)</f>
        <v>0</v>
      </c>
      <c r="N9614" s="25" t="s">
        <v>69</v>
      </c>
      <c r="O9614" s="32">
        <f>M9614*AA9614</f>
        <v>0</v>
      </c>
      <c r="P9614" s="1">
        <v>3</v>
      </c>
      <c r="AA9614" s="1">
        <f>IF(P9614=1,$O$3,IF(P9614=2,$O$4,$O$5))</f>
        <v>0</v>
      </c>
    </row>
    <row r="9615">
      <c r="A9615" s="1" t="s">
        <v>73</v>
      </c>
      <c r="E9615" s="27" t="s">
        <v>69</v>
      </c>
    </row>
    <row r="9616" ht="13">
      <c r="A9616" s="1" t="s">
        <v>74</v>
      </c>
      <c r="E9616" s="33" t="s">
        <v>75</v>
      </c>
    </row>
    <row r="9617">
      <c r="A9617" s="1" t="s">
        <v>76</v>
      </c>
      <c r="E9617" s="27" t="s">
        <v>5093</v>
      </c>
    </row>
    <row r="9618" ht="13">
      <c r="A9618" s="1" t="s">
        <v>64</v>
      </c>
      <c r="C9618" s="22" t="s">
        <v>5102</v>
      </c>
      <c r="E9618" s="23" t="s">
        <v>5103</v>
      </c>
      <c r="L9618" s="24">
        <f>SUMIFS(L9619:L9710,A9619:A9710,"P")</f>
        <v>0</v>
      </c>
      <c r="M9618" s="24">
        <f>SUMIFS(M9619:M9710,A9619:A9710,"P")</f>
        <v>0</v>
      </c>
      <c r="N9618" s="25"/>
    </row>
    <row r="9619">
      <c r="A9619" s="1" t="s">
        <v>67</v>
      </c>
      <c r="B9619" s="1">
        <v>6</v>
      </c>
      <c r="C9619" s="26" t="s">
        <v>5104</v>
      </c>
      <c r="D9619" t="s">
        <v>69</v>
      </c>
      <c r="E9619" s="27" t="s">
        <v>5105</v>
      </c>
      <c r="F9619" s="28" t="s">
        <v>71</v>
      </c>
      <c r="G9619" s="29">
        <v>1</v>
      </c>
      <c r="H9619" s="28">
        <v>0</v>
      </c>
      <c r="I9619" s="30">
        <f>ROUND(G9619*H9619,P4)</f>
        <v>0</v>
      </c>
      <c r="L9619" s="31">
        <v>0</v>
      </c>
      <c r="M9619" s="24">
        <f>ROUND(G9619*L9619,P4)</f>
        <v>0</v>
      </c>
      <c r="N9619" s="25" t="s">
        <v>69</v>
      </c>
      <c r="O9619" s="32">
        <f>M9619*AA9619</f>
        <v>0</v>
      </c>
      <c r="P9619" s="1">
        <v>3</v>
      </c>
      <c r="AA9619" s="1">
        <f>IF(P9619=1,$O$3,IF(P9619=2,$O$4,$O$5))</f>
        <v>0</v>
      </c>
    </row>
    <row r="9620">
      <c r="A9620" s="1" t="s">
        <v>73</v>
      </c>
      <c r="E9620" s="27" t="s">
        <v>69</v>
      </c>
    </row>
    <row r="9621" ht="13">
      <c r="A9621" s="1" t="s">
        <v>74</v>
      </c>
      <c r="E9621" s="33" t="s">
        <v>229</v>
      </c>
    </row>
    <row r="9622">
      <c r="A9622" s="1" t="s">
        <v>76</v>
      </c>
      <c r="E9622" s="27" t="s">
        <v>5106</v>
      </c>
    </row>
    <row r="9623">
      <c r="A9623" s="1" t="s">
        <v>67</v>
      </c>
      <c r="B9623" s="1">
        <v>15</v>
      </c>
      <c r="C9623" s="26" t="s">
        <v>5107</v>
      </c>
      <c r="D9623" t="s">
        <v>69</v>
      </c>
      <c r="E9623" s="27" t="s">
        <v>5108</v>
      </c>
      <c r="F9623" s="28" t="s">
        <v>71</v>
      </c>
      <c r="G9623" s="29">
        <v>1</v>
      </c>
      <c r="H9623" s="28">
        <v>0</v>
      </c>
      <c r="I9623" s="30">
        <f>ROUND(G9623*H9623,P4)</f>
        <v>0</v>
      </c>
      <c r="L9623" s="31">
        <v>0</v>
      </c>
      <c r="M9623" s="24">
        <f>ROUND(G9623*L9623,P4)</f>
        <v>0</v>
      </c>
      <c r="N9623" s="25" t="s">
        <v>69</v>
      </c>
      <c r="O9623" s="32">
        <f>M9623*AA9623</f>
        <v>0</v>
      </c>
      <c r="P9623" s="1">
        <v>3</v>
      </c>
      <c r="AA9623" s="1">
        <f>IF(P9623=1,$O$3,IF(P9623=2,$O$4,$O$5))</f>
        <v>0</v>
      </c>
    </row>
    <row r="9624">
      <c r="A9624" s="1" t="s">
        <v>73</v>
      </c>
      <c r="E9624" s="27" t="s">
        <v>69</v>
      </c>
    </row>
    <row r="9625" ht="13">
      <c r="A9625" s="1" t="s">
        <v>74</v>
      </c>
      <c r="E9625" s="33" t="s">
        <v>229</v>
      </c>
    </row>
    <row r="9626">
      <c r="A9626" s="1" t="s">
        <v>76</v>
      </c>
      <c r="E9626" s="27" t="s">
        <v>5109</v>
      </c>
    </row>
    <row r="9627">
      <c r="A9627" s="1" t="s">
        <v>67</v>
      </c>
      <c r="B9627" s="1">
        <v>16</v>
      </c>
      <c r="C9627" s="26" t="s">
        <v>5110</v>
      </c>
      <c r="D9627" t="s">
        <v>69</v>
      </c>
      <c r="E9627" s="27" t="s">
        <v>5111</v>
      </c>
      <c r="F9627" s="28" t="s">
        <v>71</v>
      </c>
      <c r="G9627" s="29">
        <v>1</v>
      </c>
      <c r="H9627" s="28">
        <v>0</v>
      </c>
      <c r="I9627" s="30">
        <f>ROUND(G9627*H9627,P4)</f>
        <v>0</v>
      </c>
      <c r="L9627" s="31">
        <v>0</v>
      </c>
      <c r="M9627" s="24">
        <f>ROUND(G9627*L9627,P4)</f>
        <v>0</v>
      </c>
      <c r="N9627" s="25" t="s">
        <v>69</v>
      </c>
      <c r="O9627" s="32">
        <f>M9627*AA9627</f>
        <v>0</v>
      </c>
      <c r="P9627" s="1">
        <v>3</v>
      </c>
      <c r="AA9627" s="1">
        <f>IF(P9627=1,$O$3,IF(P9627=2,$O$4,$O$5))</f>
        <v>0</v>
      </c>
    </row>
    <row r="9628">
      <c r="A9628" s="1" t="s">
        <v>73</v>
      </c>
      <c r="E9628" s="27" t="s">
        <v>69</v>
      </c>
    </row>
    <row r="9629" ht="13">
      <c r="A9629" s="1" t="s">
        <v>74</v>
      </c>
      <c r="E9629" s="33" t="s">
        <v>229</v>
      </c>
    </row>
    <row r="9630">
      <c r="A9630" s="1" t="s">
        <v>76</v>
      </c>
      <c r="E9630" s="27" t="s">
        <v>5109</v>
      </c>
    </row>
    <row r="9631">
      <c r="A9631" s="1" t="s">
        <v>67</v>
      </c>
      <c r="B9631" s="1">
        <v>17</v>
      </c>
      <c r="C9631" s="26" t="s">
        <v>5112</v>
      </c>
      <c r="D9631" t="s">
        <v>69</v>
      </c>
      <c r="E9631" s="27" t="s">
        <v>5113</v>
      </c>
      <c r="F9631" s="28" t="s">
        <v>71</v>
      </c>
      <c r="G9631" s="29">
        <v>1</v>
      </c>
      <c r="H9631" s="28">
        <v>0</v>
      </c>
      <c r="I9631" s="30">
        <f>ROUND(G9631*H9631,P4)</f>
        <v>0</v>
      </c>
      <c r="L9631" s="31">
        <v>0</v>
      </c>
      <c r="M9631" s="24">
        <f>ROUND(G9631*L9631,P4)</f>
        <v>0</v>
      </c>
      <c r="N9631" s="25" t="s">
        <v>69</v>
      </c>
      <c r="O9631" s="32">
        <f>M9631*AA9631</f>
        <v>0</v>
      </c>
      <c r="P9631" s="1">
        <v>3</v>
      </c>
      <c r="AA9631" s="1">
        <f>IF(P9631=1,$O$3,IF(P9631=2,$O$4,$O$5))</f>
        <v>0</v>
      </c>
    </row>
    <row r="9632">
      <c r="A9632" s="1" t="s">
        <v>73</v>
      </c>
      <c r="E9632" s="27" t="s">
        <v>69</v>
      </c>
    </row>
    <row r="9633" ht="13">
      <c r="A9633" s="1" t="s">
        <v>74</v>
      </c>
      <c r="E9633" s="33" t="s">
        <v>229</v>
      </c>
    </row>
    <row r="9634">
      <c r="A9634" s="1" t="s">
        <v>76</v>
      </c>
      <c r="E9634" s="27" t="s">
        <v>5114</v>
      </c>
    </row>
    <row r="9635">
      <c r="A9635" s="1" t="s">
        <v>67</v>
      </c>
      <c r="B9635" s="1">
        <v>18</v>
      </c>
      <c r="C9635" s="26" t="s">
        <v>5115</v>
      </c>
      <c r="D9635" t="s">
        <v>69</v>
      </c>
      <c r="E9635" s="27" t="s">
        <v>5116</v>
      </c>
      <c r="F9635" s="28" t="s">
        <v>71</v>
      </c>
      <c r="G9635" s="29">
        <v>3</v>
      </c>
      <c r="H9635" s="28">
        <v>0</v>
      </c>
      <c r="I9635" s="30">
        <f>ROUND(G9635*H9635,P4)</f>
        <v>0</v>
      </c>
      <c r="L9635" s="31">
        <v>0</v>
      </c>
      <c r="M9635" s="24">
        <f>ROUND(G9635*L9635,P4)</f>
        <v>0</v>
      </c>
      <c r="N9635" s="25" t="s">
        <v>69</v>
      </c>
      <c r="O9635" s="32">
        <f>M9635*AA9635</f>
        <v>0</v>
      </c>
      <c r="P9635" s="1">
        <v>3</v>
      </c>
      <c r="AA9635" s="1">
        <f>IF(P9635=1,$O$3,IF(P9635=2,$O$4,$O$5))</f>
        <v>0</v>
      </c>
    </row>
    <row r="9636">
      <c r="A9636" s="1" t="s">
        <v>73</v>
      </c>
      <c r="E9636" s="27" t="s">
        <v>69</v>
      </c>
    </row>
    <row r="9637" ht="13">
      <c r="A9637" s="1" t="s">
        <v>74</v>
      </c>
      <c r="E9637" s="33" t="s">
        <v>129</v>
      </c>
    </row>
    <row r="9638">
      <c r="A9638" s="1" t="s">
        <v>76</v>
      </c>
      <c r="E9638" s="27" t="s">
        <v>5114</v>
      </c>
    </row>
    <row r="9639">
      <c r="A9639" s="1" t="s">
        <v>67</v>
      </c>
      <c r="B9639" s="1">
        <v>19</v>
      </c>
      <c r="C9639" s="26" t="s">
        <v>5117</v>
      </c>
      <c r="D9639" t="s">
        <v>69</v>
      </c>
      <c r="E9639" s="27" t="s">
        <v>5118</v>
      </c>
      <c r="F9639" s="28" t="s">
        <v>71</v>
      </c>
      <c r="G9639" s="29">
        <v>1</v>
      </c>
      <c r="H9639" s="28">
        <v>0</v>
      </c>
      <c r="I9639" s="30">
        <f>ROUND(G9639*H9639,P4)</f>
        <v>0</v>
      </c>
      <c r="L9639" s="31">
        <v>0</v>
      </c>
      <c r="M9639" s="24">
        <f>ROUND(G9639*L9639,P4)</f>
        <v>0</v>
      </c>
      <c r="N9639" s="25" t="s">
        <v>69</v>
      </c>
      <c r="O9639" s="32">
        <f>M9639*AA9639</f>
        <v>0</v>
      </c>
      <c r="P9639" s="1">
        <v>3</v>
      </c>
      <c r="AA9639" s="1">
        <f>IF(P9639=1,$O$3,IF(P9639=2,$O$4,$O$5))</f>
        <v>0</v>
      </c>
    </row>
    <row r="9640">
      <c r="A9640" s="1" t="s">
        <v>73</v>
      </c>
      <c r="E9640" s="27" t="s">
        <v>69</v>
      </c>
    </row>
    <row r="9641" ht="13">
      <c r="A9641" s="1" t="s">
        <v>74</v>
      </c>
      <c r="E9641" s="33" t="s">
        <v>229</v>
      </c>
    </row>
    <row r="9642">
      <c r="A9642" s="1" t="s">
        <v>76</v>
      </c>
      <c r="E9642" s="27" t="s">
        <v>5119</v>
      </c>
    </row>
    <row r="9643">
      <c r="A9643" s="1" t="s">
        <v>67</v>
      </c>
      <c r="B9643" s="1">
        <v>20</v>
      </c>
      <c r="C9643" s="26" t="s">
        <v>5120</v>
      </c>
      <c r="D9643" t="s">
        <v>69</v>
      </c>
      <c r="E9643" s="27" t="s">
        <v>5121</v>
      </c>
      <c r="F9643" s="28" t="s">
        <v>71</v>
      </c>
      <c r="G9643" s="29">
        <v>9</v>
      </c>
      <c r="H9643" s="28">
        <v>0</v>
      </c>
      <c r="I9643" s="30">
        <f>ROUND(G9643*H9643,P4)</f>
        <v>0</v>
      </c>
      <c r="L9643" s="31">
        <v>0</v>
      </c>
      <c r="M9643" s="24">
        <f>ROUND(G9643*L9643,P4)</f>
        <v>0</v>
      </c>
      <c r="N9643" s="25" t="s">
        <v>69</v>
      </c>
      <c r="O9643" s="32">
        <f>M9643*AA9643</f>
        <v>0</v>
      </c>
      <c r="P9643" s="1">
        <v>3</v>
      </c>
      <c r="AA9643" s="1">
        <f>IF(P9643=1,$O$3,IF(P9643=2,$O$4,$O$5))</f>
        <v>0</v>
      </c>
    </row>
    <row r="9644">
      <c r="A9644" s="1" t="s">
        <v>73</v>
      </c>
      <c r="E9644" s="27" t="s">
        <v>69</v>
      </c>
    </row>
    <row r="9645" ht="13">
      <c r="A9645" s="1" t="s">
        <v>74</v>
      </c>
      <c r="E9645" s="33" t="s">
        <v>1198</v>
      </c>
    </row>
    <row r="9646">
      <c r="A9646" s="1" t="s">
        <v>76</v>
      </c>
      <c r="E9646" s="27" t="s">
        <v>5119</v>
      </c>
    </row>
    <row r="9647">
      <c r="A9647" s="1" t="s">
        <v>67</v>
      </c>
      <c r="B9647" s="1">
        <v>21</v>
      </c>
      <c r="C9647" s="26" t="s">
        <v>5122</v>
      </c>
      <c r="D9647" t="s">
        <v>69</v>
      </c>
      <c r="E9647" s="27" t="s">
        <v>5113</v>
      </c>
      <c r="F9647" s="28" t="s">
        <v>71</v>
      </c>
      <c r="G9647" s="29">
        <v>1</v>
      </c>
      <c r="H9647" s="28">
        <v>0</v>
      </c>
      <c r="I9647" s="30">
        <f>ROUND(G9647*H9647,P4)</f>
        <v>0</v>
      </c>
      <c r="L9647" s="31">
        <v>0</v>
      </c>
      <c r="M9647" s="24">
        <f>ROUND(G9647*L9647,P4)</f>
        <v>0</v>
      </c>
      <c r="N9647" s="25" t="s">
        <v>69</v>
      </c>
      <c r="O9647" s="32">
        <f>M9647*AA9647</f>
        <v>0</v>
      </c>
      <c r="P9647" s="1">
        <v>3</v>
      </c>
      <c r="AA9647" s="1">
        <f>IF(P9647=1,$O$3,IF(P9647=2,$O$4,$O$5))</f>
        <v>0</v>
      </c>
    </row>
    <row r="9648">
      <c r="A9648" s="1" t="s">
        <v>73</v>
      </c>
      <c r="E9648" s="27" t="s">
        <v>69</v>
      </c>
    </row>
    <row r="9649" ht="13">
      <c r="A9649" s="1" t="s">
        <v>74</v>
      </c>
      <c r="E9649" s="33" t="s">
        <v>229</v>
      </c>
    </row>
    <row r="9650">
      <c r="A9650" s="1" t="s">
        <v>76</v>
      </c>
      <c r="E9650" s="27" t="s">
        <v>5123</v>
      </c>
    </row>
    <row r="9651">
      <c r="A9651" s="1" t="s">
        <v>67</v>
      </c>
      <c r="B9651" s="1">
        <v>22</v>
      </c>
      <c r="C9651" s="26" t="s">
        <v>5124</v>
      </c>
      <c r="D9651" t="s">
        <v>69</v>
      </c>
      <c r="E9651" s="27" t="s">
        <v>5121</v>
      </c>
      <c r="F9651" s="28" t="s">
        <v>71</v>
      </c>
      <c r="G9651" s="29">
        <v>2</v>
      </c>
      <c r="H9651" s="28">
        <v>0</v>
      </c>
      <c r="I9651" s="30">
        <f>ROUND(G9651*H9651,P4)</f>
        <v>0</v>
      </c>
      <c r="L9651" s="31">
        <v>0</v>
      </c>
      <c r="M9651" s="24">
        <f>ROUND(G9651*L9651,P4)</f>
        <v>0</v>
      </c>
      <c r="N9651" s="25" t="s">
        <v>69</v>
      </c>
      <c r="O9651" s="32">
        <f>M9651*AA9651</f>
        <v>0</v>
      </c>
      <c r="P9651" s="1">
        <v>3</v>
      </c>
      <c r="AA9651" s="1">
        <f>IF(P9651=1,$O$3,IF(P9651=2,$O$4,$O$5))</f>
        <v>0</v>
      </c>
    </row>
    <row r="9652">
      <c r="A9652" s="1" t="s">
        <v>73</v>
      </c>
      <c r="E9652" s="27" t="s">
        <v>69</v>
      </c>
    </row>
    <row r="9653" ht="13">
      <c r="A9653" s="1" t="s">
        <v>74</v>
      </c>
      <c r="E9653" s="33" t="s">
        <v>75</v>
      </c>
    </row>
    <row r="9654">
      <c r="A9654" s="1" t="s">
        <v>76</v>
      </c>
      <c r="E9654" s="27" t="s">
        <v>5123</v>
      </c>
    </row>
    <row r="9655">
      <c r="A9655" s="1" t="s">
        <v>67</v>
      </c>
      <c r="B9655" s="1">
        <v>23</v>
      </c>
      <c r="C9655" s="26" t="s">
        <v>5125</v>
      </c>
      <c r="D9655" t="s">
        <v>69</v>
      </c>
      <c r="E9655" s="27" t="s">
        <v>5126</v>
      </c>
      <c r="F9655" s="28" t="s">
        <v>71</v>
      </c>
      <c r="G9655" s="29">
        <v>6</v>
      </c>
      <c r="H9655" s="28">
        <v>0</v>
      </c>
      <c r="I9655" s="30">
        <f>ROUND(G9655*H9655,P4)</f>
        <v>0</v>
      </c>
      <c r="L9655" s="31">
        <v>0</v>
      </c>
      <c r="M9655" s="24">
        <f>ROUND(G9655*L9655,P4)</f>
        <v>0</v>
      </c>
      <c r="N9655" s="25" t="s">
        <v>69</v>
      </c>
      <c r="O9655" s="32">
        <f>M9655*AA9655</f>
        <v>0</v>
      </c>
      <c r="P9655" s="1">
        <v>3</v>
      </c>
      <c r="AA9655" s="1">
        <f>IF(P9655=1,$O$3,IF(P9655=2,$O$4,$O$5))</f>
        <v>0</v>
      </c>
    </row>
    <row r="9656">
      <c r="A9656" s="1" t="s">
        <v>73</v>
      </c>
      <c r="E9656" s="27" t="s">
        <v>69</v>
      </c>
    </row>
    <row r="9657" ht="13">
      <c r="A9657" s="1" t="s">
        <v>74</v>
      </c>
      <c r="E9657" s="33" t="s">
        <v>1465</v>
      </c>
    </row>
    <row r="9658">
      <c r="A9658" s="1" t="s">
        <v>76</v>
      </c>
      <c r="E9658" s="27" t="s">
        <v>5123</v>
      </c>
    </row>
    <row r="9659">
      <c r="A9659" s="1" t="s">
        <v>67</v>
      </c>
      <c r="B9659" s="1">
        <v>24</v>
      </c>
      <c r="C9659" s="26" t="s">
        <v>5127</v>
      </c>
      <c r="D9659" t="s">
        <v>69</v>
      </c>
      <c r="E9659" s="27" t="s">
        <v>5113</v>
      </c>
      <c r="F9659" s="28" t="s">
        <v>71</v>
      </c>
      <c r="G9659" s="29">
        <v>1</v>
      </c>
      <c r="H9659" s="28">
        <v>0</v>
      </c>
      <c r="I9659" s="30">
        <f>ROUND(G9659*H9659,P4)</f>
        <v>0</v>
      </c>
      <c r="L9659" s="31">
        <v>0</v>
      </c>
      <c r="M9659" s="24">
        <f>ROUND(G9659*L9659,P4)</f>
        <v>0</v>
      </c>
      <c r="N9659" s="25" t="s">
        <v>69</v>
      </c>
      <c r="O9659" s="32">
        <f>M9659*AA9659</f>
        <v>0</v>
      </c>
      <c r="P9659" s="1">
        <v>3</v>
      </c>
      <c r="AA9659" s="1">
        <f>IF(P9659=1,$O$3,IF(P9659=2,$O$4,$O$5))</f>
        <v>0</v>
      </c>
    </row>
    <row r="9660">
      <c r="A9660" s="1" t="s">
        <v>73</v>
      </c>
      <c r="E9660" s="27" t="s">
        <v>69</v>
      </c>
    </row>
    <row r="9661" ht="13">
      <c r="A9661" s="1" t="s">
        <v>74</v>
      </c>
      <c r="E9661" s="33" t="s">
        <v>229</v>
      </c>
    </row>
    <row r="9662">
      <c r="A9662" s="1" t="s">
        <v>76</v>
      </c>
      <c r="E9662" s="27" t="s">
        <v>5128</v>
      </c>
    </row>
    <row r="9663">
      <c r="A9663" s="1" t="s">
        <v>67</v>
      </c>
      <c r="B9663" s="1">
        <v>7</v>
      </c>
      <c r="C9663" s="26" t="s">
        <v>5129</v>
      </c>
      <c r="D9663" t="s">
        <v>69</v>
      </c>
      <c r="E9663" s="27" t="s">
        <v>5130</v>
      </c>
      <c r="F9663" s="28" t="s">
        <v>71</v>
      </c>
      <c r="G9663" s="29">
        <v>1</v>
      </c>
      <c r="H9663" s="28">
        <v>0</v>
      </c>
      <c r="I9663" s="30">
        <f>ROUND(G9663*H9663,P4)</f>
        <v>0</v>
      </c>
      <c r="L9663" s="31">
        <v>0</v>
      </c>
      <c r="M9663" s="24">
        <f>ROUND(G9663*L9663,P4)</f>
        <v>0</v>
      </c>
      <c r="N9663" s="25" t="s">
        <v>69</v>
      </c>
      <c r="O9663" s="32">
        <f>M9663*AA9663</f>
        <v>0</v>
      </c>
      <c r="P9663" s="1">
        <v>3</v>
      </c>
      <c r="AA9663" s="1">
        <f>IF(P9663=1,$O$3,IF(P9663=2,$O$4,$O$5))</f>
        <v>0</v>
      </c>
    </row>
    <row r="9664">
      <c r="A9664" s="1" t="s">
        <v>73</v>
      </c>
      <c r="E9664" s="27" t="s">
        <v>69</v>
      </c>
    </row>
    <row r="9665" ht="13">
      <c r="A9665" s="1" t="s">
        <v>74</v>
      </c>
      <c r="E9665" s="33" t="s">
        <v>229</v>
      </c>
    </row>
    <row r="9666">
      <c r="A9666" s="1" t="s">
        <v>76</v>
      </c>
      <c r="E9666" s="27" t="s">
        <v>5106</v>
      </c>
    </row>
    <row r="9667">
      <c r="A9667" s="1" t="s">
        <v>67</v>
      </c>
      <c r="B9667" s="1">
        <v>25</v>
      </c>
      <c r="C9667" s="26" t="s">
        <v>5131</v>
      </c>
      <c r="D9667" t="s">
        <v>69</v>
      </c>
      <c r="E9667" s="27" t="s">
        <v>5132</v>
      </c>
      <c r="F9667" s="28" t="s">
        <v>71</v>
      </c>
      <c r="G9667" s="29">
        <v>6</v>
      </c>
      <c r="H9667" s="28">
        <v>0</v>
      </c>
      <c r="I9667" s="30">
        <f>ROUND(G9667*H9667,P4)</f>
        <v>0</v>
      </c>
      <c r="L9667" s="31">
        <v>0</v>
      </c>
      <c r="M9667" s="24">
        <f>ROUND(G9667*L9667,P4)</f>
        <v>0</v>
      </c>
      <c r="N9667" s="25" t="s">
        <v>69</v>
      </c>
      <c r="O9667" s="32">
        <f>M9667*AA9667</f>
        <v>0</v>
      </c>
      <c r="P9667" s="1">
        <v>3</v>
      </c>
      <c r="AA9667" s="1">
        <f>IF(P9667=1,$O$3,IF(P9667=2,$O$4,$O$5))</f>
        <v>0</v>
      </c>
    </row>
    <row r="9668">
      <c r="A9668" s="1" t="s">
        <v>73</v>
      </c>
      <c r="E9668" s="27" t="s">
        <v>69</v>
      </c>
    </row>
    <row r="9669" ht="13">
      <c r="A9669" s="1" t="s">
        <v>74</v>
      </c>
      <c r="E9669" s="33" t="s">
        <v>1465</v>
      </c>
    </row>
    <row r="9670">
      <c r="A9670" s="1" t="s">
        <v>76</v>
      </c>
      <c r="E9670" s="27" t="s">
        <v>5128</v>
      </c>
    </row>
    <row r="9671">
      <c r="A9671" s="1" t="s">
        <v>67</v>
      </c>
      <c r="B9671" s="1">
        <v>26</v>
      </c>
      <c r="C9671" s="26" t="s">
        <v>5133</v>
      </c>
      <c r="D9671" t="s">
        <v>69</v>
      </c>
      <c r="E9671" s="27" t="s">
        <v>5118</v>
      </c>
      <c r="F9671" s="28" t="s">
        <v>71</v>
      </c>
      <c r="G9671" s="29">
        <v>1</v>
      </c>
      <c r="H9671" s="28">
        <v>0</v>
      </c>
      <c r="I9671" s="30">
        <f>ROUND(G9671*H9671,P4)</f>
        <v>0</v>
      </c>
      <c r="L9671" s="31">
        <v>0</v>
      </c>
      <c r="M9671" s="24">
        <f>ROUND(G9671*L9671,P4)</f>
        <v>0</v>
      </c>
      <c r="N9671" s="25" t="s">
        <v>69</v>
      </c>
      <c r="O9671" s="32">
        <f>M9671*AA9671</f>
        <v>0</v>
      </c>
      <c r="P9671" s="1">
        <v>3</v>
      </c>
      <c r="AA9671" s="1">
        <f>IF(P9671=1,$O$3,IF(P9671=2,$O$4,$O$5))</f>
        <v>0</v>
      </c>
    </row>
    <row r="9672">
      <c r="A9672" s="1" t="s">
        <v>73</v>
      </c>
      <c r="E9672" s="27" t="s">
        <v>69</v>
      </c>
    </row>
    <row r="9673" ht="13">
      <c r="A9673" s="1" t="s">
        <v>74</v>
      </c>
      <c r="E9673" s="33" t="s">
        <v>229</v>
      </c>
    </row>
    <row r="9674">
      <c r="A9674" s="1" t="s">
        <v>76</v>
      </c>
      <c r="E9674" s="27" t="s">
        <v>5134</v>
      </c>
    </row>
    <row r="9675">
      <c r="A9675" s="1" t="s">
        <v>67</v>
      </c>
      <c r="B9675" s="1">
        <v>27</v>
      </c>
      <c r="C9675" s="26" t="s">
        <v>5135</v>
      </c>
      <c r="D9675" t="s">
        <v>69</v>
      </c>
      <c r="E9675" s="27" t="s">
        <v>5136</v>
      </c>
      <c r="F9675" s="28" t="s">
        <v>71</v>
      </c>
      <c r="G9675" s="29">
        <v>1</v>
      </c>
      <c r="H9675" s="28">
        <v>0</v>
      </c>
      <c r="I9675" s="30">
        <f>ROUND(G9675*H9675,P4)</f>
        <v>0</v>
      </c>
      <c r="L9675" s="31">
        <v>0</v>
      </c>
      <c r="M9675" s="24">
        <f>ROUND(G9675*L9675,P4)</f>
        <v>0</v>
      </c>
      <c r="N9675" s="25" t="s">
        <v>69</v>
      </c>
      <c r="O9675" s="32">
        <f>M9675*AA9675</f>
        <v>0</v>
      </c>
      <c r="P9675" s="1">
        <v>3</v>
      </c>
      <c r="AA9675" s="1">
        <f>IF(P9675=1,$O$3,IF(P9675=2,$O$4,$O$5))</f>
        <v>0</v>
      </c>
    </row>
    <row r="9676">
      <c r="A9676" s="1" t="s">
        <v>73</v>
      </c>
      <c r="E9676" s="27" t="s">
        <v>69</v>
      </c>
    </row>
    <row r="9677" ht="13">
      <c r="A9677" s="1" t="s">
        <v>74</v>
      </c>
      <c r="E9677" s="33" t="s">
        <v>229</v>
      </c>
    </row>
    <row r="9678">
      <c r="A9678" s="1" t="s">
        <v>76</v>
      </c>
      <c r="E9678" s="27" t="s">
        <v>5134</v>
      </c>
    </row>
    <row r="9679">
      <c r="A9679" s="1" t="s">
        <v>67</v>
      </c>
      <c r="B9679" s="1">
        <v>28</v>
      </c>
      <c r="C9679" s="26" t="s">
        <v>5137</v>
      </c>
      <c r="D9679" t="s">
        <v>69</v>
      </c>
      <c r="E9679" s="27" t="s">
        <v>5105</v>
      </c>
      <c r="F9679" s="28" t="s">
        <v>71</v>
      </c>
      <c r="G9679" s="29">
        <v>1</v>
      </c>
      <c r="H9679" s="28">
        <v>0</v>
      </c>
      <c r="I9679" s="30">
        <f>ROUND(G9679*H9679,P4)</f>
        <v>0</v>
      </c>
      <c r="L9679" s="31">
        <v>0</v>
      </c>
      <c r="M9679" s="24">
        <f>ROUND(G9679*L9679,P4)</f>
        <v>0</v>
      </c>
      <c r="N9679" s="25" t="s">
        <v>69</v>
      </c>
      <c r="O9679" s="32">
        <f>M9679*AA9679</f>
        <v>0</v>
      </c>
      <c r="P9679" s="1">
        <v>3</v>
      </c>
      <c r="AA9679" s="1">
        <f>IF(P9679=1,$O$3,IF(P9679=2,$O$4,$O$5))</f>
        <v>0</v>
      </c>
    </row>
    <row r="9680">
      <c r="A9680" s="1" t="s">
        <v>73</v>
      </c>
      <c r="E9680" s="27" t="s">
        <v>69</v>
      </c>
    </row>
    <row r="9681" ht="13">
      <c r="A9681" s="1" t="s">
        <v>74</v>
      </c>
      <c r="E9681" s="33" t="s">
        <v>229</v>
      </c>
    </row>
    <row r="9682">
      <c r="A9682" s="1" t="s">
        <v>76</v>
      </c>
      <c r="E9682" s="27" t="s">
        <v>5134</v>
      </c>
    </row>
    <row r="9683">
      <c r="A9683" s="1" t="s">
        <v>67</v>
      </c>
      <c r="B9683" s="1">
        <v>8</v>
      </c>
      <c r="C9683" s="26" t="s">
        <v>5138</v>
      </c>
      <c r="D9683" t="s">
        <v>69</v>
      </c>
      <c r="E9683" s="27" t="s">
        <v>5139</v>
      </c>
      <c r="F9683" s="28" t="s">
        <v>71</v>
      </c>
      <c r="G9683" s="29">
        <v>1</v>
      </c>
      <c r="H9683" s="28">
        <v>0</v>
      </c>
      <c r="I9683" s="30">
        <f>ROUND(G9683*H9683,P4)</f>
        <v>0</v>
      </c>
      <c r="L9683" s="31">
        <v>0</v>
      </c>
      <c r="M9683" s="24">
        <f>ROUND(G9683*L9683,P4)</f>
        <v>0</v>
      </c>
      <c r="N9683" s="25" t="s">
        <v>69</v>
      </c>
      <c r="O9683" s="32">
        <f>M9683*AA9683</f>
        <v>0</v>
      </c>
      <c r="P9683" s="1">
        <v>3</v>
      </c>
      <c r="AA9683" s="1">
        <f>IF(P9683=1,$O$3,IF(P9683=2,$O$4,$O$5))</f>
        <v>0</v>
      </c>
    </row>
    <row r="9684">
      <c r="A9684" s="1" t="s">
        <v>73</v>
      </c>
      <c r="E9684" s="27" t="s">
        <v>69</v>
      </c>
    </row>
    <row r="9685" ht="13">
      <c r="A9685" s="1" t="s">
        <v>74</v>
      </c>
      <c r="E9685" s="33" t="s">
        <v>229</v>
      </c>
    </row>
    <row r="9686">
      <c r="A9686" s="1" t="s">
        <v>76</v>
      </c>
      <c r="E9686" s="27" t="s">
        <v>5106</v>
      </c>
    </row>
    <row r="9687">
      <c r="A9687" s="1" t="s">
        <v>67</v>
      </c>
      <c r="B9687" s="1">
        <v>9</v>
      </c>
      <c r="C9687" s="26" t="s">
        <v>5140</v>
      </c>
      <c r="D9687" t="s">
        <v>69</v>
      </c>
      <c r="E9687" s="27" t="s">
        <v>5141</v>
      </c>
      <c r="F9687" s="28" t="s">
        <v>71</v>
      </c>
      <c r="G9687" s="29">
        <v>1</v>
      </c>
      <c r="H9687" s="28">
        <v>0</v>
      </c>
      <c r="I9687" s="30">
        <f>ROUND(G9687*H9687,P4)</f>
        <v>0</v>
      </c>
      <c r="L9687" s="31">
        <v>0</v>
      </c>
      <c r="M9687" s="24">
        <f>ROUND(G9687*L9687,P4)</f>
        <v>0</v>
      </c>
      <c r="N9687" s="25" t="s">
        <v>69</v>
      </c>
      <c r="O9687" s="32">
        <f>M9687*AA9687</f>
        <v>0</v>
      </c>
      <c r="P9687" s="1">
        <v>3</v>
      </c>
      <c r="AA9687" s="1">
        <f>IF(P9687=1,$O$3,IF(P9687=2,$O$4,$O$5))</f>
        <v>0</v>
      </c>
    </row>
    <row r="9688">
      <c r="A9688" s="1" t="s">
        <v>73</v>
      </c>
      <c r="E9688" s="27" t="s">
        <v>69</v>
      </c>
    </row>
    <row r="9689" ht="13">
      <c r="A9689" s="1" t="s">
        <v>74</v>
      </c>
      <c r="E9689" s="33" t="s">
        <v>229</v>
      </c>
    </row>
    <row r="9690">
      <c r="A9690" s="1" t="s">
        <v>76</v>
      </c>
      <c r="E9690" s="27" t="s">
        <v>5142</v>
      </c>
    </row>
    <row r="9691">
      <c r="A9691" s="1" t="s">
        <v>67</v>
      </c>
      <c r="B9691" s="1">
        <v>10</v>
      </c>
      <c r="C9691" s="26" t="s">
        <v>5143</v>
      </c>
      <c r="D9691" t="s">
        <v>69</v>
      </c>
      <c r="E9691" s="27" t="s">
        <v>5144</v>
      </c>
      <c r="F9691" s="28" t="s">
        <v>71</v>
      </c>
      <c r="G9691" s="29">
        <v>1</v>
      </c>
      <c r="H9691" s="28">
        <v>0</v>
      </c>
      <c r="I9691" s="30">
        <f>ROUND(G9691*H9691,P4)</f>
        <v>0</v>
      </c>
      <c r="L9691" s="31">
        <v>0</v>
      </c>
      <c r="M9691" s="24">
        <f>ROUND(G9691*L9691,P4)</f>
        <v>0</v>
      </c>
      <c r="N9691" s="25" t="s">
        <v>69</v>
      </c>
      <c r="O9691" s="32">
        <f>M9691*AA9691</f>
        <v>0</v>
      </c>
      <c r="P9691" s="1">
        <v>3</v>
      </c>
      <c r="AA9691" s="1">
        <f>IF(P9691=1,$O$3,IF(P9691=2,$O$4,$O$5))</f>
        <v>0</v>
      </c>
    </row>
    <row r="9692">
      <c r="A9692" s="1" t="s">
        <v>73</v>
      </c>
      <c r="E9692" s="27" t="s">
        <v>69</v>
      </c>
    </row>
    <row r="9693" ht="13">
      <c r="A9693" s="1" t="s">
        <v>74</v>
      </c>
      <c r="E9693" s="33" t="s">
        <v>229</v>
      </c>
    </row>
    <row r="9694">
      <c r="A9694" s="1" t="s">
        <v>76</v>
      </c>
      <c r="E9694" s="27" t="s">
        <v>5142</v>
      </c>
    </row>
    <row r="9695">
      <c r="A9695" s="1" t="s">
        <v>67</v>
      </c>
      <c r="B9695" s="1">
        <v>11</v>
      </c>
      <c r="C9695" s="26" t="s">
        <v>5145</v>
      </c>
      <c r="D9695" t="s">
        <v>69</v>
      </c>
      <c r="E9695" s="27" t="s">
        <v>5146</v>
      </c>
      <c r="F9695" s="28" t="s">
        <v>71</v>
      </c>
      <c r="G9695" s="29">
        <v>1</v>
      </c>
      <c r="H9695" s="28">
        <v>0</v>
      </c>
      <c r="I9695" s="30">
        <f>ROUND(G9695*H9695,P4)</f>
        <v>0</v>
      </c>
      <c r="L9695" s="31">
        <v>0</v>
      </c>
      <c r="M9695" s="24">
        <f>ROUND(G9695*L9695,P4)</f>
        <v>0</v>
      </c>
      <c r="N9695" s="25" t="s">
        <v>69</v>
      </c>
      <c r="O9695" s="32">
        <f>M9695*AA9695</f>
        <v>0</v>
      </c>
      <c r="P9695" s="1">
        <v>3</v>
      </c>
      <c r="AA9695" s="1">
        <f>IF(P9695=1,$O$3,IF(P9695=2,$O$4,$O$5))</f>
        <v>0</v>
      </c>
    </row>
    <row r="9696">
      <c r="A9696" s="1" t="s">
        <v>73</v>
      </c>
      <c r="E9696" s="27" t="s">
        <v>69</v>
      </c>
    </row>
    <row r="9697" ht="13">
      <c r="A9697" s="1" t="s">
        <v>74</v>
      </c>
      <c r="E9697" s="33" t="s">
        <v>229</v>
      </c>
    </row>
    <row r="9698">
      <c r="A9698" s="1" t="s">
        <v>76</v>
      </c>
      <c r="E9698" s="27" t="s">
        <v>5142</v>
      </c>
    </row>
    <row r="9699">
      <c r="A9699" s="1" t="s">
        <v>67</v>
      </c>
      <c r="B9699" s="1">
        <v>12</v>
      </c>
      <c r="C9699" s="26" t="s">
        <v>5147</v>
      </c>
      <c r="D9699" t="s">
        <v>69</v>
      </c>
      <c r="E9699" s="27" t="s">
        <v>5148</v>
      </c>
      <c r="F9699" s="28" t="s">
        <v>71</v>
      </c>
      <c r="G9699" s="29">
        <v>2</v>
      </c>
      <c r="H9699" s="28">
        <v>0</v>
      </c>
      <c r="I9699" s="30">
        <f>ROUND(G9699*H9699,P4)</f>
        <v>0</v>
      </c>
      <c r="L9699" s="31">
        <v>0</v>
      </c>
      <c r="M9699" s="24">
        <f>ROUND(G9699*L9699,P4)</f>
        <v>0</v>
      </c>
      <c r="N9699" s="25" t="s">
        <v>69</v>
      </c>
      <c r="O9699" s="32">
        <f>M9699*AA9699</f>
        <v>0</v>
      </c>
      <c r="P9699" s="1">
        <v>3</v>
      </c>
      <c r="AA9699" s="1">
        <f>IF(P9699=1,$O$3,IF(P9699=2,$O$4,$O$5))</f>
        <v>0</v>
      </c>
    </row>
    <row r="9700">
      <c r="A9700" s="1" t="s">
        <v>73</v>
      </c>
      <c r="E9700" s="27" t="s">
        <v>69</v>
      </c>
    </row>
    <row r="9701" ht="13">
      <c r="A9701" s="1" t="s">
        <v>74</v>
      </c>
      <c r="E9701" s="33" t="s">
        <v>75</v>
      </c>
    </row>
    <row r="9702">
      <c r="A9702" s="1" t="s">
        <v>76</v>
      </c>
      <c r="E9702" s="27" t="s">
        <v>5142</v>
      </c>
    </row>
    <row r="9703">
      <c r="A9703" s="1" t="s">
        <v>67</v>
      </c>
      <c r="B9703" s="1">
        <v>13</v>
      </c>
      <c r="C9703" s="26" t="s">
        <v>5149</v>
      </c>
      <c r="D9703" t="s">
        <v>69</v>
      </c>
      <c r="E9703" s="27" t="s">
        <v>5150</v>
      </c>
      <c r="F9703" s="28" t="s">
        <v>71</v>
      </c>
      <c r="G9703" s="29">
        <v>1</v>
      </c>
      <c r="H9703" s="28">
        <v>0</v>
      </c>
      <c r="I9703" s="30">
        <f>ROUND(G9703*H9703,P4)</f>
        <v>0</v>
      </c>
      <c r="L9703" s="31">
        <v>0</v>
      </c>
      <c r="M9703" s="24">
        <f>ROUND(G9703*L9703,P4)</f>
        <v>0</v>
      </c>
      <c r="N9703" s="25" t="s">
        <v>69</v>
      </c>
      <c r="O9703" s="32">
        <f>M9703*AA9703</f>
        <v>0</v>
      </c>
      <c r="P9703" s="1">
        <v>3</v>
      </c>
      <c r="AA9703" s="1">
        <f>IF(P9703=1,$O$3,IF(P9703=2,$O$4,$O$5))</f>
        <v>0</v>
      </c>
    </row>
    <row r="9704">
      <c r="A9704" s="1" t="s">
        <v>73</v>
      </c>
      <c r="E9704" s="27" t="s">
        <v>69</v>
      </c>
    </row>
    <row r="9705" ht="13">
      <c r="A9705" s="1" t="s">
        <v>74</v>
      </c>
      <c r="E9705" s="33" t="s">
        <v>229</v>
      </c>
    </row>
    <row r="9706">
      <c r="A9706" s="1" t="s">
        <v>76</v>
      </c>
      <c r="E9706" s="27" t="s">
        <v>5151</v>
      </c>
    </row>
    <row r="9707">
      <c r="A9707" s="1" t="s">
        <v>67</v>
      </c>
      <c r="B9707" s="1">
        <v>14</v>
      </c>
      <c r="C9707" s="26" t="s">
        <v>5152</v>
      </c>
      <c r="D9707" t="s">
        <v>69</v>
      </c>
      <c r="E9707" s="27" t="s">
        <v>5153</v>
      </c>
      <c r="F9707" s="28" t="s">
        <v>71</v>
      </c>
      <c r="G9707" s="29">
        <v>1</v>
      </c>
      <c r="H9707" s="28">
        <v>0</v>
      </c>
      <c r="I9707" s="30">
        <f>ROUND(G9707*H9707,P4)</f>
        <v>0</v>
      </c>
      <c r="L9707" s="31">
        <v>0</v>
      </c>
      <c r="M9707" s="24">
        <f>ROUND(G9707*L9707,P4)</f>
        <v>0</v>
      </c>
      <c r="N9707" s="25" t="s">
        <v>69</v>
      </c>
      <c r="O9707" s="32">
        <f>M9707*AA9707</f>
        <v>0</v>
      </c>
      <c r="P9707" s="1">
        <v>3</v>
      </c>
      <c r="AA9707" s="1">
        <f>IF(P9707=1,$O$3,IF(P9707=2,$O$4,$O$5))</f>
        <v>0</v>
      </c>
    </row>
    <row r="9708">
      <c r="A9708" s="1" t="s">
        <v>73</v>
      </c>
      <c r="E9708" s="27" t="s">
        <v>69</v>
      </c>
    </row>
    <row r="9709" ht="13">
      <c r="A9709" s="1" t="s">
        <v>74</v>
      </c>
      <c r="E9709" s="33" t="s">
        <v>229</v>
      </c>
    </row>
    <row r="9710">
      <c r="A9710" s="1" t="s">
        <v>76</v>
      </c>
      <c r="E9710" s="27" t="s">
        <v>5151</v>
      </c>
    </row>
    <row r="9711" ht="13">
      <c r="A9711" s="1" t="s">
        <v>64</v>
      </c>
      <c r="C9711" s="22" t="s">
        <v>5154</v>
      </c>
      <c r="E9711" s="23" t="s">
        <v>5155</v>
      </c>
      <c r="L9711" s="24">
        <f>SUMIFS(L9712:L9751,A9712:A9751,"P")</f>
        <v>0</v>
      </c>
      <c r="M9711" s="24">
        <f>SUMIFS(M9712:M9751,A9712:A9751,"P")</f>
        <v>0</v>
      </c>
      <c r="N9711" s="25"/>
    </row>
    <row r="9712">
      <c r="A9712" s="1" t="s">
        <v>67</v>
      </c>
      <c r="B9712" s="1">
        <v>29</v>
      </c>
      <c r="C9712" s="26" t="s">
        <v>5156</v>
      </c>
      <c r="D9712" t="s">
        <v>69</v>
      </c>
      <c r="E9712" s="27" t="s">
        <v>5157</v>
      </c>
      <c r="F9712" s="28" t="s">
        <v>71</v>
      </c>
      <c r="G9712" s="29">
        <v>1</v>
      </c>
      <c r="H9712" s="28">
        <v>0</v>
      </c>
      <c r="I9712" s="30">
        <f>ROUND(G9712*H9712,P4)</f>
        <v>0</v>
      </c>
      <c r="L9712" s="31">
        <v>0</v>
      </c>
      <c r="M9712" s="24">
        <f>ROUND(G9712*L9712,P4)</f>
        <v>0</v>
      </c>
      <c r="N9712" s="25" t="s">
        <v>69</v>
      </c>
      <c r="O9712" s="32">
        <f>M9712*AA9712</f>
        <v>0</v>
      </c>
      <c r="P9712" s="1">
        <v>3</v>
      </c>
      <c r="AA9712" s="1">
        <f>IF(P9712=1,$O$3,IF(P9712=2,$O$4,$O$5))</f>
        <v>0</v>
      </c>
    </row>
    <row r="9713">
      <c r="A9713" s="1" t="s">
        <v>73</v>
      </c>
      <c r="E9713" s="27" t="s">
        <v>69</v>
      </c>
    </row>
    <row r="9714" ht="13">
      <c r="A9714" s="1" t="s">
        <v>74</v>
      </c>
      <c r="E9714" s="33" t="s">
        <v>229</v>
      </c>
    </row>
    <row r="9715">
      <c r="A9715" s="1" t="s">
        <v>76</v>
      </c>
      <c r="E9715" s="27" t="s">
        <v>5158</v>
      </c>
    </row>
    <row r="9716">
      <c r="A9716" s="1" t="s">
        <v>67</v>
      </c>
      <c r="B9716" s="1">
        <v>38</v>
      </c>
      <c r="C9716" s="26" t="s">
        <v>5159</v>
      </c>
      <c r="D9716" t="s">
        <v>69</v>
      </c>
      <c r="E9716" s="27" t="s">
        <v>5132</v>
      </c>
      <c r="F9716" s="28" t="s">
        <v>71</v>
      </c>
      <c r="G9716" s="29">
        <v>2</v>
      </c>
      <c r="H9716" s="28">
        <v>0</v>
      </c>
      <c r="I9716" s="30">
        <f>ROUND(G9716*H9716,P4)</f>
        <v>0</v>
      </c>
      <c r="L9716" s="31">
        <v>0</v>
      </c>
      <c r="M9716" s="24">
        <f>ROUND(G9716*L9716,P4)</f>
        <v>0</v>
      </c>
      <c r="N9716" s="25" t="s">
        <v>69</v>
      </c>
      <c r="O9716" s="32">
        <f>M9716*AA9716</f>
        <v>0</v>
      </c>
      <c r="P9716" s="1">
        <v>3</v>
      </c>
      <c r="AA9716" s="1">
        <f>IF(P9716=1,$O$3,IF(P9716=2,$O$4,$O$5))</f>
        <v>0</v>
      </c>
    </row>
    <row r="9717">
      <c r="A9717" s="1" t="s">
        <v>73</v>
      </c>
      <c r="E9717" s="27" t="s">
        <v>69</v>
      </c>
    </row>
    <row r="9718" ht="13">
      <c r="A9718" s="1" t="s">
        <v>74</v>
      </c>
      <c r="E9718" s="33" t="s">
        <v>75</v>
      </c>
    </row>
    <row r="9719">
      <c r="A9719" s="1" t="s">
        <v>76</v>
      </c>
      <c r="E9719" s="27" t="s">
        <v>5160</v>
      </c>
    </row>
    <row r="9720">
      <c r="A9720" s="1" t="s">
        <v>67</v>
      </c>
      <c r="B9720" s="1">
        <v>30</v>
      </c>
      <c r="C9720" s="26" t="s">
        <v>5161</v>
      </c>
      <c r="D9720" t="s">
        <v>69</v>
      </c>
      <c r="E9720" s="27" t="s">
        <v>5144</v>
      </c>
      <c r="F9720" s="28" t="s">
        <v>71</v>
      </c>
      <c r="G9720" s="29">
        <v>1</v>
      </c>
      <c r="H9720" s="28">
        <v>0</v>
      </c>
      <c r="I9720" s="30">
        <f>ROUND(G9720*H9720,P4)</f>
        <v>0</v>
      </c>
      <c r="L9720" s="31">
        <v>0</v>
      </c>
      <c r="M9720" s="24">
        <f>ROUND(G9720*L9720,P4)</f>
        <v>0</v>
      </c>
      <c r="N9720" s="25" t="s">
        <v>69</v>
      </c>
      <c r="O9720" s="32">
        <f>M9720*AA9720</f>
        <v>0</v>
      </c>
      <c r="P9720" s="1">
        <v>3</v>
      </c>
      <c r="AA9720" s="1">
        <f>IF(P9720=1,$O$3,IF(P9720=2,$O$4,$O$5))</f>
        <v>0</v>
      </c>
    </row>
    <row r="9721">
      <c r="A9721" s="1" t="s">
        <v>73</v>
      </c>
      <c r="E9721" s="27" t="s">
        <v>69</v>
      </c>
    </row>
    <row r="9722" ht="13">
      <c r="A9722" s="1" t="s">
        <v>74</v>
      </c>
      <c r="E9722" s="33" t="s">
        <v>229</v>
      </c>
    </row>
    <row r="9723">
      <c r="A9723" s="1" t="s">
        <v>76</v>
      </c>
      <c r="E9723" s="27" t="s">
        <v>5158</v>
      </c>
    </row>
    <row r="9724">
      <c r="A9724" s="1" t="s">
        <v>67</v>
      </c>
      <c r="B9724" s="1">
        <v>31</v>
      </c>
      <c r="C9724" s="26" t="s">
        <v>5162</v>
      </c>
      <c r="D9724" t="s">
        <v>69</v>
      </c>
      <c r="E9724" s="27" t="s">
        <v>5148</v>
      </c>
      <c r="F9724" s="28" t="s">
        <v>71</v>
      </c>
      <c r="G9724" s="29">
        <v>1</v>
      </c>
      <c r="H9724" s="28">
        <v>0</v>
      </c>
      <c r="I9724" s="30">
        <f>ROUND(G9724*H9724,P4)</f>
        <v>0</v>
      </c>
      <c r="L9724" s="31">
        <v>0</v>
      </c>
      <c r="M9724" s="24">
        <f>ROUND(G9724*L9724,P4)</f>
        <v>0</v>
      </c>
      <c r="N9724" s="25" t="s">
        <v>69</v>
      </c>
      <c r="O9724" s="32">
        <f>M9724*AA9724</f>
        <v>0</v>
      </c>
      <c r="P9724" s="1">
        <v>3</v>
      </c>
      <c r="AA9724" s="1">
        <f>IF(P9724=1,$O$3,IF(P9724=2,$O$4,$O$5))</f>
        <v>0</v>
      </c>
    </row>
    <row r="9725">
      <c r="A9725" s="1" t="s">
        <v>73</v>
      </c>
      <c r="E9725" s="27" t="s">
        <v>69</v>
      </c>
    </row>
    <row r="9726" ht="13">
      <c r="A9726" s="1" t="s">
        <v>74</v>
      </c>
      <c r="E9726" s="33" t="s">
        <v>229</v>
      </c>
    </row>
    <row r="9727">
      <c r="A9727" s="1" t="s">
        <v>76</v>
      </c>
      <c r="E9727" s="27" t="s">
        <v>5158</v>
      </c>
    </row>
    <row r="9728">
      <c r="A9728" s="1" t="s">
        <v>67</v>
      </c>
      <c r="B9728" s="1">
        <v>32</v>
      </c>
      <c r="C9728" s="26" t="s">
        <v>5163</v>
      </c>
      <c r="D9728" t="s">
        <v>69</v>
      </c>
      <c r="E9728" s="27" t="s">
        <v>5113</v>
      </c>
      <c r="F9728" s="28" t="s">
        <v>71</v>
      </c>
      <c r="G9728" s="29">
        <v>1</v>
      </c>
      <c r="H9728" s="28">
        <v>0</v>
      </c>
      <c r="I9728" s="30">
        <f>ROUND(G9728*H9728,P4)</f>
        <v>0</v>
      </c>
      <c r="L9728" s="31">
        <v>0</v>
      </c>
      <c r="M9728" s="24">
        <f>ROUND(G9728*L9728,P4)</f>
        <v>0</v>
      </c>
      <c r="N9728" s="25" t="s">
        <v>69</v>
      </c>
      <c r="O9728" s="32">
        <f>M9728*AA9728</f>
        <v>0</v>
      </c>
      <c r="P9728" s="1">
        <v>3</v>
      </c>
      <c r="AA9728" s="1">
        <f>IF(P9728=1,$O$3,IF(P9728=2,$O$4,$O$5))</f>
        <v>0</v>
      </c>
    </row>
    <row r="9729">
      <c r="A9729" s="1" t="s">
        <v>73</v>
      </c>
      <c r="E9729" s="27" t="s">
        <v>69</v>
      </c>
    </row>
    <row r="9730" ht="13">
      <c r="A9730" s="1" t="s">
        <v>74</v>
      </c>
      <c r="E9730" s="33" t="s">
        <v>229</v>
      </c>
    </row>
    <row r="9731">
      <c r="A9731" s="1" t="s">
        <v>76</v>
      </c>
      <c r="E9731" s="27" t="s">
        <v>5164</v>
      </c>
    </row>
    <row r="9732">
      <c r="A9732" s="1" t="s">
        <v>67</v>
      </c>
      <c r="B9732" s="1">
        <v>33</v>
      </c>
      <c r="C9732" s="26" t="s">
        <v>5165</v>
      </c>
      <c r="D9732" t="s">
        <v>69</v>
      </c>
      <c r="E9732" s="27" t="s">
        <v>5121</v>
      </c>
      <c r="F9732" s="28" t="s">
        <v>71</v>
      </c>
      <c r="G9732" s="29">
        <v>2</v>
      </c>
      <c r="H9732" s="28">
        <v>0</v>
      </c>
      <c r="I9732" s="30">
        <f>ROUND(G9732*H9732,P4)</f>
        <v>0</v>
      </c>
      <c r="L9732" s="31">
        <v>0</v>
      </c>
      <c r="M9732" s="24">
        <f>ROUND(G9732*L9732,P4)</f>
        <v>0</v>
      </c>
      <c r="N9732" s="25" t="s">
        <v>69</v>
      </c>
      <c r="O9732" s="32">
        <f>M9732*AA9732</f>
        <v>0</v>
      </c>
      <c r="P9732" s="1">
        <v>3</v>
      </c>
      <c r="AA9732" s="1">
        <f>IF(P9732=1,$O$3,IF(P9732=2,$O$4,$O$5))</f>
        <v>0</v>
      </c>
    </row>
    <row r="9733">
      <c r="A9733" s="1" t="s">
        <v>73</v>
      </c>
      <c r="E9733" s="27" t="s">
        <v>69</v>
      </c>
    </row>
    <row r="9734" ht="13">
      <c r="A9734" s="1" t="s">
        <v>74</v>
      </c>
      <c r="E9734" s="33" t="s">
        <v>75</v>
      </c>
    </row>
    <row r="9735">
      <c r="A9735" s="1" t="s">
        <v>76</v>
      </c>
      <c r="E9735" s="27" t="s">
        <v>5164</v>
      </c>
    </row>
    <row r="9736">
      <c r="A9736" s="1" t="s">
        <v>67</v>
      </c>
      <c r="B9736" s="1">
        <v>34</v>
      </c>
      <c r="C9736" s="26" t="s">
        <v>5166</v>
      </c>
      <c r="D9736" t="s">
        <v>69</v>
      </c>
      <c r="E9736" s="27" t="s">
        <v>5113</v>
      </c>
      <c r="F9736" s="28" t="s">
        <v>71</v>
      </c>
      <c r="G9736" s="29">
        <v>1</v>
      </c>
      <c r="H9736" s="28">
        <v>0</v>
      </c>
      <c r="I9736" s="30">
        <f>ROUND(G9736*H9736,P4)</f>
        <v>0</v>
      </c>
      <c r="L9736" s="31">
        <v>0</v>
      </c>
      <c r="M9736" s="24">
        <f>ROUND(G9736*L9736,P4)</f>
        <v>0</v>
      </c>
      <c r="N9736" s="25" t="s">
        <v>69</v>
      </c>
      <c r="O9736" s="32">
        <f>M9736*AA9736</f>
        <v>0</v>
      </c>
      <c r="P9736" s="1">
        <v>3</v>
      </c>
      <c r="AA9736" s="1">
        <f>IF(P9736=1,$O$3,IF(P9736=2,$O$4,$O$5))</f>
        <v>0</v>
      </c>
    </row>
    <row r="9737">
      <c r="A9737" s="1" t="s">
        <v>73</v>
      </c>
      <c r="E9737" s="27" t="s">
        <v>69</v>
      </c>
    </row>
    <row r="9738" ht="13">
      <c r="A9738" s="1" t="s">
        <v>74</v>
      </c>
      <c r="E9738" s="33" t="s">
        <v>229</v>
      </c>
    </row>
    <row r="9739">
      <c r="A9739" s="1" t="s">
        <v>76</v>
      </c>
      <c r="E9739" s="27" t="s">
        <v>5167</v>
      </c>
    </row>
    <row r="9740">
      <c r="A9740" s="1" t="s">
        <v>67</v>
      </c>
      <c r="B9740" s="1">
        <v>35</v>
      </c>
      <c r="C9740" s="26" t="s">
        <v>5168</v>
      </c>
      <c r="D9740" t="s">
        <v>69</v>
      </c>
      <c r="E9740" s="27" t="s">
        <v>5121</v>
      </c>
      <c r="F9740" s="28" t="s">
        <v>71</v>
      </c>
      <c r="G9740" s="29">
        <v>1</v>
      </c>
      <c r="H9740" s="28">
        <v>0</v>
      </c>
      <c r="I9740" s="30">
        <f>ROUND(G9740*H9740,P4)</f>
        <v>0</v>
      </c>
      <c r="L9740" s="31">
        <v>0</v>
      </c>
      <c r="M9740" s="24">
        <f>ROUND(G9740*L9740,P4)</f>
        <v>0</v>
      </c>
      <c r="N9740" s="25" t="s">
        <v>69</v>
      </c>
      <c r="O9740" s="32">
        <f>M9740*AA9740</f>
        <v>0</v>
      </c>
      <c r="P9740" s="1">
        <v>3</v>
      </c>
      <c r="AA9740" s="1">
        <f>IF(P9740=1,$O$3,IF(P9740=2,$O$4,$O$5))</f>
        <v>0</v>
      </c>
    </row>
    <row r="9741">
      <c r="A9741" s="1" t="s">
        <v>73</v>
      </c>
      <c r="E9741" s="27" t="s">
        <v>69</v>
      </c>
    </row>
    <row r="9742" ht="13">
      <c r="A9742" s="1" t="s">
        <v>74</v>
      </c>
      <c r="E9742" s="33" t="s">
        <v>229</v>
      </c>
    </row>
    <row r="9743">
      <c r="A9743" s="1" t="s">
        <v>76</v>
      </c>
      <c r="E9743" s="27" t="s">
        <v>5167</v>
      </c>
    </row>
    <row r="9744">
      <c r="A9744" s="1" t="s">
        <v>67</v>
      </c>
      <c r="B9744" s="1">
        <v>36</v>
      </c>
      <c r="C9744" s="26" t="s">
        <v>5169</v>
      </c>
      <c r="D9744" t="s">
        <v>69</v>
      </c>
      <c r="E9744" s="27" t="s">
        <v>5126</v>
      </c>
      <c r="F9744" s="28" t="s">
        <v>71</v>
      </c>
      <c r="G9744" s="29">
        <v>1</v>
      </c>
      <c r="H9744" s="28">
        <v>0</v>
      </c>
      <c r="I9744" s="30">
        <f>ROUND(G9744*H9744,P4)</f>
        <v>0</v>
      </c>
      <c r="L9744" s="31">
        <v>0</v>
      </c>
      <c r="M9744" s="24">
        <f>ROUND(G9744*L9744,P4)</f>
        <v>0</v>
      </c>
      <c r="N9744" s="25" t="s">
        <v>69</v>
      </c>
      <c r="O9744" s="32">
        <f>M9744*AA9744</f>
        <v>0</v>
      </c>
      <c r="P9744" s="1">
        <v>3</v>
      </c>
      <c r="AA9744" s="1">
        <f>IF(P9744=1,$O$3,IF(P9744=2,$O$4,$O$5))</f>
        <v>0</v>
      </c>
    </row>
    <row r="9745">
      <c r="A9745" s="1" t="s">
        <v>73</v>
      </c>
      <c r="E9745" s="27" t="s">
        <v>69</v>
      </c>
    </row>
    <row r="9746" ht="13">
      <c r="A9746" s="1" t="s">
        <v>74</v>
      </c>
      <c r="E9746" s="33" t="s">
        <v>229</v>
      </c>
    </row>
    <row r="9747">
      <c r="A9747" s="1" t="s">
        <v>76</v>
      </c>
      <c r="E9747" s="27" t="s">
        <v>5167</v>
      </c>
    </row>
    <row r="9748">
      <c r="A9748" s="1" t="s">
        <v>67</v>
      </c>
      <c r="B9748" s="1">
        <v>37</v>
      </c>
      <c r="C9748" s="26" t="s">
        <v>5170</v>
      </c>
      <c r="D9748" t="s">
        <v>69</v>
      </c>
      <c r="E9748" s="27" t="s">
        <v>5118</v>
      </c>
      <c r="F9748" s="28" t="s">
        <v>71</v>
      </c>
      <c r="G9748" s="29">
        <v>1</v>
      </c>
      <c r="H9748" s="28">
        <v>0</v>
      </c>
      <c r="I9748" s="30">
        <f>ROUND(G9748*H9748,P4)</f>
        <v>0</v>
      </c>
      <c r="L9748" s="31">
        <v>0</v>
      </c>
      <c r="M9748" s="24">
        <f>ROUND(G9748*L9748,P4)</f>
        <v>0</v>
      </c>
      <c r="N9748" s="25" t="s">
        <v>69</v>
      </c>
      <c r="O9748" s="32">
        <f>M9748*AA9748</f>
        <v>0</v>
      </c>
      <c r="P9748" s="1">
        <v>3</v>
      </c>
      <c r="AA9748" s="1">
        <f>IF(P9748=1,$O$3,IF(P9748=2,$O$4,$O$5))</f>
        <v>0</v>
      </c>
    </row>
    <row r="9749">
      <c r="A9749" s="1" t="s">
        <v>73</v>
      </c>
      <c r="E9749" s="27" t="s">
        <v>69</v>
      </c>
    </row>
    <row r="9750" ht="13">
      <c r="A9750" s="1" t="s">
        <v>74</v>
      </c>
      <c r="E9750" s="33" t="s">
        <v>229</v>
      </c>
    </row>
    <row r="9751">
      <c r="A9751" s="1" t="s">
        <v>76</v>
      </c>
      <c r="E9751" s="27" t="s">
        <v>5160</v>
      </c>
    </row>
    <row r="9752" ht="13">
      <c r="A9752" s="1" t="s">
        <v>64</v>
      </c>
      <c r="C9752" s="22" t="s">
        <v>5171</v>
      </c>
      <c r="E9752" s="23" t="s">
        <v>5172</v>
      </c>
      <c r="L9752" s="24">
        <f>SUMIFS(L9753:L9804,A9753:A9804,"P")</f>
        <v>0</v>
      </c>
      <c r="M9752" s="24">
        <f>SUMIFS(M9753:M9804,A9753:A9804,"P")</f>
        <v>0</v>
      </c>
      <c r="N9752" s="25"/>
    </row>
    <row r="9753">
      <c r="A9753" s="1" t="s">
        <v>67</v>
      </c>
      <c r="B9753" s="1">
        <v>39</v>
      </c>
      <c r="C9753" s="26" t="s">
        <v>5173</v>
      </c>
      <c r="D9753" t="s">
        <v>69</v>
      </c>
      <c r="E9753" s="27" t="s">
        <v>5174</v>
      </c>
      <c r="F9753" s="28" t="s">
        <v>71</v>
      </c>
      <c r="G9753" s="29">
        <v>1</v>
      </c>
      <c r="H9753" s="28">
        <v>0</v>
      </c>
      <c r="I9753" s="30">
        <f>ROUND(G9753*H9753,P4)</f>
        <v>0</v>
      </c>
      <c r="L9753" s="31">
        <v>0</v>
      </c>
      <c r="M9753" s="24">
        <f>ROUND(G9753*L9753,P4)</f>
        <v>0</v>
      </c>
      <c r="N9753" s="25" t="s">
        <v>69</v>
      </c>
      <c r="O9753" s="32">
        <f>M9753*AA9753</f>
        <v>0</v>
      </c>
      <c r="P9753" s="1">
        <v>3</v>
      </c>
      <c r="AA9753" s="1">
        <f>IF(P9753=1,$O$3,IF(P9753=2,$O$4,$O$5))</f>
        <v>0</v>
      </c>
    </row>
    <row r="9754">
      <c r="A9754" s="1" t="s">
        <v>73</v>
      </c>
      <c r="E9754" s="27" t="s">
        <v>69</v>
      </c>
    </row>
    <row r="9755" ht="13">
      <c r="A9755" s="1" t="s">
        <v>74</v>
      </c>
      <c r="E9755" s="33" t="s">
        <v>229</v>
      </c>
    </row>
    <row r="9756">
      <c r="A9756" s="1" t="s">
        <v>76</v>
      </c>
      <c r="E9756" s="27" t="s">
        <v>5175</v>
      </c>
    </row>
    <row r="9757">
      <c r="A9757" s="1" t="s">
        <v>67</v>
      </c>
      <c r="B9757" s="1">
        <v>48</v>
      </c>
      <c r="C9757" s="26" t="s">
        <v>5176</v>
      </c>
      <c r="D9757" t="s">
        <v>69</v>
      </c>
      <c r="E9757" s="27" t="s">
        <v>5126</v>
      </c>
      <c r="F9757" s="28" t="s">
        <v>71</v>
      </c>
      <c r="G9757" s="29">
        <v>1</v>
      </c>
      <c r="H9757" s="28">
        <v>0</v>
      </c>
      <c r="I9757" s="30">
        <f>ROUND(G9757*H9757,P4)</f>
        <v>0</v>
      </c>
      <c r="L9757" s="31">
        <v>0</v>
      </c>
      <c r="M9757" s="24">
        <f>ROUND(G9757*L9757,P4)</f>
        <v>0</v>
      </c>
      <c r="N9757" s="25" t="s">
        <v>69</v>
      </c>
      <c r="O9757" s="32">
        <f>M9757*AA9757</f>
        <v>0</v>
      </c>
      <c r="P9757" s="1">
        <v>3</v>
      </c>
      <c r="AA9757" s="1">
        <f>IF(P9757=1,$O$3,IF(P9757=2,$O$4,$O$5))</f>
        <v>0</v>
      </c>
    </row>
    <row r="9758">
      <c r="A9758" s="1" t="s">
        <v>73</v>
      </c>
      <c r="E9758" s="27" t="s">
        <v>69</v>
      </c>
    </row>
    <row r="9759" ht="13">
      <c r="A9759" s="1" t="s">
        <v>74</v>
      </c>
      <c r="E9759" s="33" t="s">
        <v>229</v>
      </c>
    </row>
    <row r="9760">
      <c r="A9760" s="1" t="s">
        <v>76</v>
      </c>
      <c r="E9760" s="27" t="s">
        <v>5177</v>
      </c>
    </row>
    <row r="9761">
      <c r="A9761" s="1" t="s">
        <v>67</v>
      </c>
      <c r="B9761" s="1">
        <v>49</v>
      </c>
      <c r="C9761" s="26" t="s">
        <v>5178</v>
      </c>
      <c r="D9761" t="s">
        <v>69</v>
      </c>
      <c r="E9761" s="27" t="s">
        <v>5132</v>
      </c>
      <c r="F9761" s="28" t="s">
        <v>71</v>
      </c>
      <c r="G9761" s="29">
        <v>4</v>
      </c>
      <c r="H9761" s="28">
        <v>0</v>
      </c>
      <c r="I9761" s="30">
        <f>ROUND(G9761*H9761,P4)</f>
        <v>0</v>
      </c>
      <c r="L9761" s="31">
        <v>0</v>
      </c>
      <c r="M9761" s="24">
        <f>ROUND(G9761*L9761,P4)</f>
        <v>0</v>
      </c>
      <c r="N9761" s="25" t="s">
        <v>69</v>
      </c>
      <c r="O9761" s="32">
        <f>M9761*AA9761</f>
        <v>0</v>
      </c>
      <c r="P9761" s="1">
        <v>3</v>
      </c>
      <c r="AA9761" s="1">
        <f>IF(P9761=1,$O$3,IF(P9761=2,$O$4,$O$5))</f>
        <v>0</v>
      </c>
    </row>
    <row r="9762">
      <c r="A9762" s="1" t="s">
        <v>73</v>
      </c>
      <c r="E9762" s="27" t="s">
        <v>69</v>
      </c>
    </row>
    <row r="9763" ht="13">
      <c r="A9763" s="1" t="s">
        <v>74</v>
      </c>
      <c r="E9763" s="33" t="s">
        <v>545</v>
      </c>
    </row>
    <row r="9764">
      <c r="A9764" s="1" t="s">
        <v>76</v>
      </c>
      <c r="E9764" s="27" t="s">
        <v>5177</v>
      </c>
    </row>
    <row r="9765">
      <c r="A9765" s="1" t="s">
        <v>67</v>
      </c>
      <c r="B9765" s="1">
        <v>50</v>
      </c>
      <c r="C9765" s="26" t="s">
        <v>5179</v>
      </c>
      <c r="D9765" t="s">
        <v>69</v>
      </c>
      <c r="E9765" s="27" t="s">
        <v>5180</v>
      </c>
      <c r="F9765" s="28" t="s">
        <v>71</v>
      </c>
      <c r="G9765" s="29">
        <v>9</v>
      </c>
      <c r="H9765" s="28">
        <v>0</v>
      </c>
      <c r="I9765" s="30">
        <f>ROUND(G9765*H9765,P4)</f>
        <v>0</v>
      </c>
      <c r="L9765" s="31">
        <v>0</v>
      </c>
      <c r="M9765" s="24">
        <f>ROUND(G9765*L9765,P4)</f>
        <v>0</v>
      </c>
      <c r="N9765" s="25" t="s">
        <v>69</v>
      </c>
      <c r="O9765" s="32">
        <f>M9765*AA9765</f>
        <v>0</v>
      </c>
      <c r="P9765" s="1">
        <v>3</v>
      </c>
      <c r="AA9765" s="1">
        <f>IF(P9765=1,$O$3,IF(P9765=2,$O$4,$O$5))</f>
        <v>0</v>
      </c>
    </row>
    <row r="9766">
      <c r="A9766" s="1" t="s">
        <v>73</v>
      </c>
      <c r="E9766" s="27" t="s">
        <v>69</v>
      </c>
    </row>
    <row r="9767" ht="13">
      <c r="A9767" s="1" t="s">
        <v>74</v>
      </c>
      <c r="E9767" s="33" t="s">
        <v>1198</v>
      </c>
    </row>
    <row r="9768">
      <c r="A9768" s="1" t="s">
        <v>76</v>
      </c>
      <c r="E9768" s="27" t="s">
        <v>5181</v>
      </c>
    </row>
    <row r="9769">
      <c r="A9769" s="1" t="s">
        <v>67</v>
      </c>
      <c r="B9769" s="1">
        <v>51</v>
      </c>
      <c r="C9769" s="26" t="s">
        <v>5182</v>
      </c>
      <c r="D9769" t="s">
        <v>69</v>
      </c>
      <c r="E9769" s="27" t="s">
        <v>5183</v>
      </c>
      <c r="F9769" s="28" t="s">
        <v>71</v>
      </c>
      <c r="G9769" s="29">
        <v>9</v>
      </c>
      <c r="H9769" s="28">
        <v>0</v>
      </c>
      <c r="I9769" s="30">
        <f>ROUND(G9769*H9769,P4)</f>
        <v>0</v>
      </c>
      <c r="L9769" s="31">
        <v>0</v>
      </c>
      <c r="M9769" s="24">
        <f>ROUND(G9769*L9769,P4)</f>
        <v>0</v>
      </c>
      <c r="N9769" s="25" t="s">
        <v>69</v>
      </c>
      <c r="O9769" s="32">
        <f>M9769*AA9769</f>
        <v>0</v>
      </c>
      <c r="P9769" s="1">
        <v>3</v>
      </c>
      <c r="AA9769" s="1">
        <f>IF(P9769=1,$O$3,IF(P9769=2,$O$4,$O$5))</f>
        <v>0</v>
      </c>
    </row>
    <row r="9770">
      <c r="A9770" s="1" t="s">
        <v>73</v>
      </c>
      <c r="E9770" s="27" t="s">
        <v>69</v>
      </c>
    </row>
    <row r="9771" ht="13">
      <c r="A9771" s="1" t="s">
        <v>74</v>
      </c>
      <c r="E9771" s="33" t="s">
        <v>1198</v>
      </c>
    </row>
    <row r="9772">
      <c r="A9772" s="1" t="s">
        <v>76</v>
      </c>
      <c r="E9772" s="27" t="s">
        <v>5181</v>
      </c>
    </row>
    <row r="9773">
      <c r="A9773" s="1" t="s">
        <v>67</v>
      </c>
      <c r="B9773" s="1">
        <v>40</v>
      </c>
      <c r="C9773" s="26" t="s">
        <v>5184</v>
      </c>
      <c r="D9773" t="s">
        <v>69</v>
      </c>
      <c r="E9773" s="27" t="s">
        <v>5144</v>
      </c>
      <c r="F9773" s="28" t="s">
        <v>71</v>
      </c>
      <c r="G9773" s="29">
        <v>1</v>
      </c>
      <c r="H9773" s="28">
        <v>0</v>
      </c>
      <c r="I9773" s="30">
        <f>ROUND(G9773*H9773,P4)</f>
        <v>0</v>
      </c>
      <c r="L9773" s="31">
        <v>0</v>
      </c>
      <c r="M9773" s="24">
        <f>ROUND(G9773*L9773,P4)</f>
        <v>0</v>
      </c>
      <c r="N9773" s="25" t="s">
        <v>69</v>
      </c>
      <c r="O9773" s="32">
        <f>M9773*AA9773</f>
        <v>0</v>
      </c>
      <c r="P9773" s="1">
        <v>3</v>
      </c>
      <c r="AA9773" s="1">
        <f>IF(P9773=1,$O$3,IF(P9773=2,$O$4,$O$5))</f>
        <v>0</v>
      </c>
    </row>
    <row r="9774">
      <c r="A9774" s="1" t="s">
        <v>73</v>
      </c>
      <c r="E9774" s="27" t="s">
        <v>69</v>
      </c>
    </row>
    <row r="9775" ht="13">
      <c r="A9775" s="1" t="s">
        <v>74</v>
      </c>
      <c r="E9775" s="33" t="s">
        <v>229</v>
      </c>
    </row>
    <row r="9776">
      <c r="A9776" s="1" t="s">
        <v>76</v>
      </c>
      <c r="E9776" s="27" t="s">
        <v>5175</v>
      </c>
    </row>
    <row r="9777">
      <c r="A9777" s="1" t="s">
        <v>67</v>
      </c>
      <c r="B9777" s="1">
        <v>41</v>
      </c>
      <c r="C9777" s="26" t="s">
        <v>5185</v>
      </c>
      <c r="D9777" t="s">
        <v>69</v>
      </c>
      <c r="E9777" s="27" t="s">
        <v>5148</v>
      </c>
      <c r="F9777" s="28" t="s">
        <v>71</v>
      </c>
      <c r="G9777" s="29">
        <v>1</v>
      </c>
      <c r="H9777" s="28">
        <v>0</v>
      </c>
      <c r="I9777" s="30">
        <f>ROUND(G9777*H9777,P4)</f>
        <v>0</v>
      </c>
      <c r="L9777" s="31">
        <v>0</v>
      </c>
      <c r="M9777" s="24">
        <f>ROUND(G9777*L9777,P4)</f>
        <v>0</v>
      </c>
      <c r="N9777" s="25" t="s">
        <v>69</v>
      </c>
      <c r="O9777" s="32">
        <f>M9777*AA9777</f>
        <v>0</v>
      </c>
      <c r="P9777" s="1">
        <v>3</v>
      </c>
      <c r="AA9777" s="1">
        <f>IF(P9777=1,$O$3,IF(P9777=2,$O$4,$O$5))</f>
        <v>0</v>
      </c>
    </row>
    <row r="9778">
      <c r="A9778" s="1" t="s">
        <v>73</v>
      </c>
      <c r="E9778" s="27" t="s">
        <v>69</v>
      </c>
    </row>
    <row r="9779" ht="13">
      <c r="A9779" s="1" t="s">
        <v>74</v>
      </c>
      <c r="E9779" s="33" t="s">
        <v>229</v>
      </c>
    </row>
    <row r="9780">
      <c r="A9780" s="1" t="s">
        <v>76</v>
      </c>
      <c r="E9780" s="27" t="s">
        <v>5175</v>
      </c>
    </row>
    <row r="9781">
      <c r="A9781" s="1" t="s">
        <v>67</v>
      </c>
      <c r="B9781" s="1">
        <v>42</v>
      </c>
      <c r="C9781" s="26" t="s">
        <v>5186</v>
      </c>
      <c r="D9781" t="s">
        <v>69</v>
      </c>
      <c r="E9781" s="27" t="s">
        <v>5113</v>
      </c>
      <c r="F9781" s="28" t="s">
        <v>71</v>
      </c>
      <c r="G9781" s="29">
        <v>1</v>
      </c>
      <c r="H9781" s="28">
        <v>0</v>
      </c>
      <c r="I9781" s="30">
        <f>ROUND(G9781*H9781,P4)</f>
        <v>0</v>
      </c>
      <c r="L9781" s="31">
        <v>0</v>
      </c>
      <c r="M9781" s="24">
        <f>ROUND(G9781*L9781,P4)</f>
        <v>0</v>
      </c>
      <c r="N9781" s="25" t="s">
        <v>69</v>
      </c>
      <c r="O9781" s="32">
        <f>M9781*AA9781</f>
        <v>0</v>
      </c>
      <c r="P9781" s="1">
        <v>3</v>
      </c>
      <c r="AA9781" s="1">
        <f>IF(P9781=1,$O$3,IF(P9781=2,$O$4,$O$5))</f>
        <v>0</v>
      </c>
    </row>
    <row r="9782">
      <c r="A9782" s="1" t="s">
        <v>73</v>
      </c>
      <c r="E9782" s="27" t="s">
        <v>69</v>
      </c>
    </row>
    <row r="9783" ht="13">
      <c r="A9783" s="1" t="s">
        <v>74</v>
      </c>
      <c r="E9783" s="33" t="s">
        <v>229</v>
      </c>
    </row>
    <row r="9784">
      <c r="A9784" s="1" t="s">
        <v>76</v>
      </c>
      <c r="E9784" s="27" t="s">
        <v>5187</v>
      </c>
    </row>
    <row r="9785">
      <c r="A9785" s="1" t="s">
        <v>67</v>
      </c>
      <c r="B9785" s="1">
        <v>43</v>
      </c>
      <c r="C9785" s="26" t="s">
        <v>5188</v>
      </c>
      <c r="D9785" t="s">
        <v>69</v>
      </c>
      <c r="E9785" s="27" t="s">
        <v>5121</v>
      </c>
      <c r="F9785" s="28" t="s">
        <v>71</v>
      </c>
      <c r="G9785" s="29">
        <v>3</v>
      </c>
      <c r="H9785" s="28">
        <v>0</v>
      </c>
      <c r="I9785" s="30">
        <f>ROUND(G9785*H9785,P4)</f>
        <v>0</v>
      </c>
      <c r="L9785" s="31">
        <v>0</v>
      </c>
      <c r="M9785" s="24">
        <f>ROUND(G9785*L9785,P4)</f>
        <v>0</v>
      </c>
      <c r="N9785" s="25" t="s">
        <v>69</v>
      </c>
      <c r="O9785" s="32">
        <f>M9785*AA9785</f>
        <v>0</v>
      </c>
      <c r="P9785" s="1">
        <v>3</v>
      </c>
      <c r="AA9785" s="1">
        <f>IF(P9785=1,$O$3,IF(P9785=2,$O$4,$O$5))</f>
        <v>0</v>
      </c>
    </row>
    <row r="9786">
      <c r="A9786" s="1" t="s">
        <v>73</v>
      </c>
      <c r="E9786" s="27" t="s">
        <v>69</v>
      </c>
    </row>
    <row r="9787" ht="13">
      <c r="A9787" s="1" t="s">
        <v>74</v>
      </c>
      <c r="E9787" s="33" t="s">
        <v>129</v>
      </c>
    </row>
    <row r="9788">
      <c r="A9788" s="1" t="s">
        <v>76</v>
      </c>
      <c r="E9788" s="27" t="s">
        <v>5187</v>
      </c>
    </row>
    <row r="9789">
      <c r="A9789" s="1" t="s">
        <v>67</v>
      </c>
      <c r="B9789" s="1">
        <v>44</v>
      </c>
      <c r="C9789" s="26" t="s">
        <v>5189</v>
      </c>
      <c r="D9789" t="s">
        <v>69</v>
      </c>
      <c r="E9789" s="27" t="s">
        <v>5118</v>
      </c>
      <c r="F9789" s="28" t="s">
        <v>71</v>
      </c>
      <c r="G9789" s="29">
        <v>1</v>
      </c>
      <c r="H9789" s="28">
        <v>0</v>
      </c>
      <c r="I9789" s="30">
        <f>ROUND(G9789*H9789,P4)</f>
        <v>0</v>
      </c>
      <c r="L9789" s="31">
        <v>0</v>
      </c>
      <c r="M9789" s="24">
        <f>ROUND(G9789*L9789,P4)</f>
        <v>0</v>
      </c>
      <c r="N9789" s="25" t="s">
        <v>69</v>
      </c>
      <c r="O9789" s="32">
        <f>M9789*AA9789</f>
        <v>0</v>
      </c>
      <c r="P9789" s="1">
        <v>3</v>
      </c>
      <c r="AA9789" s="1">
        <f>IF(P9789=1,$O$3,IF(P9789=2,$O$4,$O$5))</f>
        <v>0</v>
      </c>
    </row>
    <row r="9790">
      <c r="A9790" s="1" t="s">
        <v>73</v>
      </c>
      <c r="E9790" s="27" t="s">
        <v>69</v>
      </c>
    </row>
    <row r="9791" ht="13">
      <c r="A9791" s="1" t="s">
        <v>74</v>
      </c>
      <c r="E9791" s="33" t="s">
        <v>229</v>
      </c>
    </row>
    <row r="9792">
      <c r="A9792" s="1" t="s">
        <v>76</v>
      </c>
      <c r="E9792" s="27" t="s">
        <v>5190</v>
      </c>
    </row>
    <row r="9793">
      <c r="A9793" s="1" t="s">
        <v>67</v>
      </c>
      <c r="B9793" s="1">
        <v>45</v>
      </c>
      <c r="C9793" s="26" t="s">
        <v>5191</v>
      </c>
      <c r="D9793" t="s">
        <v>69</v>
      </c>
      <c r="E9793" s="27" t="s">
        <v>5121</v>
      </c>
      <c r="F9793" s="28" t="s">
        <v>71</v>
      </c>
      <c r="G9793" s="29">
        <v>6</v>
      </c>
      <c r="H9793" s="28">
        <v>0</v>
      </c>
      <c r="I9793" s="30">
        <f>ROUND(G9793*H9793,P4)</f>
        <v>0</v>
      </c>
      <c r="L9793" s="31">
        <v>0</v>
      </c>
      <c r="M9793" s="24">
        <f>ROUND(G9793*L9793,P4)</f>
        <v>0</v>
      </c>
      <c r="N9793" s="25" t="s">
        <v>69</v>
      </c>
      <c r="O9793" s="32">
        <f>M9793*AA9793</f>
        <v>0</v>
      </c>
      <c r="P9793" s="1">
        <v>3</v>
      </c>
      <c r="AA9793" s="1">
        <f>IF(P9793=1,$O$3,IF(P9793=2,$O$4,$O$5))</f>
        <v>0</v>
      </c>
    </row>
    <row r="9794">
      <c r="A9794" s="1" t="s">
        <v>73</v>
      </c>
      <c r="E9794" s="27" t="s">
        <v>69</v>
      </c>
    </row>
    <row r="9795" ht="13">
      <c r="A9795" s="1" t="s">
        <v>74</v>
      </c>
      <c r="E9795" s="33" t="s">
        <v>1465</v>
      </c>
    </row>
    <row r="9796">
      <c r="A9796" s="1" t="s">
        <v>76</v>
      </c>
      <c r="E9796" s="27" t="s">
        <v>5190</v>
      </c>
    </row>
    <row r="9797">
      <c r="A9797" s="1" t="s">
        <v>67</v>
      </c>
      <c r="B9797" s="1">
        <v>46</v>
      </c>
      <c r="C9797" s="26" t="s">
        <v>5192</v>
      </c>
      <c r="D9797" t="s">
        <v>69</v>
      </c>
      <c r="E9797" s="27" t="s">
        <v>5126</v>
      </c>
      <c r="F9797" s="28" t="s">
        <v>71</v>
      </c>
      <c r="G9797" s="29">
        <v>3</v>
      </c>
      <c r="H9797" s="28">
        <v>0</v>
      </c>
      <c r="I9797" s="30">
        <f>ROUND(G9797*H9797,P4)</f>
        <v>0</v>
      </c>
      <c r="L9797" s="31">
        <v>0</v>
      </c>
      <c r="M9797" s="24">
        <f>ROUND(G9797*L9797,P4)</f>
        <v>0</v>
      </c>
      <c r="N9797" s="25" t="s">
        <v>69</v>
      </c>
      <c r="O9797" s="32">
        <f>M9797*AA9797</f>
        <v>0</v>
      </c>
      <c r="P9797" s="1">
        <v>3</v>
      </c>
      <c r="AA9797" s="1">
        <f>IF(P9797=1,$O$3,IF(P9797=2,$O$4,$O$5))</f>
        <v>0</v>
      </c>
    </row>
    <row r="9798">
      <c r="A9798" s="1" t="s">
        <v>73</v>
      </c>
      <c r="E9798" s="27" t="s">
        <v>69</v>
      </c>
    </row>
    <row r="9799" ht="13">
      <c r="A9799" s="1" t="s">
        <v>74</v>
      </c>
      <c r="E9799" s="33" t="s">
        <v>129</v>
      </c>
    </row>
    <row r="9800">
      <c r="A9800" s="1" t="s">
        <v>76</v>
      </c>
      <c r="E9800" s="27" t="s">
        <v>5190</v>
      </c>
    </row>
    <row r="9801">
      <c r="A9801" s="1" t="s">
        <v>67</v>
      </c>
      <c r="B9801" s="1">
        <v>47</v>
      </c>
      <c r="C9801" s="26" t="s">
        <v>5193</v>
      </c>
      <c r="D9801" t="s">
        <v>69</v>
      </c>
      <c r="E9801" s="27" t="s">
        <v>5113</v>
      </c>
      <c r="F9801" s="28" t="s">
        <v>71</v>
      </c>
      <c r="G9801" s="29">
        <v>1</v>
      </c>
      <c r="H9801" s="28">
        <v>0</v>
      </c>
      <c r="I9801" s="30">
        <f>ROUND(G9801*H9801,P4)</f>
        <v>0</v>
      </c>
      <c r="L9801" s="31">
        <v>0</v>
      </c>
      <c r="M9801" s="24">
        <f>ROUND(G9801*L9801,P4)</f>
        <v>0</v>
      </c>
      <c r="N9801" s="25" t="s">
        <v>69</v>
      </c>
      <c r="O9801" s="32">
        <f>M9801*AA9801</f>
        <v>0</v>
      </c>
      <c r="P9801" s="1">
        <v>3</v>
      </c>
      <c r="AA9801" s="1">
        <f>IF(P9801=1,$O$3,IF(P9801=2,$O$4,$O$5))</f>
        <v>0</v>
      </c>
    </row>
    <row r="9802">
      <c r="A9802" s="1" t="s">
        <v>73</v>
      </c>
      <c r="E9802" s="27" t="s">
        <v>69</v>
      </c>
    </row>
    <row r="9803" ht="13">
      <c r="A9803" s="1" t="s">
        <v>74</v>
      </c>
      <c r="E9803" s="33" t="s">
        <v>229</v>
      </c>
    </row>
    <row r="9804">
      <c r="A9804" s="1" t="s">
        <v>76</v>
      </c>
      <c r="E9804" s="27" t="s">
        <v>5177</v>
      </c>
    </row>
    <row r="9805" ht="13">
      <c r="A9805" s="1" t="s">
        <v>64</v>
      </c>
      <c r="C9805" s="22" t="s">
        <v>5194</v>
      </c>
      <c r="E9805" s="23" t="s">
        <v>5195</v>
      </c>
      <c r="L9805" s="24">
        <f>SUMIFS(L9806:L9893,A9806:A9893,"P")</f>
        <v>0</v>
      </c>
      <c r="M9805" s="24">
        <f>SUMIFS(M9806:M9893,A9806:A9893,"P")</f>
        <v>0</v>
      </c>
      <c r="N9805" s="25"/>
    </row>
    <row r="9806">
      <c r="A9806" s="1" t="s">
        <v>67</v>
      </c>
      <c r="B9806" s="1">
        <v>52</v>
      </c>
      <c r="C9806" s="26" t="s">
        <v>5196</v>
      </c>
      <c r="D9806" t="s">
        <v>69</v>
      </c>
      <c r="E9806" s="27" t="s">
        <v>5197</v>
      </c>
      <c r="F9806" s="28" t="s">
        <v>71</v>
      </c>
      <c r="G9806" s="29">
        <v>1</v>
      </c>
      <c r="H9806" s="28">
        <v>0</v>
      </c>
      <c r="I9806" s="30">
        <f>ROUND(G9806*H9806,P4)</f>
        <v>0</v>
      </c>
      <c r="L9806" s="31">
        <v>0</v>
      </c>
      <c r="M9806" s="24">
        <f>ROUND(G9806*L9806,P4)</f>
        <v>0</v>
      </c>
      <c r="N9806" s="25" t="s">
        <v>69</v>
      </c>
      <c r="O9806" s="32">
        <f>M9806*AA9806</f>
        <v>0</v>
      </c>
      <c r="P9806" s="1">
        <v>3</v>
      </c>
      <c r="AA9806" s="1">
        <f>IF(P9806=1,$O$3,IF(P9806=2,$O$4,$O$5))</f>
        <v>0</v>
      </c>
    </row>
    <row r="9807">
      <c r="A9807" s="1" t="s">
        <v>73</v>
      </c>
      <c r="E9807" s="27" t="s">
        <v>69</v>
      </c>
    </row>
    <row r="9808" ht="13">
      <c r="A9808" s="1" t="s">
        <v>74</v>
      </c>
      <c r="E9808" s="33" t="s">
        <v>229</v>
      </c>
    </row>
    <row r="9809">
      <c r="A9809" s="1" t="s">
        <v>76</v>
      </c>
      <c r="E9809" s="27" t="s">
        <v>5198</v>
      </c>
    </row>
    <row r="9810">
      <c r="A9810" s="1" t="s">
        <v>67</v>
      </c>
      <c r="B9810" s="1">
        <v>61</v>
      </c>
      <c r="C9810" s="26" t="s">
        <v>5199</v>
      </c>
      <c r="D9810" t="s">
        <v>69</v>
      </c>
      <c r="E9810" s="27" t="s">
        <v>5200</v>
      </c>
      <c r="F9810" s="28" t="s">
        <v>71</v>
      </c>
      <c r="G9810" s="29">
        <v>1</v>
      </c>
      <c r="H9810" s="28">
        <v>0</v>
      </c>
      <c r="I9810" s="30">
        <f>ROUND(G9810*H9810,P4)</f>
        <v>0</v>
      </c>
      <c r="L9810" s="31">
        <v>0</v>
      </c>
      <c r="M9810" s="24">
        <f>ROUND(G9810*L9810,P4)</f>
        <v>0</v>
      </c>
      <c r="N9810" s="25" t="s">
        <v>69</v>
      </c>
      <c r="O9810" s="32">
        <f>M9810*AA9810</f>
        <v>0</v>
      </c>
      <c r="P9810" s="1">
        <v>3</v>
      </c>
      <c r="AA9810" s="1">
        <f>IF(P9810=1,$O$3,IF(P9810=2,$O$4,$O$5))</f>
        <v>0</v>
      </c>
    </row>
    <row r="9811">
      <c r="A9811" s="1" t="s">
        <v>73</v>
      </c>
      <c r="E9811" s="27" t="s">
        <v>69</v>
      </c>
    </row>
    <row r="9812" ht="13">
      <c r="A9812" s="1" t="s">
        <v>74</v>
      </c>
      <c r="E9812" s="33" t="s">
        <v>229</v>
      </c>
    </row>
    <row r="9813">
      <c r="A9813" s="1" t="s">
        <v>76</v>
      </c>
      <c r="E9813" s="27" t="s">
        <v>5201</v>
      </c>
    </row>
    <row r="9814">
      <c r="A9814" s="1" t="s">
        <v>67</v>
      </c>
      <c r="B9814" s="1">
        <v>62</v>
      </c>
      <c r="C9814" s="26" t="s">
        <v>5202</v>
      </c>
      <c r="D9814" t="s">
        <v>69</v>
      </c>
      <c r="E9814" s="27" t="s">
        <v>5200</v>
      </c>
      <c r="F9814" s="28" t="s">
        <v>71</v>
      </c>
      <c r="G9814" s="29">
        <v>1</v>
      </c>
      <c r="H9814" s="28">
        <v>0</v>
      </c>
      <c r="I9814" s="30">
        <f>ROUND(G9814*H9814,P4)</f>
        <v>0</v>
      </c>
      <c r="L9814" s="31">
        <v>0</v>
      </c>
      <c r="M9814" s="24">
        <f>ROUND(G9814*L9814,P4)</f>
        <v>0</v>
      </c>
      <c r="N9814" s="25" t="s">
        <v>69</v>
      </c>
      <c r="O9814" s="32">
        <f>M9814*AA9814</f>
        <v>0</v>
      </c>
      <c r="P9814" s="1">
        <v>3</v>
      </c>
      <c r="AA9814" s="1">
        <f>IF(P9814=1,$O$3,IF(P9814=2,$O$4,$O$5))</f>
        <v>0</v>
      </c>
    </row>
    <row r="9815">
      <c r="A9815" s="1" t="s">
        <v>73</v>
      </c>
      <c r="E9815" s="27" t="s">
        <v>69</v>
      </c>
    </row>
    <row r="9816" ht="13">
      <c r="A9816" s="1" t="s">
        <v>74</v>
      </c>
      <c r="E9816" s="33" t="s">
        <v>229</v>
      </c>
    </row>
    <row r="9817">
      <c r="A9817" s="1" t="s">
        <v>76</v>
      </c>
      <c r="E9817" s="27" t="s">
        <v>5203</v>
      </c>
    </row>
    <row r="9818">
      <c r="A9818" s="1" t="s">
        <v>67</v>
      </c>
      <c r="B9818" s="1">
        <v>63</v>
      </c>
      <c r="C9818" s="26" t="s">
        <v>5204</v>
      </c>
      <c r="D9818" t="s">
        <v>69</v>
      </c>
      <c r="E9818" s="27" t="s">
        <v>5205</v>
      </c>
      <c r="F9818" s="28" t="s">
        <v>71</v>
      </c>
      <c r="G9818" s="29">
        <v>1</v>
      </c>
      <c r="H9818" s="28">
        <v>0</v>
      </c>
      <c r="I9818" s="30">
        <f>ROUND(G9818*H9818,P4)</f>
        <v>0</v>
      </c>
      <c r="L9818" s="31">
        <v>0</v>
      </c>
      <c r="M9818" s="24">
        <f>ROUND(G9818*L9818,P4)</f>
        <v>0</v>
      </c>
      <c r="N9818" s="25" t="s">
        <v>69</v>
      </c>
      <c r="O9818" s="32">
        <f>M9818*AA9818</f>
        <v>0</v>
      </c>
      <c r="P9818" s="1">
        <v>3</v>
      </c>
      <c r="AA9818" s="1">
        <f>IF(P9818=1,$O$3,IF(P9818=2,$O$4,$O$5))</f>
        <v>0</v>
      </c>
    </row>
    <row r="9819">
      <c r="A9819" s="1" t="s">
        <v>73</v>
      </c>
      <c r="E9819" s="27" t="s">
        <v>69</v>
      </c>
    </row>
    <row r="9820" ht="13">
      <c r="A9820" s="1" t="s">
        <v>74</v>
      </c>
      <c r="E9820" s="33" t="s">
        <v>229</v>
      </c>
    </row>
    <row r="9821">
      <c r="A9821" s="1" t="s">
        <v>76</v>
      </c>
      <c r="E9821" s="27" t="s">
        <v>5206</v>
      </c>
    </row>
    <row r="9822">
      <c r="A9822" s="1" t="s">
        <v>67</v>
      </c>
      <c r="B9822" s="1">
        <v>64</v>
      </c>
      <c r="C9822" s="26" t="s">
        <v>5207</v>
      </c>
      <c r="D9822" t="s">
        <v>69</v>
      </c>
      <c r="E9822" s="27" t="s">
        <v>5205</v>
      </c>
      <c r="F9822" s="28" t="s">
        <v>71</v>
      </c>
      <c r="G9822" s="29">
        <v>1</v>
      </c>
      <c r="H9822" s="28">
        <v>0</v>
      </c>
      <c r="I9822" s="30">
        <f>ROUND(G9822*H9822,P4)</f>
        <v>0</v>
      </c>
      <c r="L9822" s="31">
        <v>0</v>
      </c>
      <c r="M9822" s="24">
        <f>ROUND(G9822*L9822,P4)</f>
        <v>0</v>
      </c>
      <c r="N9822" s="25" t="s">
        <v>69</v>
      </c>
      <c r="O9822" s="32">
        <f>M9822*AA9822</f>
        <v>0</v>
      </c>
      <c r="P9822" s="1">
        <v>3</v>
      </c>
      <c r="AA9822" s="1">
        <f>IF(P9822=1,$O$3,IF(P9822=2,$O$4,$O$5))</f>
        <v>0</v>
      </c>
    </row>
    <row r="9823">
      <c r="A9823" s="1" t="s">
        <v>73</v>
      </c>
      <c r="E9823" s="27" t="s">
        <v>69</v>
      </c>
    </row>
    <row r="9824" ht="13">
      <c r="A9824" s="1" t="s">
        <v>74</v>
      </c>
      <c r="E9824" s="33" t="s">
        <v>229</v>
      </c>
    </row>
    <row r="9825">
      <c r="A9825" s="1" t="s">
        <v>76</v>
      </c>
      <c r="E9825" s="27" t="s">
        <v>5208</v>
      </c>
    </row>
    <row r="9826">
      <c r="A9826" s="1" t="s">
        <v>67</v>
      </c>
      <c r="B9826" s="1">
        <v>65</v>
      </c>
      <c r="C9826" s="26" t="s">
        <v>5209</v>
      </c>
      <c r="D9826" t="s">
        <v>69</v>
      </c>
      <c r="E9826" s="27" t="s">
        <v>5210</v>
      </c>
      <c r="F9826" s="28" t="s">
        <v>71</v>
      </c>
      <c r="G9826" s="29">
        <v>1</v>
      </c>
      <c r="H9826" s="28">
        <v>0</v>
      </c>
      <c r="I9826" s="30">
        <f>ROUND(G9826*H9826,P4)</f>
        <v>0</v>
      </c>
      <c r="L9826" s="31">
        <v>0</v>
      </c>
      <c r="M9826" s="24">
        <f>ROUND(G9826*L9826,P4)</f>
        <v>0</v>
      </c>
      <c r="N9826" s="25" t="s">
        <v>69</v>
      </c>
      <c r="O9826" s="32">
        <f>M9826*AA9826</f>
        <v>0</v>
      </c>
      <c r="P9826" s="1">
        <v>3</v>
      </c>
      <c r="AA9826" s="1">
        <f>IF(P9826=1,$O$3,IF(P9826=2,$O$4,$O$5))</f>
        <v>0</v>
      </c>
    </row>
    <row r="9827">
      <c r="A9827" s="1" t="s">
        <v>73</v>
      </c>
      <c r="E9827" s="27" t="s">
        <v>69</v>
      </c>
    </row>
    <row r="9828" ht="13">
      <c r="A9828" s="1" t="s">
        <v>74</v>
      </c>
      <c r="E9828" s="33" t="s">
        <v>229</v>
      </c>
    </row>
    <row r="9829">
      <c r="A9829" s="1" t="s">
        <v>76</v>
      </c>
      <c r="E9829" s="27" t="s">
        <v>5211</v>
      </c>
    </row>
    <row r="9830">
      <c r="A9830" s="1" t="s">
        <v>67</v>
      </c>
      <c r="B9830" s="1">
        <v>66</v>
      </c>
      <c r="C9830" s="26" t="s">
        <v>5212</v>
      </c>
      <c r="D9830" t="s">
        <v>69</v>
      </c>
      <c r="E9830" s="27" t="s">
        <v>5213</v>
      </c>
      <c r="F9830" s="28" t="s">
        <v>71</v>
      </c>
      <c r="G9830" s="29">
        <v>1</v>
      </c>
      <c r="H9830" s="28">
        <v>0</v>
      </c>
      <c r="I9830" s="30">
        <f>ROUND(G9830*H9830,P4)</f>
        <v>0</v>
      </c>
      <c r="L9830" s="31">
        <v>0</v>
      </c>
      <c r="M9830" s="24">
        <f>ROUND(G9830*L9830,P4)</f>
        <v>0</v>
      </c>
      <c r="N9830" s="25" t="s">
        <v>69</v>
      </c>
      <c r="O9830" s="32">
        <f>M9830*AA9830</f>
        <v>0</v>
      </c>
      <c r="P9830" s="1">
        <v>3</v>
      </c>
      <c r="AA9830" s="1">
        <f>IF(P9830=1,$O$3,IF(P9830=2,$O$4,$O$5))</f>
        <v>0</v>
      </c>
    </row>
    <row r="9831">
      <c r="A9831" s="1" t="s">
        <v>73</v>
      </c>
      <c r="E9831" s="27" t="s">
        <v>69</v>
      </c>
    </row>
    <row r="9832" ht="13">
      <c r="A9832" s="1" t="s">
        <v>74</v>
      </c>
      <c r="E9832" s="33" t="s">
        <v>229</v>
      </c>
    </row>
    <row r="9833">
      <c r="A9833" s="1" t="s">
        <v>76</v>
      </c>
      <c r="E9833" s="27" t="s">
        <v>5211</v>
      </c>
    </row>
    <row r="9834">
      <c r="A9834" s="1" t="s">
        <v>67</v>
      </c>
      <c r="B9834" s="1">
        <v>67</v>
      </c>
      <c r="C9834" s="26" t="s">
        <v>5214</v>
      </c>
      <c r="D9834" t="s">
        <v>69</v>
      </c>
      <c r="E9834" s="27" t="s">
        <v>5215</v>
      </c>
      <c r="F9834" s="28" t="s">
        <v>71</v>
      </c>
      <c r="G9834" s="29">
        <v>1</v>
      </c>
      <c r="H9834" s="28">
        <v>0</v>
      </c>
      <c r="I9834" s="30">
        <f>ROUND(G9834*H9834,P4)</f>
        <v>0</v>
      </c>
      <c r="L9834" s="31">
        <v>0</v>
      </c>
      <c r="M9834" s="24">
        <f>ROUND(G9834*L9834,P4)</f>
        <v>0</v>
      </c>
      <c r="N9834" s="25" t="s">
        <v>69</v>
      </c>
      <c r="O9834" s="32">
        <f>M9834*AA9834</f>
        <v>0</v>
      </c>
      <c r="P9834" s="1">
        <v>3</v>
      </c>
      <c r="AA9834" s="1">
        <f>IF(P9834=1,$O$3,IF(P9834=2,$O$4,$O$5))</f>
        <v>0</v>
      </c>
    </row>
    <row r="9835">
      <c r="A9835" s="1" t="s">
        <v>73</v>
      </c>
      <c r="E9835" s="27" t="s">
        <v>69</v>
      </c>
    </row>
    <row r="9836" ht="13">
      <c r="A9836" s="1" t="s">
        <v>74</v>
      </c>
      <c r="E9836" s="33" t="s">
        <v>229</v>
      </c>
    </row>
    <row r="9837">
      <c r="A9837" s="1" t="s">
        <v>76</v>
      </c>
      <c r="E9837" s="27" t="s">
        <v>5216</v>
      </c>
    </row>
    <row r="9838" ht="25">
      <c r="A9838" s="1" t="s">
        <v>67</v>
      </c>
      <c r="B9838" s="1">
        <v>68</v>
      </c>
      <c r="C9838" s="26" t="s">
        <v>5217</v>
      </c>
      <c r="D9838" t="s">
        <v>69</v>
      </c>
      <c r="E9838" s="27" t="s">
        <v>5218</v>
      </c>
      <c r="F9838" s="28" t="s">
        <v>71</v>
      </c>
      <c r="G9838" s="29">
        <v>1</v>
      </c>
      <c r="H9838" s="28">
        <v>0</v>
      </c>
      <c r="I9838" s="30">
        <f>ROUND(G9838*H9838,P4)</f>
        <v>0</v>
      </c>
      <c r="L9838" s="31">
        <v>0</v>
      </c>
      <c r="M9838" s="24">
        <f>ROUND(G9838*L9838,P4)</f>
        <v>0</v>
      </c>
      <c r="N9838" s="25" t="s">
        <v>69</v>
      </c>
      <c r="O9838" s="32">
        <f>M9838*AA9838</f>
        <v>0</v>
      </c>
      <c r="P9838" s="1">
        <v>3</v>
      </c>
      <c r="AA9838" s="1">
        <f>IF(P9838=1,$O$3,IF(P9838=2,$O$4,$O$5))</f>
        <v>0</v>
      </c>
    </row>
    <row r="9839">
      <c r="A9839" s="1" t="s">
        <v>73</v>
      </c>
      <c r="E9839" s="27" t="s">
        <v>69</v>
      </c>
    </row>
    <row r="9840" ht="13">
      <c r="A9840" s="1" t="s">
        <v>74</v>
      </c>
      <c r="E9840" s="33" t="s">
        <v>229</v>
      </c>
    </row>
    <row r="9841">
      <c r="A9841" s="1" t="s">
        <v>76</v>
      </c>
      <c r="E9841" s="27" t="s">
        <v>5219</v>
      </c>
    </row>
    <row r="9842">
      <c r="A9842" s="1" t="s">
        <v>67</v>
      </c>
      <c r="B9842" s="1">
        <v>69</v>
      </c>
      <c r="C9842" s="26" t="s">
        <v>5220</v>
      </c>
      <c r="D9842" t="s">
        <v>69</v>
      </c>
      <c r="E9842" s="27" t="s">
        <v>5221</v>
      </c>
      <c r="F9842" s="28" t="s">
        <v>71</v>
      </c>
      <c r="G9842" s="29">
        <v>1</v>
      </c>
      <c r="H9842" s="28">
        <v>0</v>
      </c>
      <c r="I9842" s="30">
        <f>ROUND(G9842*H9842,P4)</f>
        <v>0</v>
      </c>
      <c r="L9842" s="31">
        <v>0</v>
      </c>
      <c r="M9842" s="24">
        <f>ROUND(G9842*L9842,P4)</f>
        <v>0</v>
      </c>
      <c r="N9842" s="25" t="s">
        <v>69</v>
      </c>
      <c r="O9842" s="32">
        <f>M9842*AA9842</f>
        <v>0</v>
      </c>
      <c r="P9842" s="1">
        <v>3</v>
      </c>
      <c r="AA9842" s="1">
        <f>IF(P9842=1,$O$3,IF(P9842=2,$O$4,$O$5))</f>
        <v>0</v>
      </c>
    </row>
    <row r="9843">
      <c r="A9843" s="1" t="s">
        <v>73</v>
      </c>
      <c r="E9843" s="27" t="s">
        <v>69</v>
      </c>
    </row>
    <row r="9844" ht="13">
      <c r="A9844" s="1" t="s">
        <v>74</v>
      </c>
      <c r="E9844" s="33" t="s">
        <v>229</v>
      </c>
    </row>
    <row r="9845">
      <c r="A9845" s="1" t="s">
        <v>76</v>
      </c>
      <c r="E9845" s="27" t="s">
        <v>1996</v>
      </c>
    </row>
    <row r="9846">
      <c r="A9846" s="1" t="s">
        <v>67</v>
      </c>
      <c r="B9846" s="1">
        <v>70</v>
      </c>
      <c r="C9846" s="26" t="s">
        <v>5222</v>
      </c>
      <c r="D9846" t="s">
        <v>69</v>
      </c>
      <c r="E9846" s="27" t="s">
        <v>5223</v>
      </c>
      <c r="F9846" s="28" t="s">
        <v>71</v>
      </c>
      <c r="G9846" s="29">
        <v>1</v>
      </c>
      <c r="H9846" s="28">
        <v>0</v>
      </c>
      <c r="I9846" s="30">
        <f>ROUND(G9846*H9846,P4)</f>
        <v>0</v>
      </c>
      <c r="L9846" s="31">
        <v>0</v>
      </c>
      <c r="M9846" s="24">
        <f>ROUND(G9846*L9846,P4)</f>
        <v>0</v>
      </c>
      <c r="N9846" s="25" t="s">
        <v>69</v>
      </c>
      <c r="O9846" s="32">
        <f>M9846*AA9846</f>
        <v>0</v>
      </c>
      <c r="P9846" s="1">
        <v>3</v>
      </c>
      <c r="AA9846" s="1">
        <f>IF(P9846=1,$O$3,IF(P9846=2,$O$4,$O$5))</f>
        <v>0</v>
      </c>
    </row>
    <row r="9847">
      <c r="A9847" s="1" t="s">
        <v>73</v>
      </c>
      <c r="E9847" s="27" t="s">
        <v>69</v>
      </c>
    </row>
    <row r="9848" ht="13">
      <c r="A9848" s="1" t="s">
        <v>74</v>
      </c>
      <c r="E9848" s="33" t="s">
        <v>229</v>
      </c>
    </row>
    <row r="9849">
      <c r="A9849" s="1" t="s">
        <v>76</v>
      </c>
      <c r="E9849" s="27" t="s">
        <v>5224</v>
      </c>
    </row>
    <row r="9850">
      <c r="A9850" s="1" t="s">
        <v>67</v>
      </c>
      <c r="B9850" s="1">
        <v>53</v>
      </c>
      <c r="C9850" s="26" t="s">
        <v>5225</v>
      </c>
      <c r="D9850" t="s">
        <v>69</v>
      </c>
      <c r="E9850" s="27" t="s">
        <v>5226</v>
      </c>
      <c r="F9850" s="28" t="s">
        <v>71</v>
      </c>
      <c r="G9850" s="29">
        <v>3</v>
      </c>
      <c r="H9850" s="28">
        <v>0</v>
      </c>
      <c r="I9850" s="30">
        <f>ROUND(G9850*H9850,P4)</f>
        <v>0</v>
      </c>
      <c r="L9850" s="31">
        <v>0</v>
      </c>
      <c r="M9850" s="24">
        <f>ROUND(G9850*L9850,P4)</f>
        <v>0</v>
      </c>
      <c r="N9850" s="25" t="s">
        <v>69</v>
      </c>
      <c r="O9850" s="32">
        <f>M9850*AA9850</f>
        <v>0</v>
      </c>
      <c r="P9850" s="1">
        <v>3</v>
      </c>
      <c r="AA9850" s="1">
        <f>IF(P9850=1,$O$3,IF(P9850=2,$O$4,$O$5))</f>
        <v>0</v>
      </c>
    </row>
    <row r="9851">
      <c r="A9851" s="1" t="s">
        <v>73</v>
      </c>
      <c r="E9851" s="27" t="s">
        <v>69</v>
      </c>
    </row>
    <row r="9852" ht="13">
      <c r="A9852" s="1" t="s">
        <v>74</v>
      </c>
      <c r="E9852" s="33" t="s">
        <v>129</v>
      </c>
    </row>
    <row r="9853">
      <c r="A9853" s="1" t="s">
        <v>76</v>
      </c>
      <c r="E9853" s="27" t="s">
        <v>5227</v>
      </c>
    </row>
    <row r="9854" ht="25">
      <c r="A9854" s="1" t="s">
        <v>67</v>
      </c>
      <c r="B9854" s="1">
        <v>71</v>
      </c>
      <c r="C9854" s="26" t="s">
        <v>5228</v>
      </c>
      <c r="D9854" t="s">
        <v>69</v>
      </c>
      <c r="E9854" s="27" t="s">
        <v>5229</v>
      </c>
      <c r="F9854" s="28" t="s">
        <v>71</v>
      </c>
      <c r="G9854" s="29">
        <v>1</v>
      </c>
      <c r="H9854" s="28">
        <v>0</v>
      </c>
      <c r="I9854" s="30">
        <f>ROUND(G9854*H9854,P4)</f>
        <v>0</v>
      </c>
      <c r="L9854" s="31">
        <v>0</v>
      </c>
      <c r="M9854" s="24">
        <f>ROUND(G9854*L9854,P4)</f>
        <v>0</v>
      </c>
      <c r="N9854" s="25" t="s">
        <v>69</v>
      </c>
      <c r="O9854" s="32">
        <f>M9854*AA9854</f>
        <v>0</v>
      </c>
      <c r="P9854" s="1">
        <v>3</v>
      </c>
      <c r="AA9854" s="1">
        <f>IF(P9854=1,$O$3,IF(P9854=2,$O$4,$O$5))</f>
        <v>0</v>
      </c>
    </row>
    <row r="9855">
      <c r="A9855" s="1" t="s">
        <v>73</v>
      </c>
      <c r="E9855" s="27" t="s">
        <v>69</v>
      </c>
    </row>
    <row r="9856" ht="13">
      <c r="A9856" s="1" t="s">
        <v>74</v>
      </c>
      <c r="E9856" s="33" t="s">
        <v>229</v>
      </c>
    </row>
    <row r="9857">
      <c r="A9857" s="1" t="s">
        <v>76</v>
      </c>
      <c r="E9857" s="27" t="s">
        <v>5224</v>
      </c>
    </row>
    <row r="9858">
      <c r="A9858" s="1" t="s">
        <v>67</v>
      </c>
      <c r="B9858" s="1">
        <v>72</v>
      </c>
      <c r="C9858" s="26" t="s">
        <v>5230</v>
      </c>
      <c r="D9858" t="s">
        <v>69</v>
      </c>
      <c r="E9858" s="27" t="s">
        <v>5231</v>
      </c>
      <c r="F9858" s="28" t="s">
        <v>71</v>
      </c>
      <c r="G9858" s="29">
        <v>1</v>
      </c>
      <c r="H9858" s="28">
        <v>0</v>
      </c>
      <c r="I9858" s="30">
        <f>ROUND(G9858*H9858,P4)</f>
        <v>0</v>
      </c>
      <c r="L9858" s="31">
        <v>0</v>
      </c>
      <c r="M9858" s="24">
        <f>ROUND(G9858*L9858,P4)</f>
        <v>0</v>
      </c>
      <c r="N9858" s="25" t="s">
        <v>69</v>
      </c>
      <c r="O9858" s="32">
        <f>M9858*AA9858</f>
        <v>0</v>
      </c>
      <c r="P9858" s="1">
        <v>3</v>
      </c>
      <c r="AA9858" s="1">
        <f>IF(P9858=1,$O$3,IF(P9858=2,$O$4,$O$5))</f>
        <v>0</v>
      </c>
    </row>
    <row r="9859">
      <c r="A9859" s="1" t="s">
        <v>73</v>
      </c>
      <c r="E9859" s="27" t="s">
        <v>69</v>
      </c>
    </row>
    <row r="9860" ht="13">
      <c r="A9860" s="1" t="s">
        <v>74</v>
      </c>
      <c r="E9860" s="33" t="s">
        <v>229</v>
      </c>
    </row>
    <row r="9861">
      <c r="A9861" s="1" t="s">
        <v>76</v>
      </c>
      <c r="E9861" s="27" t="s">
        <v>5224</v>
      </c>
    </row>
    <row r="9862">
      <c r="A9862" s="1" t="s">
        <v>67</v>
      </c>
      <c r="B9862" s="1">
        <v>73</v>
      </c>
      <c r="C9862" s="26" t="s">
        <v>5232</v>
      </c>
      <c r="D9862" t="s">
        <v>69</v>
      </c>
      <c r="E9862" s="27" t="s">
        <v>5233</v>
      </c>
      <c r="F9862" s="28" t="s">
        <v>71</v>
      </c>
      <c r="G9862" s="29">
        <v>1</v>
      </c>
      <c r="H9862" s="28">
        <v>0</v>
      </c>
      <c r="I9862" s="30">
        <f>ROUND(G9862*H9862,P4)</f>
        <v>0</v>
      </c>
      <c r="L9862" s="31">
        <v>0</v>
      </c>
      <c r="M9862" s="24">
        <f>ROUND(G9862*L9862,P4)</f>
        <v>0</v>
      </c>
      <c r="N9862" s="25" t="s">
        <v>69</v>
      </c>
      <c r="O9862" s="32">
        <f>M9862*AA9862</f>
        <v>0</v>
      </c>
      <c r="P9862" s="1">
        <v>3</v>
      </c>
      <c r="AA9862" s="1">
        <f>IF(P9862=1,$O$3,IF(P9862=2,$O$4,$O$5))</f>
        <v>0</v>
      </c>
    </row>
    <row r="9863">
      <c r="A9863" s="1" t="s">
        <v>73</v>
      </c>
      <c r="E9863" s="27" t="s">
        <v>69</v>
      </c>
    </row>
    <row r="9864" ht="13">
      <c r="A9864" s="1" t="s">
        <v>74</v>
      </c>
      <c r="E9864" s="33" t="s">
        <v>229</v>
      </c>
    </row>
    <row r="9865">
      <c r="A9865" s="1" t="s">
        <v>76</v>
      </c>
      <c r="E9865" s="27" t="s">
        <v>2006</v>
      </c>
    </row>
    <row r="9866">
      <c r="A9866" s="1" t="s">
        <v>67</v>
      </c>
      <c r="B9866" s="1">
        <v>54</v>
      </c>
      <c r="C9866" s="26" t="s">
        <v>5234</v>
      </c>
      <c r="D9866" t="s">
        <v>69</v>
      </c>
      <c r="E9866" s="27" t="s">
        <v>5235</v>
      </c>
      <c r="F9866" s="28" t="s">
        <v>71</v>
      </c>
      <c r="G9866" s="29">
        <v>1</v>
      </c>
      <c r="H9866" s="28">
        <v>0</v>
      </c>
      <c r="I9866" s="30">
        <f>ROUND(G9866*H9866,P4)</f>
        <v>0</v>
      </c>
      <c r="L9866" s="31">
        <v>0</v>
      </c>
      <c r="M9866" s="24">
        <f>ROUND(G9866*L9866,P4)</f>
        <v>0</v>
      </c>
      <c r="N9866" s="25" t="s">
        <v>69</v>
      </c>
      <c r="O9866" s="32">
        <f>M9866*AA9866</f>
        <v>0</v>
      </c>
      <c r="P9866" s="1">
        <v>3</v>
      </c>
      <c r="AA9866" s="1">
        <f>IF(P9866=1,$O$3,IF(P9866=2,$O$4,$O$5))</f>
        <v>0</v>
      </c>
    </row>
    <row r="9867">
      <c r="A9867" s="1" t="s">
        <v>73</v>
      </c>
      <c r="E9867" s="27" t="s">
        <v>69</v>
      </c>
    </row>
    <row r="9868" ht="13">
      <c r="A9868" s="1" t="s">
        <v>74</v>
      </c>
      <c r="E9868" s="33" t="s">
        <v>229</v>
      </c>
    </row>
    <row r="9869">
      <c r="A9869" s="1" t="s">
        <v>76</v>
      </c>
      <c r="E9869" s="27" t="s">
        <v>5236</v>
      </c>
    </row>
    <row r="9870" ht="25">
      <c r="A9870" s="1" t="s">
        <v>67</v>
      </c>
      <c r="B9870" s="1">
        <v>55</v>
      </c>
      <c r="C9870" s="26" t="s">
        <v>5237</v>
      </c>
      <c r="D9870" t="s">
        <v>69</v>
      </c>
      <c r="E9870" s="27" t="s">
        <v>5238</v>
      </c>
      <c r="F9870" s="28" t="s">
        <v>71</v>
      </c>
      <c r="G9870" s="29">
        <v>1</v>
      </c>
      <c r="H9870" s="28">
        <v>0</v>
      </c>
      <c r="I9870" s="30">
        <f>ROUND(G9870*H9870,P4)</f>
        <v>0</v>
      </c>
      <c r="L9870" s="31">
        <v>0</v>
      </c>
      <c r="M9870" s="24">
        <f>ROUND(G9870*L9870,P4)</f>
        <v>0</v>
      </c>
      <c r="N9870" s="25" t="s">
        <v>69</v>
      </c>
      <c r="O9870" s="32">
        <f>M9870*AA9870</f>
        <v>0</v>
      </c>
      <c r="P9870" s="1">
        <v>3</v>
      </c>
      <c r="AA9870" s="1">
        <f>IF(P9870=1,$O$3,IF(P9870=2,$O$4,$O$5))</f>
        <v>0</v>
      </c>
    </row>
    <row r="9871">
      <c r="A9871" s="1" t="s">
        <v>73</v>
      </c>
      <c r="E9871" s="27" t="s">
        <v>69</v>
      </c>
    </row>
    <row r="9872" ht="13">
      <c r="A9872" s="1" t="s">
        <v>74</v>
      </c>
      <c r="E9872" s="33" t="s">
        <v>229</v>
      </c>
    </row>
    <row r="9873">
      <c r="A9873" s="1" t="s">
        <v>76</v>
      </c>
      <c r="E9873" s="27" t="s">
        <v>1982</v>
      </c>
    </row>
    <row r="9874">
      <c r="A9874" s="1" t="s">
        <v>67</v>
      </c>
      <c r="B9874" s="1">
        <v>56</v>
      </c>
      <c r="C9874" s="26" t="s">
        <v>5239</v>
      </c>
      <c r="D9874" t="s">
        <v>69</v>
      </c>
      <c r="E9874" s="27" t="s">
        <v>5240</v>
      </c>
      <c r="F9874" s="28" t="s">
        <v>71</v>
      </c>
      <c r="G9874" s="29">
        <v>1</v>
      </c>
      <c r="H9874" s="28">
        <v>0</v>
      </c>
      <c r="I9874" s="30">
        <f>ROUND(G9874*H9874,P4)</f>
        <v>0</v>
      </c>
      <c r="L9874" s="31">
        <v>0</v>
      </c>
      <c r="M9874" s="24">
        <f>ROUND(G9874*L9874,P4)</f>
        <v>0</v>
      </c>
      <c r="N9874" s="25" t="s">
        <v>69</v>
      </c>
      <c r="O9874" s="32">
        <f>M9874*AA9874</f>
        <v>0</v>
      </c>
      <c r="P9874" s="1">
        <v>3</v>
      </c>
      <c r="AA9874" s="1">
        <f>IF(P9874=1,$O$3,IF(P9874=2,$O$4,$O$5))</f>
        <v>0</v>
      </c>
    </row>
    <row r="9875">
      <c r="A9875" s="1" t="s">
        <v>73</v>
      </c>
      <c r="E9875" s="27" t="s">
        <v>69</v>
      </c>
    </row>
    <row r="9876" ht="13">
      <c r="A9876" s="1" t="s">
        <v>74</v>
      </c>
      <c r="E9876" s="33" t="s">
        <v>229</v>
      </c>
    </row>
    <row r="9877">
      <c r="A9877" s="1" t="s">
        <v>76</v>
      </c>
      <c r="E9877" s="27" t="s">
        <v>1982</v>
      </c>
    </row>
    <row r="9878">
      <c r="A9878" s="1" t="s">
        <v>67</v>
      </c>
      <c r="B9878" s="1">
        <v>57</v>
      </c>
      <c r="C9878" s="26" t="s">
        <v>5241</v>
      </c>
      <c r="D9878" t="s">
        <v>69</v>
      </c>
      <c r="E9878" s="27" t="s">
        <v>5242</v>
      </c>
      <c r="F9878" s="28" t="s">
        <v>71</v>
      </c>
      <c r="G9878" s="29">
        <v>1</v>
      </c>
      <c r="H9878" s="28">
        <v>0</v>
      </c>
      <c r="I9878" s="30">
        <f>ROUND(G9878*H9878,P4)</f>
        <v>0</v>
      </c>
      <c r="L9878" s="31">
        <v>0</v>
      </c>
      <c r="M9878" s="24">
        <f>ROUND(G9878*L9878,P4)</f>
        <v>0</v>
      </c>
      <c r="N9878" s="25" t="s">
        <v>69</v>
      </c>
      <c r="O9878" s="32">
        <f>M9878*AA9878</f>
        <v>0</v>
      </c>
      <c r="P9878" s="1">
        <v>3</v>
      </c>
      <c r="AA9878" s="1">
        <f>IF(P9878=1,$O$3,IF(P9878=2,$O$4,$O$5))</f>
        <v>0</v>
      </c>
    </row>
    <row r="9879">
      <c r="A9879" s="1" t="s">
        <v>73</v>
      </c>
      <c r="E9879" s="27" t="s">
        <v>69</v>
      </c>
    </row>
    <row r="9880" ht="13">
      <c r="A9880" s="1" t="s">
        <v>74</v>
      </c>
      <c r="E9880" s="33" t="s">
        <v>229</v>
      </c>
    </row>
    <row r="9881">
      <c r="A9881" s="1" t="s">
        <v>76</v>
      </c>
      <c r="E9881" s="27" t="s">
        <v>1982</v>
      </c>
    </row>
    <row r="9882">
      <c r="A9882" s="1" t="s">
        <v>67</v>
      </c>
      <c r="B9882" s="1">
        <v>58</v>
      </c>
      <c r="C9882" s="26" t="s">
        <v>5243</v>
      </c>
      <c r="D9882" t="s">
        <v>69</v>
      </c>
      <c r="E9882" s="27" t="s">
        <v>5197</v>
      </c>
      <c r="F9882" s="28" t="s">
        <v>71</v>
      </c>
      <c r="G9882" s="29">
        <v>1</v>
      </c>
      <c r="H9882" s="28">
        <v>0</v>
      </c>
      <c r="I9882" s="30">
        <f>ROUND(G9882*H9882,P4)</f>
        <v>0</v>
      </c>
      <c r="L9882" s="31">
        <v>0</v>
      </c>
      <c r="M9882" s="24">
        <f>ROUND(G9882*L9882,P4)</f>
        <v>0</v>
      </c>
      <c r="N9882" s="25" t="s">
        <v>69</v>
      </c>
      <c r="O9882" s="32">
        <f>M9882*AA9882</f>
        <v>0</v>
      </c>
      <c r="P9882" s="1">
        <v>3</v>
      </c>
      <c r="AA9882" s="1">
        <f>IF(P9882=1,$O$3,IF(P9882=2,$O$4,$O$5))</f>
        <v>0</v>
      </c>
    </row>
    <row r="9883">
      <c r="A9883" s="1" t="s">
        <v>73</v>
      </c>
      <c r="E9883" s="27" t="s">
        <v>69</v>
      </c>
    </row>
    <row r="9884" ht="13">
      <c r="A9884" s="1" t="s">
        <v>74</v>
      </c>
      <c r="E9884" s="33" t="s">
        <v>229</v>
      </c>
    </row>
    <row r="9885">
      <c r="A9885" s="1" t="s">
        <v>76</v>
      </c>
      <c r="E9885" s="27" t="s">
        <v>5244</v>
      </c>
    </row>
    <row r="9886" ht="25">
      <c r="A9886" s="1" t="s">
        <v>67</v>
      </c>
      <c r="B9886" s="1">
        <v>59</v>
      </c>
      <c r="C9886" s="26" t="s">
        <v>5245</v>
      </c>
      <c r="D9886" t="s">
        <v>69</v>
      </c>
      <c r="E9886" s="27" t="s">
        <v>5246</v>
      </c>
      <c r="F9886" s="28" t="s">
        <v>71</v>
      </c>
      <c r="G9886" s="29">
        <v>1</v>
      </c>
      <c r="H9886" s="28">
        <v>0</v>
      </c>
      <c r="I9886" s="30">
        <f>ROUND(G9886*H9886,P4)</f>
        <v>0</v>
      </c>
      <c r="L9886" s="31">
        <v>0</v>
      </c>
      <c r="M9886" s="24">
        <f>ROUND(G9886*L9886,P4)</f>
        <v>0</v>
      </c>
      <c r="N9886" s="25" t="s">
        <v>69</v>
      </c>
      <c r="O9886" s="32">
        <f>M9886*AA9886</f>
        <v>0</v>
      </c>
      <c r="P9886" s="1">
        <v>3</v>
      </c>
      <c r="AA9886" s="1">
        <f>IF(P9886=1,$O$3,IF(P9886=2,$O$4,$O$5))</f>
        <v>0</v>
      </c>
    </row>
    <row r="9887">
      <c r="A9887" s="1" t="s">
        <v>73</v>
      </c>
      <c r="E9887" s="27" t="s">
        <v>69</v>
      </c>
    </row>
    <row r="9888" ht="13">
      <c r="A9888" s="1" t="s">
        <v>74</v>
      </c>
      <c r="E9888" s="33" t="s">
        <v>229</v>
      </c>
    </row>
    <row r="9889">
      <c r="A9889" s="1" t="s">
        <v>76</v>
      </c>
      <c r="E9889" s="27" t="s">
        <v>5247</v>
      </c>
    </row>
    <row r="9890" ht="25">
      <c r="A9890" s="1" t="s">
        <v>67</v>
      </c>
      <c r="B9890" s="1">
        <v>60</v>
      </c>
      <c r="C9890" s="26" t="s">
        <v>5248</v>
      </c>
      <c r="D9890" t="s">
        <v>69</v>
      </c>
      <c r="E9890" s="27" t="s">
        <v>5246</v>
      </c>
      <c r="F9890" s="28" t="s">
        <v>71</v>
      </c>
      <c r="G9890" s="29">
        <v>1</v>
      </c>
      <c r="H9890" s="28">
        <v>0</v>
      </c>
      <c r="I9890" s="30">
        <f>ROUND(G9890*H9890,P4)</f>
        <v>0</v>
      </c>
      <c r="L9890" s="31">
        <v>0</v>
      </c>
      <c r="M9890" s="24">
        <f>ROUND(G9890*L9890,P4)</f>
        <v>0</v>
      </c>
      <c r="N9890" s="25" t="s">
        <v>69</v>
      </c>
      <c r="O9890" s="32">
        <f>M9890*AA9890</f>
        <v>0</v>
      </c>
      <c r="P9890" s="1">
        <v>3</v>
      </c>
      <c r="AA9890" s="1">
        <f>IF(P9890=1,$O$3,IF(P9890=2,$O$4,$O$5))</f>
        <v>0</v>
      </c>
    </row>
    <row r="9891">
      <c r="A9891" s="1" t="s">
        <v>73</v>
      </c>
      <c r="E9891" s="27" t="s">
        <v>69</v>
      </c>
    </row>
    <row r="9892" ht="13">
      <c r="A9892" s="1" t="s">
        <v>74</v>
      </c>
      <c r="E9892" s="33" t="s">
        <v>229</v>
      </c>
    </row>
    <row r="9893">
      <c r="A9893" s="1" t="s">
        <v>76</v>
      </c>
      <c r="E9893" s="27" t="s">
        <v>5249</v>
      </c>
    </row>
    <row r="9894" ht="13">
      <c r="A9894" s="1" t="s">
        <v>64</v>
      </c>
      <c r="C9894" s="22" t="s">
        <v>5250</v>
      </c>
      <c r="E9894" s="23" t="s">
        <v>5251</v>
      </c>
      <c r="L9894" s="24">
        <f>SUMIFS(L9895:L9974,A9895:A9974,"P")</f>
        <v>0</v>
      </c>
      <c r="M9894" s="24">
        <f>SUMIFS(M9895:M9974,A9895:A9974,"P")</f>
        <v>0</v>
      </c>
      <c r="N9894" s="25"/>
    </row>
    <row r="9895">
      <c r="A9895" s="1" t="s">
        <v>67</v>
      </c>
      <c r="B9895" s="1">
        <v>181</v>
      </c>
      <c r="C9895" s="26" t="s">
        <v>5252</v>
      </c>
      <c r="D9895" t="s">
        <v>69</v>
      </c>
      <c r="E9895" s="27" t="s">
        <v>5235</v>
      </c>
      <c r="F9895" s="28" t="s">
        <v>71</v>
      </c>
      <c r="G9895" s="29">
        <v>1</v>
      </c>
      <c r="H9895" s="28">
        <v>0</v>
      </c>
      <c r="I9895" s="30">
        <f>ROUND(G9895*H9895,P4)</f>
        <v>0</v>
      </c>
      <c r="L9895" s="31">
        <v>0</v>
      </c>
      <c r="M9895" s="24">
        <f>ROUND(G9895*L9895,P4)</f>
        <v>0</v>
      </c>
      <c r="N9895" s="25" t="s">
        <v>69</v>
      </c>
      <c r="O9895" s="32">
        <f>M9895*AA9895</f>
        <v>0</v>
      </c>
      <c r="P9895" s="1">
        <v>3</v>
      </c>
      <c r="AA9895" s="1">
        <f>IF(P9895=1,$O$3,IF(P9895=2,$O$4,$O$5))</f>
        <v>0</v>
      </c>
    </row>
    <row r="9896">
      <c r="A9896" s="1" t="s">
        <v>73</v>
      </c>
      <c r="E9896" s="27" t="s">
        <v>69</v>
      </c>
    </row>
    <row r="9897" ht="13">
      <c r="A9897" s="1" t="s">
        <v>74</v>
      </c>
      <c r="E9897" s="33" t="s">
        <v>229</v>
      </c>
    </row>
    <row r="9898">
      <c r="A9898" s="1" t="s">
        <v>76</v>
      </c>
      <c r="E9898" s="27" t="s">
        <v>5253</v>
      </c>
    </row>
    <row r="9899">
      <c r="A9899" s="1" t="s">
        <v>67</v>
      </c>
      <c r="B9899" s="1">
        <v>190</v>
      </c>
      <c r="C9899" s="26" t="s">
        <v>5254</v>
      </c>
      <c r="D9899" t="s">
        <v>69</v>
      </c>
      <c r="E9899" s="27" t="s">
        <v>5255</v>
      </c>
      <c r="F9899" s="28" t="s">
        <v>71</v>
      </c>
      <c r="G9899" s="29">
        <v>1</v>
      </c>
      <c r="H9899" s="28">
        <v>0</v>
      </c>
      <c r="I9899" s="30">
        <f>ROUND(G9899*H9899,P4)</f>
        <v>0</v>
      </c>
      <c r="L9899" s="31">
        <v>0</v>
      </c>
      <c r="M9899" s="24">
        <f>ROUND(G9899*L9899,P4)</f>
        <v>0</v>
      </c>
      <c r="N9899" s="25" t="s">
        <v>69</v>
      </c>
      <c r="O9899" s="32">
        <f>M9899*AA9899</f>
        <v>0</v>
      </c>
      <c r="P9899" s="1">
        <v>3</v>
      </c>
      <c r="AA9899" s="1">
        <f>IF(P9899=1,$O$3,IF(P9899=2,$O$4,$O$5))</f>
        <v>0</v>
      </c>
    </row>
    <row r="9900">
      <c r="A9900" s="1" t="s">
        <v>73</v>
      </c>
      <c r="E9900" s="27" t="s">
        <v>69</v>
      </c>
    </row>
    <row r="9901" ht="13">
      <c r="A9901" s="1" t="s">
        <v>74</v>
      </c>
      <c r="E9901" s="33" t="s">
        <v>229</v>
      </c>
    </row>
    <row r="9902">
      <c r="A9902" s="1" t="s">
        <v>76</v>
      </c>
      <c r="E9902" s="27" t="s">
        <v>5256</v>
      </c>
    </row>
    <row r="9903" ht="25">
      <c r="A9903" s="1" t="s">
        <v>67</v>
      </c>
      <c r="B9903" s="1">
        <v>191</v>
      </c>
      <c r="C9903" s="26" t="s">
        <v>5257</v>
      </c>
      <c r="D9903" t="s">
        <v>69</v>
      </c>
      <c r="E9903" s="27" t="s">
        <v>5258</v>
      </c>
      <c r="F9903" s="28" t="s">
        <v>71</v>
      </c>
      <c r="G9903" s="29">
        <v>1</v>
      </c>
      <c r="H9903" s="28">
        <v>0</v>
      </c>
      <c r="I9903" s="30">
        <f>ROUND(G9903*H9903,P4)</f>
        <v>0</v>
      </c>
      <c r="L9903" s="31">
        <v>0</v>
      </c>
      <c r="M9903" s="24">
        <f>ROUND(G9903*L9903,P4)</f>
        <v>0</v>
      </c>
      <c r="N9903" s="25" t="s">
        <v>69</v>
      </c>
      <c r="O9903" s="32">
        <f>M9903*AA9903</f>
        <v>0</v>
      </c>
      <c r="P9903" s="1">
        <v>3</v>
      </c>
      <c r="AA9903" s="1">
        <f>IF(P9903=1,$O$3,IF(P9903=2,$O$4,$O$5))</f>
        <v>0</v>
      </c>
    </row>
    <row r="9904">
      <c r="A9904" s="1" t="s">
        <v>73</v>
      </c>
      <c r="E9904" s="27" t="s">
        <v>69</v>
      </c>
    </row>
    <row r="9905" ht="13">
      <c r="A9905" s="1" t="s">
        <v>74</v>
      </c>
      <c r="E9905" s="33" t="s">
        <v>229</v>
      </c>
    </row>
    <row r="9906">
      <c r="A9906" s="1" t="s">
        <v>76</v>
      </c>
      <c r="E9906" s="27" t="s">
        <v>5259</v>
      </c>
    </row>
    <row r="9907" ht="25">
      <c r="A9907" s="1" t="s">
        <v>67</v>
      </c>
      <c r="B9907" s="1">
        <v>192</v>
      </c>
      <c r="C9907" s="26" t="s">
        <v>5260</v>
      </c>
      <c r="D9907" t="s">
        <v>69</v>
      </c>
      <c r="E9907" s="27" t="s">
        <v>5261</v>
      </c>
      <c r="F9907" s="28" t="s">
        <v>71</v>
      </c>
      <c r="G9907" s="29">
        <v>1</v>
      </c>
      <c r="H9907" s="28">
        <v>0</v>
      </c>
      <c r="I9907" s="30">
        <f>ROUND(G9907*H9907,P4)</f>
        <v>0</v>
      </c>
      <c r="L9907" s="31">
        <v>0</v>
      </c>
      <c r="M9907" s="24">
        <f>ROUND(G9907*L9907,P4)</f>
        <v>0</v>
      </c>
      <c r="N9907" s="25" t="s">
        <v>69</v>
      </c>
      <c r="O9907" s="32">
        <f>M9907*AA9907</f>
        <v>0</v>
      </c>
      <c r="P9907" s="1">
        <v>3</v>
      </c>
      <c r="AA9907" s="1">
        <f>IF(P9907=1,$O$3,IF(P9907=2,$O$4,$O$5))</f>
        <v>0</v>
      </c>
    </row>
    <row r="9908">
      <c r="A9908" s="1" t="s">
        <v>73</v>
      </c>
      <c r="E9908" s="27" t="s">
        <v>69</v>
      </c>
    </row>
    <row r="9909" ht="13">
      <c r="A9909" s="1" t="s">
        <v>74</v>
      </c>
      <c r="E9909" s="33" t="s">
        <v>229</v>
      </c>
    </row>
    <row r="9910">
      <c r="A9910" s="1" t="s">
        <v>76</v>
      </c>
      <c r="E9910" s="27" t="s">
        <v>5259</v>
      </c>
    </row>
    <row r="9911">
      <c r="A9911" s="1" t="s">
        <v>67</v>
      </c>
      <c r="B9911" s="1">
        <v>193</v>
      </c>
      <c r="C9911" s="26" t="s">
        <v>5262</v>
      </c>
      <c r="D9911" t="s">
        <v>69</v>
      </c>
      <c r="E9911" s="27" t="s">
        <v>5255</v>
      </c>
      <c r="F9911" s="28" t="s">
        <v>71</v>
      </c>
      <c r="G9911" s="29">
        <v>1</v>
      </c>
      <c r="H9911" s="28">
        <v>0</v>
      </c>
      <c r="I9911" s="30">
        <f>ROUND(G9911*H9911,P4)</f>
        <v>0</v>
      </c>
      <c r="L9911" s="31">
        <v>0</v>
      </c>
      <c r="M9911" s="24">
        <f>ROUND(G9911*L9911,P4)</f>
        <v>0</v>
      </c>
      <c r="N9911" s="25" t="s">
        <v>69</v>
      </c>
      <c r="O9911" s="32">
        <f>M9911*AA9911</f>
        <v>0</v>
      </c>
      <c r="P9911" s="1">
        <v>3</v>
      </c>
      <c r="AA9911" s="1">
        <f>IF(P9911=1,$O$3,IF(P9911=2,$O$4,$O$5))</f>
        <v>0</v>
      </c>
    </row>
    <row r="9912">
      <c r="A9912" s="1" t="s">
        <v>73</v>
      </c>
      <c r="E9912" s="27" t="s">
        <v>69</v>
      </c>
    </row>
    <row r="9913" ht="13">
      <c r="A9913" s="1" t="s">
        <v>74</v>
      </c>
      <c r="E9913" s="33" t="s">
        <v>229</v>
      </c>
    </row>
    <row r="9914">
      <c r="A9914" s="1" t="s">
        <v>76</v>
      </c>
      <c r="E9914" s="27" t="s">
        <v>5263</v>
      </c>
    </row>
    <row r="9915">
      <c r="A9915" s="1" t="s">
        <v>67</v>
      </c>
      <c r="B9915" s="1">
        <v>194</v>
      </c>
      <c r="C9915" s="26" t="s">
        <v>5264</v>
      </c>
      <c r="D9915" t="s">
        <v>69</v>
      </c>
      <c r="E9915" s="27" t="s">
        <v>5255</v>
      </c>
      <c r="F9915" s="28" t="s">
        <v>71</v>
      </c>
      <c r="G9915" s="29">
        <v>1</v>
      </c>
      <c r="H9915" s="28">
        <v>0</v>
      </c>
      <c r="I9915" s="30">
        <f>ROUND(G9915*H9915,P4)</f>
        <v>0</v>
      </c>
      <c r="L9915" s="31">
        <v>0</v>
      </c>
      <c r="M9915" s="24">
        <f>ROUND(G9915*L9915,P4)</f>
        <v>0</v>
      </c>
      <c r="N9915" s="25" t="s">
        <v>69</v>
      </c>
      <c r="O9915" s="32">
        <f>M9915*AA9915</f>
        <v>0</v>
      </c>
      <c r="P9915" s="1">
        <v>3</v>
      </c>
      <c r="AA9915" s="1">
        <f>IF(P9915=1,$O$3,IF(P9915=2,$O$4,$O$5))</f>
        <v>0</v>
      </c>
    </row>
    <row r="9916">
      <c r="A9916" s="1" t="s">
        <v>73</v>
      </c>
      <c r="E9916" s="27" t="s">
        <v>69</v>
      </c>
    </row>
    <row r="9917" ht="13">
      <c r="A9917" s="1" t="s">
        <v>74</v>
      </c>
      <c r="E9917" s="33" t="s">
        <v>229</v>
      </c>
    </row>
    <row r="9918">
      <c r="A9918" s="1" t="s">
        <v>76</v>
      </c>
      <c r="E9918" s="27" t="s">
        <v>5265</v>
      </c>
    </row>
    <row r="9919">
      <c r="A9919" s="1" t="s">
        <v>67</v>
      </c>
      <c r="B9919" s="1">
        <v>195</v>
      </c>
      <c r="C9919" s="26" t="s">
        <v>5266</v>
      </c>
      <c r="D9919" t="s">
        <v>69</v>
      </c>
      <c r="E9919" s="27" t="s">
        <v>5267</v>
      </c>
      <c r="F9919" s="28" t="s">
        <v>71</v>
      </c>
      <c r="G9919" s="29">
        <v>1</v>
      </c>
      <c r="H9919" s="28">
        <v>0</v>
      </c>
      <c r="I9919" s="30">
        <f>ROUND(G9919*H9919,P4)</f>
        <v>0</v>
      </c>
      <c r="L9919" s="31">
        <v>0</v>
      </c>
      <c r="M9919" s="24">
        <f>ROUND(G9919*L9919,P4)</f>
        <v>0</v>
      </c>
      <c r="N9919" s="25" t="s">
        <v>69</v>
      </c>
      <c r="O9919" s="32">
        <f>M9919*AA9919</f>
        <v>0</v>
      </c>
      <c r="P9919" s="1">
        <v>3</v>
      </c>
      <c r="AA9919" s="1">
        <f>IF(P9919=1,$O$3,IF(P9919=2,$O$4,$O$5))</f>
        <v>0</v>
      </c>
    </row>
    <row r="9920">
      <c r="A9920" s="1" t="s">
        <v>73</v>
      </c>
      <c r="E9920" s="27" t="s">
        <v>69</v>
      </c>
    </row>
    <row r="9921" ht="13">
      <c r="A9921" s="1" t="s">
        <v>74</v>
      </c>
      <c r="E9921" s="33" t="s">
        <v>229</v>
      </c>
    </row>
    <row r="9922">
      <c r="A9922" s="1" t="s">
        <v>76</v>
      </c>
      <c r="E9922" s="27" t="s">
        <v>5268</v>
      </c>
    </row>
    <row r="9923">
      <c r="A9923" s="1" t="s">
        <v>67</v>
      </c>
      <c r="B9923" s="1">
        <v>196</v>
      </c>
      <c r="C9923" s="26" t="s">
        <v>5269</v>
      </c>
      <c r="D9923" t="s">
        <v>69</v>
      </c>
      <c r="E9923" s="27" t="s">
        <v>5267</v>
      </c>
      <c r="F9923" s="28" t="s">
        <v>71</v>
      </c>
      <c r="G9923" s="29">
        <v>1</v>
      </c>
      <c r="H9923" s="28">
        <v>0</v>
      </c>
      <c r="I9923" s="30">
        <f>ROUND(G9923*H9923,P4)</f>
        <v>0</v>
      </c>
      <c r="L9923" s="31">
        <v>0</v>
      </c>
      <c r="M9923" s="24">
        <f>ROUND(G9923*L9923,P4)</f>
        <v>0</v>
      </c>
      <c r="N9923" s="25" t="s">
        <v>69</v>
      </c>
      <c r="O9923" s="32">
        <f>M9923*AA9923</f>
        <v>0</v>
      </c>
      <c r="P9923" s="1">
        <v>3</v>
      </c>
      <c r="AA9923" s="1">
        <f>IF(P9923=1,$O$3,IF(P9923=2,$O$4,$O$5))</f>
        <v>0</v>
      </c>
    </row>
    <row r="9924">
      <c r="A9924" s="1" t="s">
        <v>73</v>
      </c>
      <c r="E9924" s="27" t="s">
        <v>69</v>
      </c>
    </row>
    <row r="9925" ht="13">
      <c r="A9925" s="1" t="s">
        <v>74</v>
      </c>
      <c r="E9925" s="33" t="s">
        <v>229</v>
      </c>
    </row>
    <row r="9926">
      <c r="A9926" s="1" t="s">
        <v>76</v>
      </c>
      <c r="E9926" s="27" t="s">
        <v>5270</v>
      </c>
    </row>
    <row r="9927">
      <c r="A9927" s="1" t="s">
        <v>67</v>
      </c>
      <c r="B9927" s="1">
        <v>197</v>
      </c>
      <c r="C9927" s="26" t="s">
        <v>5271</v>
      </c>
      <c r="D9927" t="s">
        <v>69</v>
      </c>
      <c r="E9927" s="27" t="s">
        <v>5267</v>
      </c>
      <c r="F9927" s="28" t="s">
        <v>71</v>
      </c>
      <c r="G9927" s="29">
        <v>1</v>
      </c>
      <c r="H9927" s="28">
        <v>0</v>
      </c>
      <c r="I9927" s="30">
        <f>ROUND(G9927*H9927,P4)</f>
        <v>0</v>
      </c>
      <c r="L9927" s="31">
        <v>0</v>
      </c>
      <c r="M9927" s="24">
        <f>ROUND(G9927*L9927,P4)</f>
        <v>0</v>
      </c>
      <c r="N9927" s="25" t="s">
        <v>69</v>
      </c>
      <c r="O9927" s="32">
        <f>M9927*AA9927</f>
        <v>0</v>
      </c>
      <c r="P9927" s="1">
        <v>3</v>
      </c>
      <c r="AA9927" s="1">
        <f>IF(P9927=1,$O$3,IF(P9927=2,$O$4,$O$5))</f>
        <v>0</v>
      </c>
    </row>
    <row r="9928">
      <c r="A9928" s="1" t="s">
        <v>73</v>
      </c>
      <c r="E9928" s="27" t="s">
        <v>69</v>
      </c>
    </row>
    <row r="9929" ht="13">
      <c r="A9929" s="1" t="s">
        <v>74</v>
      </c>
      <c r="E9929" s="33" t="s">
        <v>229</v>
      </c>
    </row>
    <row r="9930">
      <c r="A9930" s="1" t="s">
        <v>76</v>
      </c>
      <c r="E9930" s="27" t="s">
        <v>5272</v>
      </c>
    </row>
    <row r="9931" ht="25">
      <c r="A9931" s="1" t="s">
        <v>67</v>
      </c>
      <c r="B9931" s="1">
        <v>198</v>
      </c>
      <c r="C9931" s="26" t="s">
        <v>5273</v>
      </c>
      <c r="D9931" t="s">
        <v>69</v>
      </c>
      <c r="E9931" s="27" t="s">
        <v>5274</v>
      </c>
      <c r="F9931" s="28" t="s">
        <v>71</v>
      </c>
      <c r="G9931" s="29">
        <v>1</v>
      </c>
      <c r="H9931" s="28">
        <v>0</v>
      </c>
      <c r="I9931" s="30">
        <f>ROUND(G9931*H9931,P4)</f>
        <v>0</v>
      </c>
      <c r="L9931" s="31">
        <v>0</v>
      </c>
      <c r="M9931" s="24">
        <f>ROUND(G9931*L9931,P4)</f>
        <v>0</v>
      </c>
      <c r="N9931" s="25" t="s">
        <v>69</v>
      </c>
      <c r="O9931" s="32">
        <f>M9931*AA9931</f>
        <v>0</v>
      </c>
      <c r="P9931" s="1">
        <v>3</v>
      </c>
      <c r="AA9931" s="1">
        <f>IF(P9931=1,$O$3,IF(P9931=2,$O$4,$O$5))</f>
        <v>0</v>
      </c>
    </row>
    <row r="9932">
      <c r="A9932" s="1" t="s">
        <v>73</v>
      </c>
      <c r="E9932" s="27" t="s">
        <v>69</v>
      </c>
    </row>
    <row r="9933" ht="13">
      <c r="A9933" s="1" t="s">
        <v>74</v>
      </c>
      <c r="E9933" s="33" t="s">
        <v>229</v>
      </c>
    </row>
    <row r="9934">
      <c r="A9934" s="1" t="s">
        <v>76</v>
      </c>
      <c r="E9934" s="27" t="s">
        <v>5275</v>
      </c>
    </row>
    <row r="9935">
      <c r="A9935" s="1" t="s">
        <v>67</v>
      </c>
      <c r="B9935" s="1">
        <v>199</v>
      </c>
      <c r="C9935" s="26" t="s">
        <v>5276</v>
      </c>
      <c r="D9935" t="s">
        <v>69</v>
      </c>
      <c r="E9935" s="27" t="s">
        <v>5277</v>
      </c>
      <c r="F9935" s="28" t="s">
        <v>71</v>
      </c>
      <c r="G9935" s="29">
        <v>1</v>
      </c>
      <c r="H9935" s="28">
        <v>0</v>
      </c>
      <c r="I9935" s="30">
        <f>ROUND(G9935*H9935,P4)</f>
        <v>0</v>
      </c>
      <c r="L9935" s="31">
        <v>0</v>
      </c>
      <c r="M9935" s="24">
        <f>ROUND(G9935*L9935,P4)</f>
        <v>0</v>
      </c>
      <c r="N9935" s="25" t="s">
        <v>69</v>
      </c>
      <c r="O9935" s="32">
        <f>M9935*AA9935</f>
        <v>0</v>
      </c>
      <c r="P9935" s="1">
        <v>3</v>
      </c>
      <c r="AA9935" s="1">
        <f>IF(P9935=1,$O$3,IF(P9935=2,$O$4,$O$5))</f>
        <v>0</v>
      </c>
    </row>
    <row r="9936">
      <c r="A9936" s="1" t="s">
        <v>73</v>
      </c>
      <c r="E9936" s="27" t="s">
        <v>69</v>
      </c>
    </row>
    <row r="9937" ht="13">
      <c r="A9937" s="1" t="s">
        <v>74</v>
      </c>
      <c r="E9937" s="33" t="s">
        <v>229</v>
      </c>
    </row>
    <row r="9938">
      <c r="A9938" s="1" t="s">
        <v>76</v>
      </c>
      <c r="E9938" s="27" t="s">
        <v>5278</v>
      </c>
    </row>
    <row r="9939">
      <c r="A9939" s="1" t="s">
        <v>67</v>
      </c>
      <c r="B9939" s="1">
        <v>182</v>
      </c>
      <c r="C9939" s="26" t="s">
        <v>5279</v>
      </c>
      <c r="D9939" t="s">
        <v>69</v>
      </c>
      <c r="E9939" s="27" t="s">
        <v>5235</v>
      </c>
      <c r="F9939" s="28" t="s">
        <v>71</v>
      </c>
      <c r="G9939" s="29">
        <v>1</v>
      </c>
      <c r="H9939" s="28">
        <v>0</v>
      </c>
      <c r="I9939" s="30">
        <f>ROUND(G9939*H9939,P4)</f>
        <v>0</v>
      </c>
      <c r="L9939" s="31">
        <v>0</v>
      </c>
      <c r="M9939" s="24">
        <f>ROUND(G9939*L9939,P4)</f>
        <v>0</v>
      </c>
      <c r="N9939" s="25" t="s">
        <v>69</v>
      </c>
      <c r="O9939" s="32">
        <f>M9939*AA9939</f>
        <v>0</v>
      </c>
      <c r="P9939" s="1">
        <v>3</v>
      </c>
      <c r="AA9939" s="1">
        <f>IF(P9939=1,$O$3,IF(P9939=2,$O$4,$O$5))</f>
        <v>0</v>
      </c>
    </row>
    <row r="9940">
      <c r="A9940" s="1" t="s">
        <v>73</v>
      </c>
      <c r="E9940" s="27" t="s">
        <v>69</v>
      </c>
    </row>
    <row r="9941" ht="13">
      <c r="A9941" s="1" t="s">
        <v>74</v>
      </c>
      <c r="E9941" s="33" t="s">
        <v>229</v>
      </c>
    </row>
    <row r="9942">
      <c r="A9942" s="1" t="s">
        <v>76</v>
      </c>
      <c r="E9942" s="27" t="s">
        <v>5280</v>
      </c>
    </row>
    <row r="9943">
      <c r="A9943" s="1" t="s">
        <v>67</v>
      </c>
      <c r="B9943" s="1">
        <v>200</v>
      </c>
      <c r="C9943" s="26" t="s">
        <v>5281</v>
      </c>
      <c r="D9943" t="s">
        <v>69</v>
      </c>
      <c r="E9943" s="27" t="s">
        <v>5277</v>
      </c>
      <c r="F9943" s="28" t="s">
        <v>766</v>
      </c>
      <c r="G9943" s="29">
        <v>1</v>
      </c>
      <c r="H9943" s="28">
        <v>0</v>
      </c>
      <c r="I9943" s="30">
        <f>ROUND(G9943*H9943,P4)</f>
        <v>0</v>
      </c>
      <c r="L9943" s="31">
        <v>0</v>
      </c>
      <c r="M9943" s="24">
        <f>ROUND(G9943*L9943,P4)</f>
        <v>0</v>
      </c>
      <c r="N9943" s="25" t="s">
        <v>69</v>
      </c>
      <c r="O9943" s="32">
        <f>M9943*AA9943</f>
        <v>0</v>
      </c>
      <c r="P9943" s="1">
        <v>3</v>
      </c>
      <c r="AA9943" s="1">
        <f>IF(P9943=1,$O$3,IF(P9943=2,$O$4,$O$5))</f>
        <v>0</v>
      </c>
    </row>
    <row r="9944">
      <c r="A9944" s="1" t="s">
        <v>73</v>
      </c>
      <c r="E9944" s="27" t="s">
        <v>69</v>
      </c>
    </row>
    <row r="9945" ht="13">
      <c r="A9945" s="1" t="s">
        <v>74</v>
      </c>
      <c r="E9945" s="33" t="s">
        <v>229</v>
      </c>
    </row>
    <row r="9946">
      <c r="A9946" s="1" t="s">
        <v>76</v>
      </c>
      <c r="E9946" s="27" t="s">
        <v>5282</v>
      </c>
    </row>
    <row r="9947">
      <c r="A9947" s="1" t="s">
        <v>67</v>
      </c>
      <c r="B9947" s="1">
        <v>183</v>
      </c>
      <c r="C9947" s="26" t="s">
        <v>5283</v>
      </c>
      <c r="D9947" t="s">
        <v>69</v>
      </c>
      <c r="E9947" s="27" t="s">
        <v>5284</v>
      </c>
      <c r="F9947" s="28" t="s">
        <v>71</v>
      </c>
      <c r="G9947" s="29">
        <v>1</v>
      </c>
      <c r="H9947" s="28">
        <v>0</v>
      </c>
      <c r="I9947" s="30">
        <f>ROUND(G9947*H9947,P4)</f>
        <v>0</v>
      </c>
      <c r="L9947" s="31">
        <v>0</v>
      </c>
      <c r="M9947" s="24">
        <f>ROUND(G9947*L9947,P4)</f>
        <v>0</v>
      </c>
      <c r="N9947" s="25" t="s">
        <v>69</v>
      </c>
      <c r="O9947" s="32">
        <f>M9947*AA9947</f>
        <v>0</v>
      </c>
      <c r="P9947" s="1">
        <v>3</v>
      </c>
      <c r="AA9947" s="1">
        <f>IF(P9947=1,$O$3,IF(P9947=2,$O$4,$O$5))</f>
        <v>0</v>
      </c>
    </row>
    <row r="9948">
      <c r="A9948" s="1" t="s">
        <v>73</v>
      </c>
      <c r="E9948" s="27" t="s">
        <v>69</v>
      </c>
    </row>
    <row r="9949" ht="13">
      <c r="A9949" s="1" t="s">
        <v>74</v>
      </c>
      <c r="E9949" s="33" t="s">
        <v>229</v>
      </c>
    </row>
    <row r="9950">
      <c r="A9950" s="1" t="s">
        <v>76</v>
      </c>
      <c r="E9950" s="27" t="s">
        <v>5285</v>
      </c>
    </row>
    <row r="9951">
      <c r="A9951" s="1" t="s">
        <v>67</v>
      </c>
      <c r="B9951" s="1">
        <v>184</v>
      </c>
      <c r="C9951" s="26" t="s">
        <v>5286</v>
      </c>
      <c r="D9951" t="s">
        <v>69</v>
      </c>
      <c r="E9951" s="27" t="s">
        <v>5235</v>
      </c>
      <c r="F9951" s="28" t="s">
        <v>71</v>
      </c>
      <c r="G9951" s="29">
        <v>1</v>
      </c>
      <c r="H9951" s="28">
        <v>0</v>
      </c>
      <c r="I9951" s="30">
        <f>ROUND(G9951*H9951,P4)</f>
        <v>0</v>
      </c>
      <c r="L9951" s="31">
        <v>0</v>
      </c>
      <c r="M9951" s="24">
        <f>ROUND(G9951*L9951,P4)</f>
        <v>0</v>
      </c>
      <c r="N9951" s="25" t="s">
        <v>69</v>
      </c>
      <c r="O9951" s="32">
        <f>M9951*AA9951</f>
        <v>0</v>
      </c>
      <c r="P9951" s="1">
        <v>3</v>
      </c>
      <c r="AA9951" s="1">
        <f>IF(P9951=1,$O$3,IF(P9951=2,$O$4,$O$5))</f>
        <v>0</v>
      </c>
    </row>
    <row r="9952">
      <c r="A9952" s="1" t="s">
        <v>73</v>
      </c>
      <c r="E9952" s="27" t="s">
        <v>69</v>
      </c>
    </row>
    <row r="9953" ht="13">
      <c r="A9953" s="1" t="s">
        <v>74</v>
      </c>
      <c r="E9953" s="33" t="s">
        <v>229</v>
      </c>
    </row>
    <row r="9954">
      <c r="A9954" s="1" t="s">
        <v>76</v>
      </c>
      <c r="E9954" s="27" t="s">
        <v>5287</v>
      </c>
    </row>
    <row r="9955">
      <c r="A9955" s="1" t="s">
        <v>67</v>
      </c>
      <c r="B9955" s="1">
        <v>185</v>
      </c>
      <c r="C9955" s="26" t="s">
        <v>5288</v>
      </c>
      <c r="D9955" t="s">
        <v>69</v>
      </c>
      <c r="E9955" s="27" t="s">
        <v>5235</v>
      </c>
      <c r="F9955" s="28" t="s">
        <v>71</v>
      </c>
      <c r="G9955" s="29">
        <v>1</v>
      </c>
      <c r="H9955" s="28">
        <v>0</v>
      </c>
      <c r="I9955" s="30">
        <f>ROUND(G9955*H9955,P4)</f>
        <v>0</v>
      </c>
      <c r="L9955" s="31">
        <v>0</v>
      </c>
      <c r="M9955" s="24">
        <f>ROUND(G9955*L9955,P4)</f>
        <v>0</v>
      </c>
      <c r="N9955" s="25" t="s">
        <v>69</v>
      </c>
      <c r="O9955" s="32">
        <f>M9955*AA9955</f>
        <v>0</v>
      </c>
      <c r="P9955" s="1">
        <v>3</v>
      </c>
      <c r="AA9955" s="1">
        <f>IF(P9955=1,$O$3,IF(P9955=2,$O$4,$O$5))</f>
        <v>0</v>
      </c>
    </row>
    <row r="9956">
      <c r="A9956" s="1" t="s">
        <v>73</v>
      </c>
      <c r="E9956" s="27" t="s">
        <v>69</v>
      </c>
    </row>
    <row r="9957" ht="13">
      <c r="A9957" s="1" t="s">
        <v>74</v>
      </c>
      <c r="E9957" s="33" t="s">
        <v>229</v>
      </c>
    </row>
    <row r="9958">
      <c r="A9958" s="1" t="s">
        <v>76</v>
      </c>
      <c r="E9958" s="27" t="s">
        <v>5289</v>
      </c>
    </row>
    <row r="9959">
      <c r="A9959" s="1" t="s">
        <v>67</v>
      </c>
      <c r="B9959" s="1">
        <v>186</v>
      </c>
      <c r="C9959" s="26" t="s">
        <v>5290</v>
      </c>
      <c r="D9959" t="s">
        <v>69</v>
      </c>
      <c r="E9959" s="27" t="s">
        <v>5235</v>
      </c>
      <c r="F9959" s="28" t="s">
        <v>71</v>
      </c>
      <c r="G9959" s="29">
        <v>1</v>
      </c>
      <c r="H9959" s="28">
        <v>0</v>
      </c>
      <c r="I9959" s="30">
        <f>ROUND(G9959*H9959,P4)</f>
        <v>0</v>
      </c>
      <c r="L9959" s="31">
        <v>0</v>
      </c>
      <c r="M9959" s="24">
        <f>ROUND(G9959*L9959,P4)</f>
        <v>0</v>
      </c>
      <c r="N9959" s="25" t="s">
        <v>69</v>
      </c>
      <c r="O9959" s="32">
        <f>M9959*AA9959</f>
        <v>0</v>
      </c>
      <c r="P9959" s="1">
        <v>3</v>
      </c>
      <c r="AA9959" s="1">
        <f>IF(P9959=1,$O$3,IF(P9959=2,$O$4,$O$5))</f>
        <v>0</v>
      </c>
    </row>
    <row r="9960">
      <c r="A9960" s="1" t="s">
        <v>73</v>
      </c>
      <c r="E9960" s="27" t="s">
        <v>69</v>
      </c>
    </row>
    <row r="9961" ht="13">
      <c r="A9961" s="1" t="s">
        <v>74</v>
      </c>
      <c r="E9961" s="33" t="s">
        <v>229</v>
      </c>
    </row>
    <row r="9962">
      <c r="A9962" s="1" t="s">
        <v>76</v>
      </c>
      <c r="E9962" s="27" t="s">
        <v>5291</v>
      </c>
    </row>
    <row r="9963">
      <c r="A9963" s="1" t="s">
        <v>67</v>
      </c>
      <c r="B9963" s="1">
        <v>187</v>
      </c>
      <c r="C9963" s="26" t="s">
        <v>5292</v>
      </c>
      <c r="D9963" t="s">
        <v>69</v>
      </c>
      <c r="E9963" s="27" t="s">
        <v>5235</v>
      </c>
      <c r="F9963" s="28" t="s">
        <v>71</v>
      </c>
      <c r="G9963" s="29">
        <v>1</v>
      </c>
      <c r="H9963" s="28">
        <v>0</v>
      </c>
      <c r="I9963" s="30">
        <f>ROUND(G9963*H9963,P4)</f>
        <v>0</v>
      </c>
      <c r="L9963" s="31">
        <v>0</v>
      </c>
      <c r="M9963" s="24">
        <f>ROUND(G9963*L9963,P4)</f>
        <v>0</v>
      </c>
      <c r="N9963" s="25" t="s">
        <v>69</v>
      </c>
      <c r="O9963" s="32">
        <f>M9963*AA9963</f>
        <v>0</v>
      </c>
      <c r="P9963" s="1">
        <v>3</v>
      </c>
      <c r="AA9963" s="1">
        <f>IF(P9963=1,$O$3,IF(P9963=2,$O$4,$O$5))</f>
        <v>0</v>
      </c>
    </row>
    <row r="9964">
      <c r="A9964" s="1" t="s">
        <v>73</v>
      </c>
      <c r="E9964" s="27" t="s">
        <v>69</v>
      </c>
    </row>
    <row r="9965" ht="13">
      <c r="A9965" s="1" t="s">
        <v>74</v>
      </c>
      <c r="E9965" s="33" t="s">
        <v>229</v>
      </c>
    </row>
    <row r="9966">
      <c r="A9966" s="1" t="s">
        <v>76</v>
      </c>
      <c r="E9966" s="27" t="s">
        <v>5293</v>
      </c>
    </row>
    <row r="9967">
      <c r="A9967" s="1" t="s">
        <v>67</v>
      </c>
      <c r="B9967" s="1">
        <v>188</v>
      </c>
      <c r="C9967" s="26" t="s">
        <v>5294</v>
      </c>
      <c r="D9967" t="s">
        <v>69</v>
      </c>
      <c r="E9967" s="27" t="s">
        <v>5284</v>
      </c>
      <c r="F9967" s="28" t="s">
        <v>71</v>
      </c>
      <c r="G9967" s="29">
        <v>1</v>
      </c>
      <c r="H9967" s="28">
        <v>0</v>
      </c>
      <c r="I9967" s="30">
        <f>ROUND(G9967*H9967,P4)</f>
        <v>0</v>
      </c>
      <c r="L9967" s="31">
        <v>0</v>
      </c>
      <c r="M9967" s="24">
        <f>ROUND(G9967*L9967,P4)</f>
        <v>0</v>
      </c>
      <c r="N9967" s="25" t="s">
        <v>69</v>
      </c>
      <c r="O9967" s="32">
        <f>M9967*AA9967</f>
        <v>0</v>
      </c>
      <c r="P9967" s="1">
        <v>3</v>
      </c>
      <c r="AA9967" s="1">
        <f>IF(P9967=1,$O$3,IF(P9967=2,$O$4,$O$5))</f>
        <v>0</v>
      </c>
    </row>
    <row r="9968">
      <c r="A9968" s="1" t="s">
        <v>73</v>
      </c>
      <c r="E9968" s="27" t="s">
        <v>69</v>
      </c>
    </row>
    <row r="9969" ht="13">
      <c r="A9969" s="1" t="s">
        <v>74</v>
      </c>
      <c r="E9969" s="33" t="s">
        <v>229</v>
      </c>
    </row>
    <row r="9970">
      <c r="A9970" s="1" t="s">
        <v>76</v>
      </c>
      <c r="E9970" s="27" t="s">
        <v>5295</v>
      </c>
    </row>
    <row r="9971">
      <c r="A9971" s="1" t="s">
        <v>67</v>
      </c>
      <c r="B9971" s="1">
        <v>189</v>
      </c>
      <c r="C9971" s="26" t="s">
        <v>5296</v>
      </c>
      <c r="D9971" t="s">
        <v>69</v>
      </c>
      <c r="E9971" s="27" t="s">
        <v>5235</v>
      </c>
      <c r="F9971" s="28" t="s">
        <v>71</v>
      </c>
      <c r="G9971" s="29">
        <v>1</v>
      </c>
      <c r="H9971" s="28">
        <v>0</v>
      </c>
      <c r="I9971" s="30">
        <f>ROUND(G9971*H9971,P4)</f>
        <v>0</v>
      </c>
      <c r="L9971" s="31">
        <v>0</v>
      </c>
      <c r="M9971" s="24">
        <f>ROUND(G9971*L9971,P4)</f>
        <v>0</v>
      </c>
      <c r="N9971" s="25" t="s">
        <v>69</v>
      </c>
      <c r="O9971" s="32">
        <f>M9971*AA9971</f>
        <v>0</v>
      </c>
      <c r="P9971" s="1">
        <v>3</v>
      </c>
      <c r="AA9971" s="1">
        <f>IF(P9971=1,$O$3,IF(P9971=2,$O$4,$O$5))</f>
        <v>0</v>
      </c>
    </row>
    <row r="9972">
      <c r="A9972" s="1" t="s">
        <v>73</v>
      </c>
      <c r="E9972" s="27" t="s">
        <v>69</v>
      </c>
    </row>
    <row r="9973" ht="13">
      <c r="A9973" s="1" t="s">
        <v>74</v>
      </c>
      <c r="E9973" s="33" t="s">
        <v>229</v>
      </c>
    </row>
    <row r="9974">
      <c r="A9974" s="1" t="s">
        <v>76</v>
      </c>
      <c r="E9974" s="27" t="s">
        <v>5297</v>
      </c>
    </row>
    <row r="9975" ht="13">
      <c r="A9975" s="1" t="s">
        <v>64</v>
      </c>
      <c r="C9975" s="22" t="s">
        <v>5298</v>
      </c>
      <c r="E9975" s="23" t="s">
        <v>5299</v>
      </c>
      <c r="L9975" s="24">
        <f>SUMIFS(L9976:L10023,A9976:A10023,"P")</f>
        <v>0</v>
      </c>
      <c r="M9975" s="24">
        <f>SUMIFS(M9976:M10023,A9976:A10023,"P")</f>
        <v>0</v>
      </c>
      <c r="N9975" s="25"/>
    </row>
    <row r="9976">
      <c r="A9976" s="1" t="s">
        <v>67</v>
      </c>
      <c r="B9976" s="1">
        <v>201</v>
      </c>
      <c r="C9976" s="26" t="s">
        <v>5300</v>
      </c>
      <c r="D9976" t="s">
        <v>69</v>
      </c>
      <c r="E9976" s="27" t="s">
        <v>5301</v>
      </c>
      <c r="F9976" s="28" t="s">
        <v>71</v>
      </c>
      <c r="G9976" s="29">
        <v>2</v>
      </c>
      <c r="H9976" s="28">
        <v>0</v>
      </c>
      <c r="I9976" s="30">
        <f>ROUND(G9976*H9976,P4)</f>
        <v>0</v>
      </c>
      <c r="L9976" s="31">
        <v>0</v>
      </c>
      <c r="M9976" s="24">
        <f>ROUND(G9976*L9976,P4)</f>
        <v>0</v>
      </c>
      <c r="N9976" s="25" t="s">
        <v>69</v>
      </c>
      <c r="O9976" s="32">
        <f>M9976*AA9976</f>
        <v>0</v>
      </c>
      <c r="P9976" s="1">
        <v>3</v>
      </c>
      <c r="AA9976" s="1">
        <f>IF(P9976=1,$O$3,IF(P9976=2,$O$4,$O$5))</f>
        <v>0</v>
      </c>
    </row>
    <row r="9977">
      <c r="A9977" s="1" t="s">
        <v>73</v>
      </c>
      <c r="E9977" s="27" t="s">
        <v>69</v>
      </c>
    </row>
    <row r="9978" ht="13">
      <c r="A9978" s="1" t="s">
        <v>74</v>
      </c>
      <c r="E9978" s="33" t="s">
        <v>75</v>
      </c>
    </row>
    <row r="9979">
      <c r="A9979" s="1" t="s">
        <v>76</v>
      </c>
      <c r="E9979" s="27" t="s">
        <v>5302</v>
      </c>
    </row>
    <row r="9980">
      <c r="A9980" s="1" t="s">
        <v>67</v>
      </c>
      <c r="B9980" s="1">
        <v>210</v>
      </c>
      <c r="C9980" s="26" t="s">
        <v>5303</v>
      </c>
      <c r="D9980" t="s">
        <v>69</v>
      </c>
      <c r="E9980" s="27" t="s">
        <v>5205</v>
      </c>
      <c r="F9980" s="28" t="s">
        <v>71</v>
      </c>
      <c r="G9980" s="29">
        <v>1</v>
      </c>
      <c r="H9980" s="28">
        <v>0</v>
      </c>
      <c r="I9980" s="30">
        <f>ROUND(G9980*H9980,P4)</f>
        <v>0</v>
      </c>
      <c r="L9980" s="31">
        <v>0</v>
      </c>
      <c r="M9980" s="24">
        <f>ROUND(G9980*L9980,P4)</f>
        <v>0</v>
      </c>
      <c r="N9980" s="25" t="s">
        <v>69</v>
      </c>
      <c r="O9980" s="32">
        <f>M9980*AA9980</f>
        <v>0</v>
      </c>
      <c r="P9980" s="1">
        <v>3</v>
      </c>
      <c r="AA9980" s="1">
        <f>IF(P9980=1,$O$3,IF(P9980=2,$O$4,$O$5))</f>
        <v>0</v>
      </c>
    </row>
    <row r="9981">
      <c r="A9981" s="1" t="s">
        <v>73</v>
      </c>
      <c r="E9981" s="27" t="s">
        <v>69</v>
      </c>
    </row>
    <row r="9982" ht="13">
      <c r="A9982" s="1" t="s">
        <v>74</v>
      </c>
      <c r="E9982" s="33" t="s">
        <v>229</v>
      </c>
    </row>
    <row r="9983">
      <c r="A9983" s="1" t="s">
        <v>76</v>
      </c>
      <c r="E9983" s="27" t="s">
        <v>5304</v>
      </c>
    </row>
    <row r="9984">
      <c r="A9984" s="1" t="s">
        <v>67</v>
      </c>
      <c r="B9984" s="1">
        <v>211</v>
      </c>
      <c r="C9984" s="26" t="s">
        <v>5305</v>
      </c>
      <c r="D9984" t="s">
        <v>69</v>
      </c>
      <c r="E9984" s="27" t="s">
        <v>5205</v>
      </c>
      <c r="F9984" s="28" t="s">
        <v>71</v>
      </c>
      <c r="G9984" s="29">
        <v>1</v>
      </c>
      <c r="H9984" s="28">
        <v>0</v>
      </c>
      <c r="I9984" s="30">
        <f>ROUND(G9984*H9984,P4)</f>
        <v>0</v>
      </c>
      <c r="L9984" s="31">
        <v>0</v>
      </c>
      <c r="M9984" s="24">
        <f>ROUND(G9984*L9984,P4)</f>
        <v>0</v>
      </c>
      <c r="N9984" s="25" t="s">
        <v>69</v>
      </c>
      <c r="O9984" s="32">
        <f>M9984*AA9984</f>
        <v>0</v>
      </c>
      <c r="P9984" s="1">
        <v>3</v>
      </c>
      <c r="AA9984" s="1">
        <f>IF(P9984=1,$O$3,IF(P9984=2,$O$4,$O$5))</f>
        <v>0</v>
      </c>
    </row>
    <row r="9985">
      <c r="A9985" s="1" t="s">
        <v>73</v>
      </c>
      <c r="E9985" s="27" t="s">
        <v>69</v>
      </c>
    </row>
    <row r="9986" ht="13">
      <c r="A9986" s="1" t="s">
        <v>74</v>
      </c>
      <c r="E9986" s="33" t="s">
        <v>229</v>
      </c>
    </row>
    <row r="9987">
      <c r="A9987" s="1" t="s">
        <v>76</v>
      </c>
      <c r="E9987" s="27" t="s">
        <v>5306</v>
      </c>
    </row>
    <row r="9988">
      <c r="A9988" s="1" t="s">
        <v>67</v>
      </c>
      <c r="B9988" s="1">
        <v>212</v>
      </c>
      <c r="C9988" s="26" t="s">
        <v>5307</v>
      </c>
      <c r="D9988" t="s">
        <v>69</v>
      </c>
      <c r="E9988" s="27" t="s">
        <v>5308</v>
      </c>
      <c r="F9988" s="28" t="s">
        <v>71</v>
      </c>
      <c r="G9988" s="29">
        <v>1</v>
      </c>
      <c r="H9988" s="28">
        <v>0</v>
      </c>
      <c r="I9988" s="30">
        <f>ROUND(G9988*H9988,P4)</f>
        <v>0</v>
      </c>
      <c r="L9988" s="31">
        <v>0</v>
      </c>
      <c r="M9988" s="24">
        <f>ROUND(G9988*L9988,P4)</f>
        <v>0</v>
      </c>
      <c r="N9988" s="25" t="s">
        <v>69</v>
      </c>
      <c r="O9988" s="32">
        <f>M9988*AA9988</f>
        <v>0</v>
      </c>
      <c r="P9988" s="1">
        <v>3</v>
      </c>
      <c r="AA9988" s="1">
        <f>IF(P9988=1,$O$3,IF(P9988=2,$O$4,$O$5))</f>
        <v>0</v>
      </c>
    </row>
    <row r="9989">
      <c r="A9989" s="1" t="s">
        <v>73</v>
      </c>
      <c r="E9989" s="27" t="s">
        <v>69</v>
      </c>
    </row>
    <row r="9990" ht="13">
      <c r="A9990" s="1" t="s">
        <v>74</v>
      </c>
      <c r="E9990" s="33" t="s">
        <v>229</v>
      </c>
    </row>
    <row r="9991">
      <c r="A9991" s="1" t="s">
        <v>76</v>
      </c>
      <c r="E9991" s="27" t="s">
        <v>5309</v>
      </c>
    </row>
    <row r="9992">
      <c r="A9992" s="1" t="s">
        <v>67</v>
      </c>
      <c r="B9992" s="1">
        <v>202</v>
      </c>
      <c r="C9992" s="26" t="s">
        <v>5310</v>
      </c>
      <c r="D9992" t="s">
        <v>69</v>
      </c>
      <c r="E9992" s="27" t="s">
        <v>5311</v>
      </c>
      <c r="F9992" s="28" t="s">
        <v>71</v>
      </c>
      <c r="G9992" s="29">
        <v>1</v>
      </c>
      <c r="H9992" s="28">
        <v>0</v>
      </c>
      <c r="I9992" s="30">
        <f>ROUND(G9992*H9992,P4)</f>
        <v>0</v>
      </c>
      <c r="L9992" s="31">
        <v>0</v>
      </c>
      <c r="M9992" s="24">
        <f>ROUND(G9992*L9992,P4)</f>
        <v>0</v>
      </c>
      <c r="N9992" s="25" t="s">
        <v>69</v>
      </c>
      <c r="O9992" s="32">
        <f>M9992*AA9992</f>
        <v>0</v>
      </c>
      <c r="P9992" s="1">
        <v>3</v>
      </c>
      <c r="AA9992" s="1">
        <f>IF(P9992=1,$O$3,IF(P9992=2,$O$4,$O$5))</f>
        <v>0</v>
      </c>
    </row>
    <row r="9993">
      <c r="A9993" s="1" t="s">
        <v>73</v>
      </c>
      <c r="E9993" s="27" t="s">
        <v>69</v>
      </c>
    </row>
    <row r="9994" ht="13">
      <c r="A9994" s="1" t="s">
        <v>74</v>
      </c>
      <c r="E9994" s="33" t="s">
        <v>229</v>
      </c>
    </row>
    <row r="9995">
      <c r="A9995" s="1" t="s">
        <v>76</v>
      </c>
      <c r="E9995" s="27" t="s">
        <v>5302</v>
      </c>
    </row>
    <row r="9996">
      <c r="A9996" s="1" t="s">
        <v>67</v>
      </c>
      <c r="B9996" s="1">
        <v>203</v>
      </c>
      <c r="C9996" s="26" t="s">
        <v>5312</v>
      </c>
      <c r="D9996" t="s">
        <v>69</v>
      </c>
      <c r="E9996" s="27" t="s">
        <v>5313</v>
      </c>
      <c r="F9996" s="28" t="s">
        <v>71</v>
      </c>
      <c r="G9996" s="29">
        <v>1</v>
      </c>
      <c r="H9996" s="28">
        <v>0</v>
      </c>
      <c r="I9996" s="30">
        <f>ROUND(G9996*H9996,P4)</f>
        <v>0</v>
      </c>
      <c r="L9996" s="31">
        <v>0</v>
      </c>
      <c r="M9996" s="24">
        <f>ROUND(G9996*L9996,P4)</f>
        <v>0</v>
      </c>
      <c r="N9996" s="25" t="s">
        <v>69</v>
      </c>
      <c r="O9996" s="32">
        <f>M9996*AA9996</f>
        <v>0</v>
      </c>
      <c r="P9996" s="1">
        <v>3</v>
      </c>
      <c r="AA9996" s="1">
        <f>IF(P9996=1,$O$3,IF(P9996=2,$O$4,$O$5))</f>
        <v>0</v>
      </c>
    </row>
    <row r="9997">
      <c r="A9997" s="1" t="s">
        <v>73</v>
      </c>
      <c r="E9997" s="27" t="s">
        <v>69</v>
      </c>
    </row>
    <row r="9998" ht="13">
      <c r="A9998" s="1" t="s">
        <v>74</v>
      </c>
      <c r="E9998" s="33" t="s">
        <v>229</v>
      </c>
    </row>
    <row r="9999">
      <c r="A9999" s="1" t="s">
        <v>76</v>
      </c>
      <c r="E9999" s="27" t="s">
        <v>5314</v>
      </c>
    </row>
    <row r="10000">
      <c r="A10000" s="1" t="s">
        <v>67</v>
      </c>
      <c r="B10000" s="1">
        <v>204</v>
      </c>
      <c r="C10000" s="26" t="s">
        <v>5315</v>
      </c>
      <c r="D10000" t="s">
        <v>69</v>
      </c>
      <c r="E10000" s="27" t="s">
        <v>5205</v>
      </c>
      <c r="F10000" s="28" t="s">
        <v>71</v>
      </c>
      <c r="G10000" s="29">
        <v>1</v>
      </c>
      <c r="H10000" s="28">
        <v>0</v>
      </c>
      <c r="I10000" s="30">
        <f>ROUND(G10000*H10000,P4)</f>
        <v>0</v>
      </c>
      <c r="L10000" s="31">
        <v>0</v>
      </c>
      <c r="M10000" s="24">
        <f>ROUND(G10000*L10000,P4)</f>
        <v>0</v>
      </c>
      <c r="N10000" s="25" t="s">
        <v>69</v>
      </c>
      <c r="O10000" s="32">
        <f>M10000*AA10000</f>
        <v>0</v>
      </c>
      <c r="P10000" s="1">
        <v>3</v>
      </c>
      <c r="AA10000" s="1">
        <f>IF(P10000=1,$O$3,IF(P10000=2,$O$4,$O$5))</f>
        <v>0</v>
      </c>
    </row>
    <row r="10001">
      <c r="A10001" s="1" t="s">
        <v>73</v>
      </c>
      <c r="E10001" s="27" t="s">
        <v>69</v>
      </c>
    </row>
    <row r="10002" ht="13">
      <c r="A10002" s="1" t="s">
        <v>74</v>
      </c>
      <c r="E10002" s="33" t="s">
        <v>229</v>
      </c>
    </row>
    <row r="10003">
      <c r="A10003" s="1" t="s">
        <v>76</v>
      </c>
      <c r="E10003" s="27" t="s">
        <v>5316</v>
      </c>
    </row>
    <row r="10004">
      <c r="A10004" s="1" t="s">
        <v>67</v>
      </c>
      <c r="B10004" s="1">
        <v>205</v>
      </c>
      <c r="C10004" s="26" t="s">
        <v>5317</v>
      </c>
      <c r="D10004" t="s">
        <v>69</v>
      </c>
      <c r="E10004" s="27" t="s">
        <v>5205</v>
      </c>
      <c r="F10004" s="28" t="s">
        <v>71</v>
      </c>
      <c r="G10004" s="29">
        <v>1</v>
      </c>
      <c r="H10004" s="28">
        <v>0</v>
      </c>
      <c r="I10004" s="30">
        <f>ROUND(G10004*H10004,P4)</f>
        <v>0</v>
      </c>
      <c r="L10004" s="31">
        <v>0</v>
      </c>
      <c r="M10004" s="24">
        <f>ROUND(G10004*L10004,P4)</f>
        <v>0</v>
      </c>
      <c r="N10004" s="25" t="s">
        <v>69</v>
      </c>
      <c r="O10004" s="32">
        <f>M10004*AA10004</f>
        <v>0</v>
      </c>
      <c r="P10004" s="1">
        <v>3</v>
      </c>
      <c r="AA10004" s="1">
        <f>IF(P10004=1,$O$3,IF(P10004=2,$O$4,$O$5))</f>
        <v>0</v>
      </c>
    </row>
    <row r="10005">
      <c r="A10005" s="1" t="s">
        <v>73</v>
      </c>
      <c r="E10005" s="27" t="s">
        <v>69</v>
      </c>
    </row>
    <row r="10006" ht="13">
      <c r="A10006" s="1" t="s">
        <v>74</v>
      </c>
      <c r="E10006" s="33" t="s">
        <v>229</v>
      </c>
    </row>
    <row r="10007">
      <c r="A10007" s="1" t="s">
        <v>76</v>
      </c>
      <c r="E10007" s="27" t="s">
        <v>5318</v>
      </c>
    </row>
    <row r="10008">
      <c r="A10008" s="1" t="s">
        <v>67</v>
      </c>
      <c r="B10008" s="1">
        <v>206</v>
      </c>
      <c r="C10008" s="26" t="s">
        <v>5319</v>
      </c>
      <c r="D10008" t="s">
        <v>69</v>
      </c>
      <c r="E10008" s="27" t="s">
        <v>5308</v>
      </c>
      <c r="F10008" s="28" t="s">
        <v>71</v>
      </c>
      <c r="G10008" s="29">
        <v>1</v>
      </c>
      <c r="H10008" s="28">
        <v>0</v>
      </c>
      <c r="I10008" s="30">
        <f>ROUND(G10008*H10008,P4)</f>
        <v>0</v>
      </c>
      <c r="L10008" s="31">
        <v>0</v>
      </c>
      <c r="M10008" s="24">
        <f>ROUND(G10008*L10008,P4)</f>
        <v>0</v>
      </c>
      <c r="N10008" s="25" t="s">
        <v>69</v>
      </c>
      <c r="O10008" s="32">
        <f>M10008*AA10008</f>
        <v>0</v>
      </c>
      <c r="P10008" s="1">
        <v>3</v>
      </c>
      <c r="AA10008" s="1">
        <f>IF(P10008=1,$O$3,IF(P10008=2,$O$4,$O$5))</f>
        <v>0</v>
      </c>
    </row>
    <row r="10009">
      <c r="A10009" s="1" t="s">
        <v>73</v>
      </c>
      <c r="E10009" s="27" t="s">
        <v>69</v>
      </c>
    </row>
    <row r="10010" ht="13">
      <c r="A10010" s="1" t="s">
        <v>74</v>
      </c>
      <c r="E10010" s="33" t="s">
        <v>229</v>
      </c>
    </row>
    <row r="10011">
      <c r="A10011" s="1" t="s">
        <v>76</v>
      </c>
      <c r="E10011" s="27" t="s">
        <v>5320</v>
      </c>
    </row>
    <row r="10012">
      <c r="A10012" s="1" t="s">
        <v>67</v>
      </c>
      <c r="B10012" s="1">
        <v>207</v>
      </c>
      <c r="C10012" s="26" t="s">
        <v>5321</v>
      </c>
      <c r="D10012" t="s">
        <v>69</v>
      </c>
      <c r="E10012" s="27" t="s">
        <v>5205</v>
      </c>
      <c r="F10012" s="28" t="s">
        <v>71</v>
      </c>
      <c r="G10012" s="29">
        <v>1</v>
      </c>
      <c r="H10012" s="28">
        <v>0</v>
      </c>
      <c r="I10012" s="30">
        <f>ROUND(G10012*H10012,P4)</f>
        <v>0</v>
      </c>
      <c r="L10012" s="31">
        <v>0</v>
      </c>
      <c r="M10012" s="24">
        <f>ROUND(G10012*L10012,P4)</f>
        <v>0</v>
      </c>
      <c r="N10012" s="25" t="s">
        <v>69</v>
      </c>
      <c r="O10012" s="32">
        <f>M10012*AA10012</f>
        <v>0</v>
      </c>
      <c r="P10012" s="1">
        <v>3</v>
      </c>
      <c r="AA10012" s="1">
        <f>IF(P10012=1,$O$3,IF(P10012=2,$O$4,$O$5))</f>
        <v>0</v>
      </c>
    </row>
    <row r="10013">
      <c r="A10013" s="1" t="s">
        <v>73</v>
      </c>
      <c r="E10013" s="27" t="s">
        <v>69</v>
      </c>
    </row>
    <row r="10014" ht="13">
      <c r="A10014" s="1" t="s">
        <v>74</v>
      </c>
      <c r="E10014" s="33" t="s">
        <v>229</v>
      </c>
    </row>
    <row r="10015">
      <c r="A10015" s="1" t="s">
        <v>76</v>
      </c>
      <c r="E10015" s="27" t="s">
        <v>5322</v>
      </c>
    </row>
    <row r="10016">
      <c r="A10016" s="1" t="s">
        <v>67</v>
      </c>
      <c r="B10016" s="1">
        <v>208</v>
      </c>
      <c r="C10016" s="26" t="s">
        <v>5323</v>
      </c>
      <c r="D10016" t="s">
        <v>69</v>
      </c>
      <c r="E10016" s="27" t="s">
        <v>5205</v>
      </c>
      <c r="F10016" s="28" t="s">
        <v>71</v>
      </c>
      <c r="G10016" s="29">
        <v>1</v>
      </c>
      <c r="H10016" s="28">
        <v>0</v>
      </c>
      <c r="I10016" s="30">
        <f>ROUND(G10016*H10016,P4)</f>
        <v>0</v>
      </c>
      <c r="L10016" s="31">
        <v>0</v>
      </c>
      <c r="M10016" s="24">
        <f>ROUND(G10016*L10016,P4)</f>
        <v>0</v>
      </c>
      <c r="N10016" s="25" t="s">
        <v>69</v>
      </c>
      <c r="O10016" s="32">
        <f>M10016*AA10016</f>
        <v>0</v>
      </c>
      <c r="P10016" s="1">
        <v>3</v>
      </c>
      <c r="AA10016" s="1">
        <f>IF(P10016=1,$O$3,IF(P10016=2,$O$4,$O$5))</f>
        <v>0</v>
      </c>
    </row>
    <row r="10017">
      <c r="A10017" s="1" t="s">
        <v>73</v>
      </c>
      <c r="E10017" s="27" t="s">
        <v>69</v>
      </c>
    </row>
    <row r="10018" ht="13">
      <c r="A10018" s="1" t="s">
        <v>74</v>
      </c>
      <c r="E10018" s="33" t="s">
        <v>229</v>
      </c>
    </row>
    <row r="10019">
      <c r="A10019" s="1" t="s">
        <v>76</v>
      </c>
      <c r="E10019" s="27" t="s">
        <v>5324</v>
      </c>
    </row>
    <row r="10020">
      <c r="A10020" s="1" t="s">
        <v>67</v>
      </c>
      <c r="B10020" s="1">
        <v>209</v>
      </c>
      <c r="C10020" s="26" t="s">
        <v>5325</v>
      </c>
      <c r="D10020" t="s">
        <v>69</v>
      </c>
      <c r="E10020" s="27" t="s">
        <v>5308</v>
      </c>
      <c r="F10020" s="28" t="s">
        <v>71</v>
      </c>
      <c r="G10020" s="29">
        <v>1</v>
      </c>
      <c r="H10020" s="28">
        <v>0</v>
      </c>
      <c r="I10020" s="30">
        <f>ROUND(G10020*H10020,P4)</f>
        <v>0</v>
      </c>
      <c r="L10020" s="31">
        <v>0</v>
      </c>
      <c r="M10020" s="24">
        <f>ROUND(G10020*L10020,P4)</f>
        <v>0</v>
      </c>
      <c r="N10020" s="25" t="s">
        <v>69</v>
      </c>
      <c r="O10020" s="32">
        <f>M10020*AA10020</f>
        <v>0</v>
      </c>
      <c r="P10020" s="1">
        <v>3</v>
      </c>
      <c r="AA10020" s="1">
        <f>IF(P10020=1,$O$3,IF(P10020=2,$O$4,$O$5))</f>
        <v>0</v>
      </c>
    </row>
    <row r="10021">
      <c r="A10021" s="1" t="s">
        <v>73</v>
      </c>
      <c r="E10021" s="27" t="s">
        <v>69</v>
      </c>
    </row>
    <row r="10022" ht="13">
      <c r="A10022" s="1" t="s">
        <v>74</v>
      </c>
      <c r="E10022" s="33" t="s">
        <v>229</v>
      </c>
    </row>
    <row r="10023">
      <c r="A10023" s="1" t="s">
        <v>76</v>
      </c>
      <c r="E10023" s="27" t="s">
        <v>5326</v>
      </c>
    </row>
    <row r="10024" ht="13">
      <c r="A10024" s="1" t="s">
        <v>64</v>
      </c>
      <c r="C10024" s="22" t="s">
        <v>5327</v>
      </c>
      <c r="E10024" s="23" t="s">
        <v>5328</v>
      </c>
      <c r="L10024" s="24">
        <f>SUMIFS(L10025:L10056,A10025:A10056,"P")</f>
        <v>0</v>
      </c>
      <c r="M10024" s="24">
        <f>SUMIFS(M10025:M10056,A10025:A10056,"P")</f>
        <v>0</v>
      </c>
      <c r="N10024" s="25"/>
    </row>
    <row r="10025">
      <c r="A10025" s="1" t="s">
        <v>67</v>
      </c>
      <c r="B10025" s="1">
        <v>213</v>
      </c>
      <c r="C10025" s="26" t="s">
        <v>5329</v>
      </c>
      <c r="D10025" t="s">
        <v>69</v>
      </c>
      <c r="E10025" s="27" t="s">
        <v>5330</v>
      </c>
      <c r="F10025" s="28" t="s">
        <v>71</v>
      </c>
      <c r="G10025" s="29">
        <v>1</v>
      </c>
      <c r="H10025" s="28">
        <v>0</v>
      </c>
      <c r="I10025" s="30">
        <f>ROUND(G10025*H10025,P4)</f>
        <v>0</v>
      </c>
      <c r="L10025" s="31">
        <v>0</v>
      </c>
      <c r="M10025" s="24">
        <f>ROUND(G10025*L10025,P4)</f>
        <v>0</v>
      </c>
      <c r="N10025" s="25" t="s">
        <v>69</v>
      </c>
      <c r="O10025" s="32">
        <f>M10025*AA10025</f>
        <v>0</v>
      </c>
      <c r="P10025" s="1">
        <v>3</v>
      </c>
      <c r="AA10025" s="1">
        <f>IF(P10025=1,$O$3,IF(P10025=2,$O$4,$O$5))</f>
        <v>0</v>
      </c>
    </row>
    <row r="10026">
      <c r="A10026" s="1" t="s">
        <v>73</v>
      </c>
      <c r="E10026" s="27" t="s">
        <v>69</v>
      </c>
    </row>
    <row r="10027" ht="13">
      <c r="A10027" s="1" t="s">
        <v>74</v>
      </c>
      <c r="E10027" s="33" t="s">
        <v>229</v>
      </c>
    </row>
    <row r="10028">
      <c r="A10028" s="1" t="s">
        <v>76</v>
      </c>
      <c r="E10028" s="27" t="s">
        <v>5331</v>
      </c>
    </row>
    <row r="10029">
      <c r="A10029" s="1" t="s">
        <v>67</v>
      </c>
      <c r="B10029" s="1">
        <v>214</v>
      </c>
      <c r="C10029" s="26" t="s">
        <v>5332</v>
      </c>
      <c r="D10029" t="s">
        <v>69</v>
      </c>
      <c r="E10029" s="27" t="s">
        <v>5330</v>
      </c>
      <c r="F10029" s="28" t="s">
        <v>71</v>
      </c>
      <c r="G10029" s="29">
        <v>1</v>
      </c>
      <c r="H10029" s="28">
        <v>0</v>
      </c>
      <c r="I10029" s="30">
        <f>ROUND(G10029*H10029,P4)</f>
        <v>0</v>
      </c>
      <c r="L10029" s="31">
        <v>0</v>
      </c>
      <c r="M10029" s="24">
        <f>ROUND(G10029*L10029,P4)</f>
        <v>0</v>
      </c>
      <c r="N10029" s="25" t="s">
        <v>69</v>
      </c>
      <c r="O10029" s="32">
        <f>M10029*AA10029</f>
        <v>0</v>
      </c>
      <c r="P10029" s="1">
        <v>3</v>
      </c>
      <c r="AA10029" s="1">
        <f>IF(P10029=1,$O$3,IF(P10029=2,$O$4,$O$5))</f>
        <v>0</v>
      </c>
    </row>
    <row r="10030">
      <c r="A10030" s="1" t="s">
        <v>73</v>
      </c>
      <c r="E10030" s="27" t="s">
        <v>69</v>
      </c>
    </row>
    <row r="10031" ht="13">
      <c r="A10031" s="1" t="s">
        <v>74</v>
      </c>
      <c r="E10031" s="33" t="s">
        <v>229</v>
      </c>
    </row>
    <row r="10032">
      <c r="A10032" s="1" t="s">
        <v>76</v>
      </c>
      <c r="E10032" s="27" t="s">
        <v>5333</v>
      </c>
    </row>
    <row r="10033">
      <c r="A10033" s="1" t="s">
        <v>67</v>
      </c>
      <c r="B10033" s="1">
        <v>215</v>
      </c>
      <c r="C10033" s="26" t="s">
        <v>5334</v>
      </c>
      <c r="D10033" t="s">
        <v>69</v>
      </c>
      <c r="E10033" s="27" t="s">
        <v>5200</v>
      </c>
      <c r="F10033" s="28" t="s">
        <v>71</v>
      </c>
      <c r="G10033" s="29">
        <v>1</v>
      </c>
      <c r="H10033" s="28">
        <v>0</v>
      </c>
      <c r="I10033" s="30">
        <f>ROUND(G10033*H10033,P4)</f>
        <v>0</v>
      </c>
      <c r="L10033" s="31">
        <v>0</v>
      </c>
      <c r="M10033" s="24">
        <f>ROUND(G10033*L10033,P4)</f>
        <v>0</v>
      </c>
      <c r="N10033" s="25" t="s">
        <v>69</v>
      </c>
      <c r="O10033" s="32">
        <f>M10033*AA10033</f>
        <v>0</v>
      </c>
      <c r="P10033" s="1">
        <v>3</v>
      </c>
      <c r="AA10033" s="1">
        <f>IF(P10033=1,$O$3,IF(P10033=2,$O$4,$O$5))</f>
        <v>0</v>
      </c>
    </row>
    <row r="10034">
      <c r="A10034" s="1" t="s">
        <v>73</v>
      </c>
      <c r="E10034" s="27" t="s">
        <v>69</v>
      </c>
    </row>
    <row r="10035" ht="13">
      <c r="A10035" s="1" t="s">
        <v>74</v>
      </c>
      <c r="E10035" s="33" t="s">
        <v>229</v>
      </c>
    </row>
    <row r="10036">
      <c r="A10036" s="1" t="s">
        <v>76</v>
      </c>
      <c r="E10036" s="27" t="s">
        <v>5335</v>
      </c>
    </row>
    <row r="10037">
      <c r="A10037" s="1" t="s">
        <v>67</v>
      </c>
      <c r="B10037" s="1">
        <v>216</v>
      </c>
      <c r="C10037" s="26" t="s">
        <v>5336</v>
      </c>
      <c r="D10037" t="s">
        <v>69</v>
      </c>
      <c r="E10037" s="27" t="s">
        <v>5337</v>
      </c>
      <c r="F10037" s="28" t="s">
        <v>71</v>
      </c>
      <c r="G10037" s="29">
        <v>1</v>
      </c>
      <c r="H10037" s="28">
        <v>0</v>
      </c>
      <c r="I10037" s="30">
        <f>ROUND(G10037*H10037,P4)</f>
        <v>0</v>
      </c>
      <c r="L10037" s="31">
        <v>0</v>
      </c>
      <c r="M10037" s="24">
        <f>ROUND(G10037*L10037,P4)</f>
        <v>0</v>
      </c>
      <c r="N10037" s="25" t="s">
        <v>69</v>
      </c>
      <c r="O10037" s="32">
        <f>M10037*AA10037</f>
        <v>0</v>
      </c>
      <c r="P10037" s="1">
        <v>3</v>
      </c>
      <c r="AA10037" s="1">
        <f>IF(P10037=1,$O$3,IF(P10037=2,$O$4,$O$5))</f>
        <v>0</v>
      </c>
    </row>
    <row r="10038">
      <c r="A10038" s="1" t="s">
        <v>73</v>
      </c>
      <c r="E10038" s="27" t="s">
        <v>69</v>
      </c>
    </row>
    <row r="10039" ht="13">
      <c r="A10039" s="1" t="s">
        <v>74</v>
      </c>
      <c r="E10039" s="33" t="s">
        <v>229</v>
      </c>
    </row>
    <row r="10040">
      <c r="A10040" s="1" t="s">
        <v>76</v>
      </c>
      <c r="E10040" s="27" t="s">
        <v>5338</v>
      </c>
    </row>
    <row r="10041">
      <c r="A10041" s="1" t="s">
        <v>67</v>
      </c>
      <c r="B10041" s="1">
        <v>217</v>
      </c>
      <c r="C10041" s="26" t="s">
        <v>5339</v>
      </c>
      <c r="D10041" t="s">
        <v>69</v>
      </c>
      <c r="E10041" s="27" t="s">
        <v>5337</v>
      </c>
      <c r="F10041" s="28" t="s">
        <v>71</v>
      </c>
      <c r="G10041" s="29">
        <v>1</v>
      </c>
      <c r="H10041" s="28">
        <v>0</v>
      </c>
      <c r="I10041" s="30">
        <f>ROUND(G10041*H10041,P4)</f>
        <v>0</v>
      </c>
      <c r="L10041" s="31">
        <v>0</v>
      </c>
      <c r="M10041" s="24">
        <f>ROUND(G10041*L10041,P4)</f>
        <v>0</v>
      </c>
      <c r="N10041" s="25" t="s">
        <v>69</v>
      </c>
      <c r="O10041" s="32">
        <f>M10041*AA10041</f>
        <v>0</v>
      </c>
      <c r="P10041" s="1">
        <v>3</v>
      </c>
      <c r="AA10041" s="1">
        <f>IF(P10041=1,$O$3,IF(P10041=2,$O$4,$O$5))</f>
        <v>0</v>
      </c>
    </row>
    <row r="10042">
      <c r="A10042" s="1" t="s">
        <v>73</v>
      </c>
      <c r="E10042" s="27" t="s">
        <v>69</v>
      </c>
    </row>
    <row r="10043" ht="13">
      <c r="A10043" s="1" t="s">
        <v>74</v>
      </c>
      <c r="E10043" s="33" t="s">
        <v>229</v>
      </c>
    </row>
    <row r="10044">
      <c r="A10044" s="1" t="s">
        <v>76</v>
      </c>
      <c r="E10044" s="27" t="s">
        <v>5340</v>
      </c>
    </row>
    <row r="10045">
      <c r="A10045" s="1" t="s">
        <v>67</v>
      </c>
      <c r="B10045" s="1">
        <v>218</v>
      </c>
      <c r="C10045" s="26" t="s">
        <v>5341</v>
      </c>
      <c r="D10045" t="s">
        <v>69</v>
      </c>
      <c r="E10045" s="27" t="s">
        <v>5313</v>
      </c>
      <c r="F10045" s="28" t="s">
        <v>71</v>
      </c>
      <c r="G10045" s="29">
        <v>1</v>
      </c>
      <c r="H10045" s="28">
        <v>0</v>
      </c>
      <c r="I10045" s="30">
        <f>ROUND(G10045*H10045,P4)</f>
        <v>0</v>
      </c>
      <c r="L10045" s="31">
        <v>0</v>
      </c>
      <c r="M10045" s="24">
        <f>ROUND(G10045*L10045,P4)</f>
        <v>0</v>
      </c>
      <c r="N10045" s="25" t="s">
        <v>69</v>
      </c>
      <c r="O10045" s="32">
        <f>M10045*AA10045</f>
        <v>0</v>
      </c>
      <c r="P10045" s="1">
        <v>3</v>
      </c>
      <c r="AA10045" s="1">
        <f>IF(P10045=1,$O$3,IF(P10045=2,$O$4,$O$5))</f>
        <v>0</v>
      </c>
    </row>
    <row r="10046">
      <c r="A10046" s="1" t="s">
        <v>73</v>
      </c>
      <c r="E10046" s="27" t="s">
        <v>69</v>
      </c>
    </row>
    <row r="10047" ht="13">
      <c r="A10047" s="1" t="s">
        <v>74</v>
      </c>
      <c r="E10047" s="33" t="s">
        <v>229</v>
      </c>
    </row>
    <row r="10048">
      <c r="A10048" s="1" t="s">
        <v>76</v>
      </c>
      <c r="E10048" s="27" t="s">
        <v>5342</v>
      </c>
    </row>
    <row r="10049">
      <c r="A10049" s="1" t="s">
        <v>67</v>
      </c>
      <c r="B10049" s="1">
        <v>219</v>
      </c>
      <c r="C10049" s="26" t="s">
        <v>5343</v>
      </c>
      <c r="D10049" t="s">
        <v>69</v>
      </c>
      <c r="E10049" s="27" t="s">
        <v>5344</v>
      </c>
      <c r="F10049" s="28" t="s">
        <v>71</v>
      </c>
      <c r="G10049" s="29">
        <v>1</v>
      </c>
      <c r="H10049" s="28">
        <v>0</v>
      </c>
      <c r="I10049" s="30">
        <f>ROUND(G10049*H10049,P4)</f>
        <v>0</v>
      </c>
      <c r="L10049" s="31">
        <v>0</v>
      </c>
      <c r="M10049" s="24">
        <f>ROUND(G10049*L10049,P4)</f>
        <v>0</v>
      </c>
      <c r="N10049" s="25" t="s">
        <v>69</v>
      </c>
      <c r="O10049" s="32">
        <f>M10049*AA10049</f>
        <v>0</v>
      </c>
      <c r="P10049" s="1">
        <v>3</v>
      </c>
      <c r="AA10049" s="1">
        <f>IF(P10049=1,$O$3,IF(P10049=2,$O$4,$O$5))</f>
        <v>0</v>
      </c>
    </row>
    <row r="10050">
      <c r="A10050" s="1" t="s">
        <v>73</v>
      </c>
      <c r="E10050" s="27" t="s">
        <v>69</v>
      </c>
    </row>
    <row r="10051" ht="13">
      <c r="A10051" s="1" t="s">
        <v>74</v>
      </c>
      <c r="E10051" s="33" t="s">
        <v>229</v>
      </c>
    </row>
    <row r="10052">
      <c r="A10052" s="1" t="s">
        <v>76</v>
      </c>
      <c r="E10052" s="27" t="s">
        <v>5345</v>
      </c>
    </row>
    <row r="10053">
      <c r="A10053" s="1" t="s">
        <v>67</v>
      </c>
      <c r="B10053" s="1">
        <v>220</v>
      </c>
      <c r="C10053" s="26" t="s">
        <v>5346</v>
      </c>
      <c r="D10053" t="s">
        <v>69</v>
      </c>
      <c r="E10053" s="27" t="s">
        <v>5347</v>
      </c>
      <c r="F10053" s="28" t="s">
        <v>71</v>
      </c>
      <c r="G10053" s="29">
        <v>1</v>
      </c>
      <c r="H10053" s="28">
        <v>0</v>
      </c>
      <c r="I10053" s="30">
        <f>ROUND(G10053*H10053,P4)</f>
        <v>0</v>
      </c>
      <c r="L10053" s="31">
        <v>0</v>
      </c>
      <c r="M10053" s="24">
        <f>ROUND(G10053*L10053,P4)</f>
        <v>0</v>
      </c>
      <c r="N10053" s="25" t="s">
        <v>69</v>
      </c>
      <c r="O10053" s="32">
        <f>M10053*AA10053</f>
        <v>0</v>
      </c>
      <c r="P10053" s="1">
        <v>3</v>
      </c>
      <c r="AA10053" s="1">
        <f>IF(P10053=1,$O$3,IF(P10053=2,$O$4,$O$5))</f>
        <v>0</v>
      </c>
    </row>
    <row r="10054">
      <c r="A10054" s="1" t="s">
        <v>73</v>
      </c>
      <c r="E10054" s="27" t="s">
        <v>69</v>
      </c>
    </row>
    <row r="10055" ht="13">
      <c r="A10055" s="1" t="s">
        <v>74</v>
      </c>
      <c r="E10055" s="33" t="s">
        <v>229</v>
      </c>
    </row>
    <row r="10056">
      <c r="A10056" s="1" t="s">
        <v>76</v>
      </c>
      <c r="E10056" s="27" t="s">
        <v>5348</v>
      </c>
    </row>
    <row r="10057" ht="13">
      <c r="A10057" s="1" t="s">
        <v>64</v>
      </c>
      <c r="C10057" s="22" t="s">
        <v>5349</v>
      </c>
      <c r="E10057" s="23" t="s">
        <v>5350</v>
      </c>
      <c r="L10057" s="24">
        <f>SUMIFS(L10058:L10085,A10058:A10085,"P")</f>
        <v>0</v>
      </c>
      <c r="M10057" s="24">
        <f>SUMIFS(M10058:M10085,A10058:A10085,"P")</f>
        <v>0</v>
      </c>
      <c r="N10057" s="25"/>
    </row>
    <row r="10058">
      <c r="A10058" s="1" t="s">
        <v>67</v>
      </c>
      <c r="B10058" s="1">
        <v>221</v>
      </c>
      <c r="C10058" s="26" t="s">
        <v>5351</v>
      </c>
      <c r="D10058" t="s">
        <v>69</v>
      </c>
      <c r="E10058" s="27" t="s">
        <v>5330</v>
      </c>
      <c r="F10058" s="28" t="s">
        <v>71</v>
      </c>
      <c r="G10058" s="29">
        <v>1</v>
      </c>
      <c r="H10058" s="28">
        <v>0</v>
      </c>
      <c r="I10058" s="30">
        <f>ROUND(G10058*H10058,P4)</f>
        <v>0</v>
      </c>
      <c r="L10058" s="31">
        <v>0</v>
      </c>
      <c r="M10058" s="24">
        <f>ROUND(G10058*L10058,P4)</f>
        <v>0</v>
      </c>
      <c r="N10058" s="25" t="s">
        <v>69</v>
      </c>
      <c r="O10058" s="32">
        <f>M10058*AA10058</f>
        <v>0</v>
      </c>
      <c r="P10058" s="1">
        <v>3</v>
      </c>
      <c r="AA10058" s="1">
        <f>IF(P10058=1,$O$3,IF(P10058=2,$O$4,$O$5))</f>
        <v>0</v>
      </c>
    </row>
    <row r="10059">
      <c r="A10059" s="1" t="s">
        <v>73</v>
      </c>
      <c r="E10059" s="27" t="s">
        <v>69</v>
      </c>
    </row>
    <row r="10060" ht="13">
      <c r="A10060" s="1" t="s">
        <v>74</v>
      </c>
      <c r="E10060" s="33" t="s">
        <v>229</v>
      </c>
    </row>
    <row r="10061">
      <c r="A10061" s="1" t="s">
        <v>76</v>
      </c>
      <c r="E10061" s="27" t="s">
        <v>5352</v>
      </c>
    </row>
    <row r="10062">
      <c r="A10062" s="1" t="s">
        <v>67</v>
      </c>
      <c r="B10062" s="1">
        <v>222</v>
      </c>
      <c r="C10062" s="26" t="s">
        <v>5353</v>
      </c>
      <c r="D10062" t="s">
        <v>69</v>
      </c>
      <c r="E10062" s="27" t="s">
        <v>5330</v>
      </c>
      <c r="F10062" s="28" t="s">
        <v>71</v>
      </c>
      <c r="G10062" s="29">
        <v>1</v>
      </c>
      <c r="H10062" s="28">
        <v>0</v>
      </c>
      <c r="I10062" s="30">
        <f>ROUND(G10062*H10062,P4)</f>
        <v>0</v>
      </c>
      <c r="L10062" s="31">
        <v>0</v>
      </c>
      <c r="M10062" s="24">
        <f>ROUND(G10062*L10062,P4)</f>
        <v>0</v>
      </c>
      <c r="N10062" s="25" t="s">
        <v>69</v>
      </c>
      <c r="O10062" s="32">
        <f>M10062*AA10062</f>
        <v>0</v>
      </c>
      <c r="P10062" s="1">
        <v>3</v>
      </c>
      <c r="AA10062" s="1">
        <f>IF(P10062=1,$O$3,IF(P10062=2,$O$4,$O$5))</f>
        <v>0</v>
      </c>
    </row>
    <row r="10063">
      <c r="A10063" s="1" t="s">
        <v>73</v>
      </c>
      <c r="E10063" s="27" t="s">
        <v>69</v>
      </c>
    </row>
    <row r="10064" ht="13">
      <c r="A10064" s="1" t="s">
        <v>74</v>
      </c>
      <c r="E10064" s="33" t="s">
        <v>229</v>
      </c>
    </row>
    <row r="10065">
      <c r="A10065" s="1" t="s">
        <v>76</v>
      </c>
      <c r="E10065" s="27" t="s">
        <v>5354</v>
      </c>
    </row>
    <row r="10066">
      <c r="A10066" s="1" t="s">
        <v>67</v>
      </c>
      <c r="B10066" s="1">
        <v>223</v>
      </c>
      <c r="C10066" s="26" t="s">
        <v>5355</v>
      </c>
      <c r="D10066" t="s">
        <v>69</v>
      </c>
      <c r="E10066" s="27" t="s">
        <v>5200</v>
      </c>
      <c r="F10066" s="28" t="s">
        <v>71</v>
      </c>
      <c r="G10066" s="29">
        <v>1</v>
      </c>
      <c r="H10066" s="28">
        <v>0</v>
      </c>
      <c r="I10066" s="30">
        <f>ROUND(G10066*H10066,P4)</f>
        <v>0</v>
      </c>
      <c r="L10066" s="31">
        <v>0</v>
      </c>
      <c r="M10066" s="24">
        <f>ROUND(G10066*L10066,P4)</f>
        <v>0</v>
      </c>
      <c r="N10066" s="25" t="s">
        <v>69</v>
      </c>
      <c r="O10066" s="32">
        <f>M10066*AA10066</f>
        <v>0</v>
      </c>
      <c r="P10066" s="1">
        <v>3</v>
      </c>
      <c r="AA10066" s="1">
        <f>IF(P10066=1,$O$3,IF(P10066=2,$O$4,$O$5))</f>
        <v>0</v>
      </c>
    </row>
    <row r="10067">
      <c r="A10067" s="1" t="s">
        <v>73</v>
      </c>
      <c r="E10067" s="27" t="s">
        <v>69</v>
      </c>
    </row>
    <row r="10068" ht="13">
      <c r="A10068" s="1" t="s">
        <v>74</v>
      </c>
      <c r="E10068" s="33" t="s">
        <v>229</v>
      </c>
    </row>
    <row r="10069">
      <c r="A10069" s="1" t="s">
        <v>76</v>
      </c>
      <c r="E10069" s="27" t="s">
        <v>5356</v>
      </c>
    </row>
    <row r="10070">
      <c r="A10070" s="1" t="s">
        <v>67</v>
      </c>
      <c r="B10070" s="1">
        <v>224</v>
      </c>
      <c r="C10070" s="26" t="s">
        <v>5357</v>
      </c>
      <c r="D10070" t="s">
        <v>69</v>
      </c>
      <c r="E10070" s="27" t="s">
        <v>5337</v>
      </c>
      <c r="F10070" s="28" t="s">
        <v>71</v>
      </c>
      <c r="G10070" s="29">
        <v>1</v>
      </c>
      <c r="H10070" s="28">
        <v>0</v>
      </c>
      <c r="I10070" s="30">
        <f>ROUND(G10070*H10070,P4)</f>
        <v>0</v>
      </c>
      <c r="L10070" s="31">
        <v>0</v>
      </c>
      <c r="M10070" s="24">
        <f>ROUND(G10070*L10070,P4)</f>
        <v>0</v>
      </c>
      <c r="N10070" s="25" t="s">
        <v>69</v>
      </c>
      <c r="O10070" s="32">
        <f>M10070*AA10070</f>
        <v>0</v>
      </c>
      <c r="P10070" s="1">
        <v>3</v>
      </c>
      <c r="AA10070" s="1">
        <f>IF(P10070=1,$O$3,IF(P10070=2,$O$4,$O$5))</f>
        <v>0</v>
      </c>
    </row>
    <row r="10071">
      <c r="A10071" s="1" t="s">
        <v>73</v>
      </c>
      <c r="E10071" s="27" t="s">
        <v>69</v>
      </c>
    </row>
    <row r="10072" ht="13">
      <c r="A10072" s="1" t="s">
        <v>74</v>
      </c>
      <c r="E10072" s="33" t="s">
        <v>229</v>
      </c>
    </row>
    <row r="10073">
      <c r="A10073" s="1" t="s">
        <v>76</v>
      </c>
      <c r="E10073" s="27" t="s">
        <v>5358</v>
      </c>
    </row>
    <row r="10074">
      <c r="A10074" s="1" t="s">
        <v>67</v>
      </c>
      <c r="B10074" s="1">
        <v>225</v>
      </c>
      <c r="C10074" s="26" t="s">
        <v>5359</v>
      </c>
      <c r="D10074" t="s">
        <v>69</v>
      </c>
      <c r="E10074" s="27" t="s">
        <v>5337</v>
      </c>
      <c r="F10074" s="28" t="s">
        <v>71</v>
      </c>
      <c r="G10074" s="29">
        <v>1</v>
      </c>
      <c r="H10074" s="28">
        <v>0</v>
      </c>
      <c r="I10074" s="30">
        <f>ROUND(G10074*H10074,P4)</f>
        <v>0</v>
      </c>
      <c r="L10074" s="31">
        <v>0</v>
      </c>
      <c r="M10074" s="24">
        <f>ROUND(G10074*L10074,P4)</f>
        <v>0</v>
      </c>
      <c r="N10074" s="25" t="s">
        <v>69</v>
      </c>
      <c r="O10074" s="32">
        <f>M10074*AA10074</f>
        <v>0</v>
      </c>
      <c r="P10074" s="1">
        <v>3</v>
      </c>
      <c r="AA10074" s="1">
        <f>IF(P10074=1,$O$3,IF(P10074=2,$O$4,$O$5))</f>
        <v>0</v>
      </c>
    </row>
    <row r="10075">
      <c r="A10075" s="1" t="s">
        <v>73</v>
      </c>
      <c r="E10075" s="27" t="s">
        <v>69</v>
      </c>
    </row>
    <row r="10076" ht="13">
      <c r="A10076" s="1" t="s">
        <v>74</v>
      </c>
      <c r="E10076" s="33" t="s">
        <v>229</v>
      </c>
    </row>
    <row r="10077">
      <c r="A10077" s="1" t="s">
        <v>76</v>
      </c>
      <c r="E10077" s="27" t="s">
        <v>5360</v>
      </c>
    </row>
    <row r="10078">
      <c r="A10078" s="1" t="s">
        <v>67</v>
      </c>
      <c r="B10078" s="1">
        <v>226</v>
      </c>
      <c r="C10078" s="26" t="s">
        <v>5361</v>
      </c>
      <c r="D10078" t="s">
        <v>69</v>
      </c>
      <c r="E10078" s="27" t="s">
        <v>5313</v>
      </c>
      <c r="F10078" s="28" t="s">
        <v>71</v>
      </c>
      <c r="G10078" s="29">
        <v>1</v>
      </c>
      <c r="H10078" s="28">
        <v>0</v>
      </c>
      <c r="I10078" s="30">
        <f>ROUND(G10078*H10078,P4)</f>
        <v>0</v>
      </c>
      <c r="L10078" s="31">
        <v>0</v>
      </c>
      <c r="M10078" s="24">
        <f>ROUND(G10078*L10078,P4)</f>
        <v>0</v>
      </c>
      <c r="N10078" s="25" t="s">
        <v>69</v>
      </c>
      <c r="O10078" s="32">
        <f>M10078*AA10078</f>
        <v>0</v>
      </c>
      <c r="P10078" s="1">
        <v>3</v>
      </c>
      <c r="AA10078" s="1">
        <f>IF(P10078=1,$O$3,IF(P10078=2,$O$4,$O$5))</f>
        <v>0</v>
      </c>
    </row>
    <row r="10079">
      <c r="A10079" s="1" t="s">
        <v>73</v>
      </c>
      <c r="E10079" s="27" t="s">
        <v>69</v>
      </c>
    </row>
    <row r="10080" ht="13">
      <c r="A10080" s="1" t="s">
        <v>74</v>
      </c>
      <c r="E10080" s="33" t="s">
        <v>229</v>
      </c>
    </row>
    <row r="10081">
      <c r="A10081" s="1" t="s">
        <v>76</v>
      </c>
      <c r="E10081" s="27" t="s">
        <v>5362</v>
      </c>
    </row>
    <row r="10082">
      <c r="A10082" s="1" t="s">
        <v>67</v>
      </c>
      <c r="B10082" s="1">
        <v>227</v>
      </c>
      <c r="C10082" s="26" t="s">
        <v>5363</v>
      </c>
      <c r="D10082" t="s">
        <v>69</v>
      </c>
      <c r="E10082" s="27" t="s">
        <v>5344</v>
      </c>
      <c r="F10082" s="28" t="s">
        <v>71</v>
      </c>
      <c r="G10082" s="29">
        <v>1</v>
      </c>
      <c r="H10082" s="28">
        <v>0</v>
      </c>
      <c r="I10082" s="30">
        <f>ROUND(G10082*H10082,P4)</f>
        <v>0</v>
      </c>
      <c r="L10082" s="31">
        <v>0</v>
      </c>
      <c r="M10082" s="24">
        <f>ROUND(G10082*L10082,P4)</f>
        <v>0</v>
      </c>
      <c r="N10082" s="25" t="s">
        <v>69</v>
      </c>
      <c r="O10082" s="32">
        <f>M10082*AA10082</f>
        <v>0</v>
      </c>
      <c r="P10082" s="1">
        <v>3</v>
      </c>
      <c r="AA10082" s="1">
        <f>IF(P10082=1,$O$3,IF(P10082=2,$O$4,$O$5))</f>
        <v>0</v>
      </c>
    </row>
    <row r="10083">
      <c r="A10083" s="1" t="s">
        <v>73</v>
      </c>
      <c r="E10083" s="27" t="s">
        <v>69</v>
      </c>
    </row>
    <row r="10084" ht="13">
      <c r="A10084" s="1" t="s">
        <v>74</v>
      </c>
      <c r="E10084" s="33" t="s">
        <v>229</v>
      </c>
    </row>
    <row r="10085">
      <c r="A10085" s="1" t="s">
        <v>76</v>
      </c>
      <c r="E10085" s="27" t="s">
        <v>5364</v>
      </c>
    </row>
    <row r="10086" ht="13">
      <c r="A10086" s="1" t="s">
        <v>64</v>
      </c>
      <c r="C10086" s="22" t="s">
        <v>5365</v>
      </c>
      <c r="E10086" s="23" t="s">
        <v>5366</v>
      </c>
      <c r="L10086" s="24">
        <f>SUMIFS(L10087:L10102,A10087:A10102,"P")</f>
        <v>0</v>
      </c>
      <c r="M10086" s="24">
        <f>SUMIFS(M10087:M10102,A10087:A10102,"P")</f>
        <v>0</v>
      </c>
      <c r="N10086" s="25"/>
    </row>
    <row r="10087">
      <c r="A10087" s="1" t="s">
        <v>67</v>
      </c>
      <c r="B10087" s="1">
        <v>228</v>
      </c>
      <c r="C10087" s="26" t="s">
        <v>5367</v>
      </c>
      <c r="D10087" t="s">
        <v>69</v>
      </c>
      <c r="E10087" s="27" t="s">
        <v>5330</v>
      </c>
      <c r="F10087" s="28" t="s">
        <v>71</v>
      </c>
      <c r="G10087" s="29">
        <v>1</v>
      </c>
      <c r="H10087" s="28">
        <v>0</v>
      </c>
      <c r="I10087" s="30">
        <f>ROUND(G10087*H10087,P4)</f>
        <v>0</v>
      </c>
      <c r="L10087" s="31">
        <v>0</v>
      </c>
      <c r="M10087" s="24">
        <f>ROUND(G10087*L10087,P4)</f>
        <v>0</v>
      </c>
      <c r="N10087" s="25" t="s">
        <v>69</v>
      </c>
      <c r="O10087" s="32">
        <f>M10087*AA10087</f>
        <v>0</v>
      </c>
      <c r="P10087" s="1">
        <v>3</v>
      </c>
      <c r="AA10087" s="1">
        <f>IF(P10087=1,$O$3,IF(P10087=2,$O$4,$O$5))</f>
        <v>0</v>
      </c>
    </row>
    <row r="10088">
      <c r="A10088" s="1" t="s">
        <v>73</v>
      </c>
      <c r="E10088" s="27" t="s">
        <v>69</v>
      </c>
    </row>
    <row r="10089" ht="13">
      <c r="A10089" s="1" t="s">
        <v>74</v>
      </c>
      <c r="E10089" s="33" t="s">
        <v>229</v>
      </c>
    </row>
    <row r="10090">
      <c r="A10090" s="1" t="s">
        <v>76</v>
      </c>
      <c r="E10090" s="27" t="s">
        <v>5368</v>
      </c>
    </row>
    <row r="10091">
      <c r="A10091" s="1" t="s">
        <v>67</v>
      </c>
      <c r="B10091" s="1">
        <v>229</v>
      </c>
      <c r="C10091" s="26" t="s">
        <v>5369</v>
      </c>
      <c r="D10091" t="s">
        <v>69</v>
      </c>
      <c r="E10091" s="27" t="s">
        <v>5337</v>
      </c>
      <c r="F10091" s="28" t="s">
        <v>71</v>
      </c>
      <c r="G10091" s="29">
        <v>1</v>
      </c>
      <c r="H10091" s="28">
        <v>0</v>
      </c>
      <c r="I10091" s="30">
        <f>ROUND(G10091*H10091,P4)</f>
        <v>0</v>
      </c>
      <c r="L10091" s="31">
        <v>0</v>
      </c>
      <c r="M10091" s="24">
        <f>ROUND(G10091*L10091,P4)</f>
        <v>0</v>
      </c>
      <c r="N10091" s="25" t="s">
        <v>69</v>
      </c>
      <c r="O10091" s="32">
        <f>M10091*AA10091</f>
        <v>0</v>
      </c>
      <c r="P10091" s="1">
        <v>3</v>
      </c>
      <c r="AA10091" s="1">
        <f>IF(P10091=1,$O$3,IF(P10091=2,$O$4,$O$5))</f>
        <v>0</v>
      </c>
    </row>
    <row r="10092">
      <c r="A10092" s="1" t="s">
        <v>73</v>
      </c>
      <c r="E10092" s="27" t="s">
        <v>69</v>
      </c>
    </row>
    <row r="10093" ht="13">
      <c r="A10093" s="1" t="s">
        <v>74</v>
      </c>
      <c r="E10093" s="33" t="s">
        <v>229</v>
      </c>
    </row>
    <row r="10094">
      <c r="A10094" s="1" t="s">
        <v>76</v>
      </c>
      <c r="E10094" s="27" t="s">
        <v>5370</v>
      </c>
    </row>
    <row r="10095">
      <c r="A10095" s="1" t="s">
        <v>67</v>
      </c>
      <c r="B10095" s="1">
        <v>230</v>
      </c>
      <c r="C10095" s="26" t="s">
        <v>5371</v>
      </c>
      <c r="D10095" t="s">
        <v>69</v>
      </c>
      <c r="E10095" s="27" t="s">
        <v>5313</v>
      </c>
      <c r="F10095" s="28" t="s">
        <v>71</v>
      </c>
      <c r="G10095" s="29">
        <v>1</v>
      </c>
      <c r="H10095" s="28">
        <v>0</v>
      </c>
      <c r="I10095" s="30">
        <f>ROUND(G10095*H10095,P4)</f>
        <v>0</v>
      </c>
      <c r="L10095" s="31">
        <v>0</v>
      </c>
      <c r="M10095" s="24">
        <f>ROUND(G10095*L10095,P4)</f>
        <v>0</v>
      </c>
      <c r="N10095" s="25" t="s">
        <v>69</v>
      </c>
      <c r="O10095" s="32">
        <f>M10095*AA10095</f>
        <v>0</v>
      </c>
      <c r="P10095" s="1">
        <v>3</v>
      </c>
      <c r="AA10095" s="1">
        <f>IF(P10095=1,$O$3,IF(P10095=2,$O$4,$O$5))</f>
        <v>0</v>
      </c>
    </row>
    <row r="10096">
      <c r="A10096" s="1" t="s">
        <v>73</v>
      </c>
      <c r="E10096" s="27" t="s">
        <v>69</v>
      </c>
    </row>
    <row r="10097" ht="13">
      <c r="A10097" s="1" t="s">
        <v>74</v>
      </c>
      <c r="E10097" s="33" t="s">
        <v>229</v>
      </c>
    </row>
    <row r="10098">
      <c r="A10098" s="1" t="s">
        <v>76</v>
      </c>
      <c r="E10098" s="27" t="s">
        <v>5372</v>
      </c>
    </row>
    <row r="10099">
      <c r="A10099" s="1" t="s">
        <v>67</v>
      </c>
      <c r="B10099" s="1">
        <v>231</v>
      </c>
      <c r="C10099" s="26" t="s">
        <v>5373</v>
      </c>
      <c r="D10099" t="s">
        <v>69</v>
      </c>
      <c r="E10099" s="27" t="s">
        <v>5344</v>
      </c>
      <c r="F10099" s="28" t="s">
        <v>71</v>
      </c>
      <c r="G10099" s="29">
        <v>1</v>
      </c>
      <c r="H10099" s="28">
        <v>0</v>
      </c>
      <c r="I10099" s="30">
        <f>ROUND(G10099*H10099,P4)</f>
        <v>0</v>
      </c>
      <c r="L10099" s="31">
        <v>0</v>
      </c>
      <c r="M10099" s="24">
        <f>ROUND(G10099*L10099,P4)</f>
        <v>0</v>
      </c>
      <c r="N10099" s="25" t="s">
        <v>69</v>
      </c>
      <c r="O10099" s="32">
        <f>M10099*AA10099</f>
        <v>0</v>
      </c>
      <c r="P10099" s="1">
        <v>3</v>
      </c>
      <c r="AA10099" s="1">
        <f>IF(P10099=1,$O$3,IF(P10099=2,$O$4,$O$5))</f>
        <v>0</v>
      </c>
    </row>
    <row r="10100">
      <c r="A10100" s="1" t="s">
        <v>73</v>
      </c>
      <c r="E10100" s="27" t="s">
        <v>69</v>
      </c>
    </row>
    <row r="10101" ht="13">
      <c r="A10101" s="1" t="s">
        <v>74</v>
      </c>
      <c r="E10101" s="33" t="s">
        <v>229</v>
      </c>
    </row>
    <row r="10102">
      <c r="A10102" s="1" t="s">
        <v>76</v>
      </c>
      <c r="E10102" s="27" t="s">
        <v>5374</v>
      </c>
    </row>
    <row r="10103" ht="13">
      <c r="A10103" s="1" t="s">
        <v>64</v>
      </c>
      <c r="C10103" s="22" t="s">
        <v>5375</v>
      </c>
      <c r="E10103" s="23" t="s">
        <v>5376</v>
      </c>
      <c r="L10103" s="24">
        <f>SUMIFS(L10104:L10119,A10104:A10119,"P")</f>
        <v>0</v>
      </c>
      <c r="M10103" s="24">
        <f>SUMIFS(M10104:M10119,A10104:A10119,"P")</f>
        <v>0</v>
      </c>
      <c r="N10103" s="25"/>
    </row>
    <row r="10104">
      <c r="A10104" s="1" t="s">
        <v>67</v>
      </c>
      <c r="B10104" s="1">
        <v>232</v>
      </c>
      <c r="C10104" s="26" t="s">
        <v>5377</v>
      </c>
      <c r="D10104" t="s">
        <v>69</v>
      </c>
      <c r="E10104" s="27" t="s">
        <v>5330</v>
      </c>
      <c r="F10104" s="28" t="s">
        <v>71</v>
      </c>
      <c r="G10104" s="29">
        <v>1</v>
      </c>
      <c r="H10104" s="28">
        <v>0</v>
      </c>
      <c r="I10104" s="30">
        <f>ROUND(G10104*H10104,P4)</f>
        <v>0</v>
      </c>
      <c r="L10104" s="31">
        <v>0</v>
      </c>
      <c r="M10104" s="24">
        <f>ROUND(G10104*L10104,P4)</f>
        <v>0</v>
      </c>
      <c r="N10104" s="25" t="s">
        <v>69</v>
      </c>
      <c r="O10104" s="32">
        <f>M10104*AA10104</f>
        <v>0</v>
      </c>
      <c r="P10104" s="1">
        <v>3</v>
      </c>
      <c r="AA10104" s="1">
        <f>IF(P10104=1,$O$3,IF(P10104=2,$O$4,$O$5))</f>
        <v>0</v>
      </c>
    </row>
    <row r="10105">
      <c r="A10105" s="1" t="s">
        <v>73</v>
      </c>
      <c r="E10105" s="27" t="s">
        <v>69</v>
      </c>
    </row>
    <row r="10106" ht="13">
      <c r="A10106" s="1" t="s">
        <v>74</v>
      </c>
      <c r="E10106" s="33" t="s">
        <v>229</v>
      </c>
    </row>
    <row r="10107">
      <c r="A10107" s="1" t="s">
        <v>76</v>
      </c>
      <c r="E10107" s="27" t="s">
        <v>5378</v>
      </c>
    </row>
    <row r="10108">
      <c r="A10108" s="1" t="s">
        <v>67</v>
      </c>
      <c r="B10108" s="1">
        <v>233</v>
      </c>
      <c r="C10108" s="26" t="s">
        <v>5379</v>
      </c>
      <c r="D10108" t="s">
        <v>69</v>
      </c>
      <c r="E10108" s="27" t="s">
        <v>5337</v>
      </c>
      <c r="F10108" s="28" t="s">
        <v>71</v>
      </c>
      <c r="G10108" s="29">
        <v>1</v>
      </c>
      <c r="H10108" s="28">
        <v>0</v>
      </c>
      <c r="I10108" s="30">
        <f>ROUND(G10108*H10108,P4)</f>
        <v>0</v>
      </c>
      <c r="L10108" s="31">
        <v>0</v>
      </c>
      <c r="M10108" s="24">
        <f>ROUND(G10108*L10108,P4)</f>
        <v>0</v>
      </c>
      <c r="N10108" s="25" t="s">
        <v>69</v>
      </c>
      <c r="O10108" s="32">
        <f>M10108*AA10108</f>
        <v>0</v>
      </c>
      <c r="P10108" s="1">
        <v>3</v>
      </c>
      <c r="AA10108" s="1">
        <f>IF(P10108=1,$O$3,IF(P10108=2,$O$4,$O$5))</f>
        <v>0</v>
      </c>
    </row>
    <row r="10109">
      <c r="A10109" s="1" t="s">
        <v>73</v>
      </c>
      <c r="E10109" s="27" t="s">
        <v>69</v>
      </c>
    </row>
    <row r="10110" ht="13">
      <c r="A10110" s="1" t="s">
        <v>74</v>
      </c>
      <c r="E10110" s="33" t="s">
        <v>229</v>
      </c>
    </row>
    <row r="10111">
      <c r="A10111" s="1" t="s">
        <v>76</v>
      </c>
      <c r="E10111" s="27" t="s">
        <v>5380</v>
      </c>
    </row>
    <row r="10112">
      <c r="A10112" s="1" t="s">
        <v>67</v>
      </c>
      <c r="B10112" s="1">
        <v>234</v>
      </c>
      <c r="C10112" s="26" t="s">
        <v>5381</v>
      </c>
      <c r="D10112" t="s">
        <v>69</v>
      </c>
      <c r="E10112" s="27" t="s">
        <v>5313</v>
      </c>
      <c r="F10112" s="28" t="s">
        <v>71</v>
      </c>
      <c r="G10112" s="29">
        <v>1</v>
      </c>
      <c r="H10112" s="28">
        <v>0</v>
      </c>
      <c r="I10112" s="30">
        <f>ROUND(G10112*H10112,P4)</f>
        <v>0</v>
      </c>
      <c r="L10112" s="31">
        <v>0</v>
      </c>
      <c r="M10112" s="24">
        <f>ROUND(G10112*L10112,P4)</f>
        <v>0</v>
      </c>
      <c r="N10112" s="25" t="s">
        <v>69</v>
      </c>
      <c r="O10112" s="32">
        <f>M10112*AA10112</f>
        <v>0</v>
      </c>
      <c r="P10112" s="1">
        <v>3</v>
      </c>
      <c r="AA10112" s="1">
        <f>IF(P10112=1,$O$3,IF(P10112=2,$O$4,$O$5))</f>
        <v>0</v>
      </c>
    </row>
    <row r="10113">
      <c r="A10113" s="1" t="s">
        <v>73</v>
      </c>
      <c r="E10113" s="27" t="s">
        <v>69</v>
      </c>
    </row>
    <row r="10114" ht="13">
      <c r="A10114" s="1" t="s">
        <v>74</v>
      </c>
      <c r="E10114" s="33" t="s">
        <v>229</v>
      </c>
    </row>
    <row r="10115">
      <c r="A10115" s="1" t="s">
        <v>76</v>
      </c>
      <c r="E10115" s="27" t="s">
        <v>5382</v>
      </c>
    </row>
    <row r="10116">
      <c r="A10116" s="1" t="s">
        <v>67</v>
      </c>
      <c r="B10116" s="1">
        <v>235</v>
      </c>
      <c r="C10116" s="26" t="s">
        <v>5383</v>
      </c>
      <c r="D10116" t="s">
        <v>69</v>
      </c>
      <c r="E10116" s="27" t="s">
        <v>5344</v>
      </c>
      <c r="F10116" s="28" t="s">
        <v>71</v>
      </c>
      <c r="G10116" s="29">
        <v>1</v>
      </c>
      <c r="H10116" s="28">
        <v>0</v>
      </c>
      <c r="I10116" s="30">
        <f>ROUND(G10116*H10116,P4)</f>
        <v>0</v>
      </c>
      <c r="L10116" s="31">
        <v>0</v>
      </c>
      <c r="M10116" s="24">
        <f>ROUND(G10116*L10116,P4)</f>
        <v>0</v>
      </c>
      <c r="N10116" s="25" t="s">
        <v>69</v>
      </c>
      <c r="O10116" s="32">
        <f>M10116*AA10116</f>
        <v>0</v>
      </c>
      <c r="P10116" s="1">
        <v>3</v>
      </c>
      <c r="AA10116" s="1">
        <f>IF(P10116=1,$O$3,IF(P10116=2,$O$4,$O$5))</f>
        <v>0</v>
      </c>
    </row>
    <row r="10117">
      <c r="A10117" s="1" t="s">
        <v>73</v>
      </c>
      <c r="E10117" s="27" t="s">
        <v>69</v>
      </c>
    </row>
    <row r="10118" ht="13">
      <c r="A10118" s="1" t="s">
        <v>74</v>
      </c>
      <c r="E10118" s="33" t="s">
        <v>229</v>
      </c>
    </row>
    <row r="10119">
      <c r="A10119" s="1" t="s">
        <v>76</v>
      </c>
      <c r="E10119" s="27" t="s">
        <v>5384</v>
      </c>
    </row>
    <row r="10120" ht="13">
      <c r="A10120" s="1" t="s">
        <v>64</v>
      </c>
      <c r="C10120" s="22" t="s">
        <v>5385</v>
      </c>
      <c r="E10120" s="23" t="s">
        <v>5386</v>
      </c>
      <c r="L10120" s="24">
        <f>SUMIFS(L10121:L10136,A10121:A10136,"P")</f>
        <v>0</v>
      </c>
      <c r="M10120" s="24">
        <f>SUMIFS(M10121:M10136,A10121:A10136,"P")</f>
        <v>0</v>
      </c>
      <c r="N10120" s="25"/>
    </row>
    <row r="10121">
      <c r="A10121" s="1" t="s">
        <v>67</v>
      </c>
      <c r="B10121" s="1">
        <v>236</v>
      </c>
      <c r="C10121" s="26" t="s">
        <v>5387</v>
      </c>
      <c r="D10121" t="s">
        <v>69</v>
      </c>
      <c r="E10121" s="27" t="s">
        <v>5330</v>
      </c>
      <c r="F10121" s="28" t="s">
        <v>71</v>
      </c>
      <c r="G10121" s="29">
        <v>1</v>
      </c>
      <c r="H10121" s="28">
        <v>0</v>
      </c>
      <c r="I10121" s="30">
        <f>ROUND(G10121*H10121,P4)</f>
        <v>0</v>
      </c>
      <c r="L10121" s="31">
        <v>0</v>
      </c>
      <c r="M10121" s="24">
        <f>ROUND(G10121*L10121,P4)</f>
        <v>0</v>
      </c>
      <c r="N10121" s="25" t="s">
        <v>69</v>
      </c>
      <c r="O10121" s="32">
        <f>M10121*AA10121</f>
        <v>0</v>
      </c>
      <c r="P10121" s="1">
        <v>3</v>
      </c>
      <c r="AA10121" s="1">
        <f>IF(P10121=1,$O$3,IF(P10121=2,$O$4,$O$5))</f>
        <v>0</v>
      </c>
    </row>
    <row r="10122">
      <c r="A10122" s="1" t="s">
        <v>73</v>
      </c>
      <c r="E10122" s="27" t="s">
        <v>69</v>
      </c>
    </row>
    <row r="10123" ht="13">
      <c r="A10123" s="1" t="s">
        <v>74</v>
      </c>
      <c r="E10123" s="33" t="s">
        <v>229</v>
      </c>
    </row>
    <row r="10124">
      <c r="A10124" s="1" t="s">
        <v>76</v>
      </c>
      <c r="E10124" s="27" t="s">
        <v>5388</v>
      </c>
    </row>
    <row r="10125">
      <c r="A10125" s="1" t="s">
        <v>67</v>
      </c>
      <c r="B10125" s="1">
        <v>237</v>
      </c>
      <c r="C10125" s="26" t="s">
        <v>5389</v>
      </c>
      <c r="D10125" t="s">
        <v>69</v>
      </c>
      <c r="E10125" s="27" t="s">
        <v>5337</v>
      </c>
      <c r="F10125" s="28" t="s">
        <v>71</v>
      </c>
      <c r="G10125" s="29">
        <v>1</v>
      </c>
      <c r="H10125" s="28">
        <v>0</v>
      </c>
      <c r="I10125" s="30">
        <f>ROUND(G10125*H10125,P4)</f>
        <v>0</v>
      </c>
      <c r="L10125" s="31">
        <v>0</v>
      </c>
      <c r="M10125" s="24">
        <f>ROUND(G10125*L10125,P4)</f>
        <v>0</v>
      </c>
      <c r="N10125" s="25" t="s">
        <v>69</v>
      </c>
      <c r="O10125" s="32">
        <f>M10125*AA10125</f>
        <v>0</v>
      </c>
      <c r="P10125" s="1">
        <v>3</v>
      </c>
      <c r="AA10125" s="1">
        <f>IF(P10125=1,$O$3,IF(P10125=2,$O$4,$O$5))</f>
        <v>0</v>
      </c>
    </row>
    <row r="10126">
      <c r="A10126" s="1" t="s">
        <v>73</v>
      </c>
      <c r="E10126" s="27" t="s">
        <v>69</v>
      </c>
    </row>
    <row r="10127" ht="13">
      <c r="A10127" s="1" t="s">
        <v>74</v>
      </c>
      <c r="E10127" s="33" t="s">
        <v>229</v>
      </c>
    </row>
    <row r="10128">
      <c r="A10128" s="1" t="s">
        <v>76</v>
      </c>
      <c r="E10128" s="27" t="s">
        <v>5390</v>
      </c>
    </row>
    <row r="10129">
      <c r="A10129" s="1" t="s">
        <v>67</v>
      </c>
      <c r="B10129" s="1">
        <v>238</v>
      </c>
      <c r="C10129" s="26" t="s">
        <v>5391</v>
      </c>
      <c r="D10129" t="s">
        <v>69</v>
      </c>
      <c r="E10129" s="27" t="s">
        <v>5313</v>
      </c>
      <c r="F10129" s="28" t="s">
        <v>71</v>
      </c>
      <c r="G10129" s="29">
        <v>1</v>
      </c>
      <c r="H10129" s="28">
        <v>0</v>
      </c>
      <c r="I10129" s="30">
        <f>ROUND(G10129*H10129,P4)</f>
        <v>0</v>
      </c>
      <c r="L10129" s="31">
        <v>0</v>
      </c>
      <c r="M10129" s="24">
        <f>ROUND(G10129*L10129,P4)</f>
        <v>0</v>
      </c>
      <c r="N10129" s="25" t="s">
        <v>69</v>
      </c>
      <c r="O10129" s="32">
        <f>M10129*AA10129</f>
        <v>0</v>
      </c>
      <c r="P10129" s="1">
        <v>3</v>
      </c>
      <c r="AA10129" s="1">
        <f>IF(P10129=1,$O$3,IF(P10129=2,$O$4,$O$5))</f>
        <v>0</v>
      </c>
    </row>
    <row r="10130">
      <c r="A10130" s="1" t="s">
        <v>73</v>
      </c>
      <c r="E10130" s="27" t="s">
        <v>69</v>
      </c>
    </row>
    <row r="10131" ht="13">
      <c r="A10131" s="1" t="s">
        <v>74</v>
      </c>
      <c r="E10131" s="33" t="s">
        <v>229</v>
      </c>
    </row>
    <row r="10132">
      <c r="A10132" s="1" t="s">
        <v>76</v>
      </c>
      <c r="E10132" s="27" t="s">
        <v>5392</v>
      </c>
    </row>
    <row r="10133">
      <c r="A10133" s="1" t="s">
        <v>67</v>
      </c>
      <c r="B10133" s="1">
        <v>239</v>
      </c>
      <c r="C10133" s="26" t="s">
        <v>5393</v>
      </c>
      <c r="D10133" t="s">
        <v>69</v>
      </c>
      <c r="E10133" s="27" t="s">
        <v>5394</v>
      </c>
      <c r="F10133" s="28" t="s">
        <v>71</v>
      </c>
      <c r="G10133" s="29">
        <v>1</v>
      </c>
      <c r="H10133" s="28">
        <v>0</v>
      </c>
      <c r="I10133" s="30">
        <f>ROUND(G10133*H10133,P4)</f>
        <v>0</v>
      </c>
      <c r="L10133" s="31">
        <v>0</v>
      </c>
      <c r="M10133" s="24">
        <f>ROUND(G10133*L10133,P4)</f>
        <v>0</v>
      </c>
      <c r="N10133" s="25" t="s">
        <v>69</v>
      </c>
      <c r="O10133" s="32">
        <f>M10133*AA10133</f>
        <v>0</v>
      </c>
      <c r="P10133" s="1">
        <v>3</v>
      </c>
      <c r="AA10133" s="1">
        <f>IF(P10133=1,$O$3,IF(P10133=2,$O$4,$O$5))</f>
        <v>0</v>
      </c>
    </row>
    <row r="10134">
      <c r="A10134" s="1" t="s">
        <v>73</v>
      </c>
      <c r="E10134" s="27" t="s">
        <v>69</v>
      </c>
    </row>
    <row r="10135" ht="13">
      <c r="A10135" s="1" t="s">
        <v>74</v>
      </c>
      <c r="E10135" s="33" t="s">
        <v>229</v>
      </c>
    </row>
    <row r="10136">
      <c r="A10136" s="1" t="s">
        <v>76</v>
      </c>
      <c r="E10136" s="27" t="s">
        <v>5395</v>
      </c>
    </row>
    <row r="10137" ht="13">
      <c r="A10137" s="1" t="s">
        <v>64</v>
      </c>
      <c r="C10137" s="22" t="s">
        <v>5396</v>
      </c>
      <c r="E10137" s="23" t="s">
        <v>5397</v>
      </c>
      <c r="L10137" s="24">
        <f>SUMIFS(L10138:L10149,A10138:A10149,"P")</f>
        <v>0</v>
      </c>
      <c r="M10137" s="24">
        <f>SUMIFS(M10138:M10149,A10138:A10149,"P")</f>
        <v>0</v>
      </c>
      <c r="N10137" s="25"/>
    </row>
    <row r="10138">
      <c r="A10138" s="1" t="s">
        <v>67</v>
      </c>
      <c r="B10138" s="1">
        <v>240</v>
      </c>
      <c r="C10138" s="26" t="s">
        <v>5398</v>
      </c>
      <c r="D10138" t="s">
        <v>69</v>
      </c>
      <c r="E10138" s="27" t="s">
        <v>5277</v>
      </c>
      <c r="F10138" s="28" t="s">
        <v>71</v>
      </c>
      <c r="G10138" s="29">
        <v>1</v>
      </c>
      <c r="H10138" s="28">
        <v>0</v>
      </c>
      <c r="I10138" s="30">
        <f>ROUND(G10138*H10138,P4)</f>
        <v>0</v>
      </c>
      <c r="L10138" s="31">
        <v>0</v>
      </c>
      <c r="M10138" s="24">
        <f>ROUND(G10138*L10138,P4)</f>
        <v>0</v>
      </c>
      <c r="N10138" s="25" t="s">
        <v>69</v>
      </c>
      <c r="O10138" s="32">
        <f>M10138*AA10138</f>
        <v>0</v>
      </c>
      <c r="P10138" s="1">
        <v>3</v>
      </c>
      <c r="AA10138" s="1">
        <f>IF(P10138=1,$O$3,IF(P10138=2,$O$4,$O$5))</f>
        <v>0</v>
      </c>
    </row>
    <row r="10139">
      <c r="A10139" s="1" t="s">
        <v>73</v>
      </c>
      <c r="E10139" s="27" t="s">
        <v>69</v>
      </c>
    </row>
    <row r="10140" ht="13">
      <c r="A10140" s="1" t="s">
        <v>74</v>
      </c>
      <c r="E10140" s="33" t="s">
        <v>229</v>
      </c>
    </row>
    <row r="10141">
      <c r="A10141" s="1" t="s">
        <v>76</v>
      </c>
      <c r="E10141" s="27" t="s">
        <v>5399</v>
      </c>
    </row>
    <row r="10142">
      <c r="A10142" s="1" t="s">
        <v>67</v>
      </c>
      <c r="B10142" s="1">
        <v>241</v>
      </c>
      <c r="C10142" s="26" t="s">
        <v>5400</v>
      </c>
      <c r="D10142" t="s">
        <v>69</v>
      </c>
      <c r="E10142" s="27" t="s">
        <v>5277</v>
      </c>
      <c r="F10142" s="28" t="s">
        <v>71</v>
      </c>
      <c r="G10142" s="29">
        <v>1</v>
      </c>
      <c r="H10142" s="28">
        <v>0</v>
      </c>
      <c r="I10142" s="30">
        <f>ROUND(G10142*H10142,P4)</f>
        <v>0</v>
      </c>
      <c r="L10142" s="31">
        <v>0</v>
      </c>
      <c r="M10142" s="24">
        <f>ROUND(G10142*L10142,P4)</f>
        <v>0</v>
      </c>
      <c r="N10142" s="25" t="s">
        <v>69</v>
      </c>
      <c r="O10142" s="32">
        <f>M10142*AA10142</f>
        <v>0</v>
      </c>
      <c r="P10142" s="1">
        <v>3</v>
      </c>
      <c r="AA10142" s="1">
        <f>IF(P10142=1,$O$3,IF(P10142=2,$O$4,$O$5))</f>
        <v>0</v>
      </c>
    </row>
    <row r="10143">
      <c r="A10143" s="1" t="s">
        <v>73</v>
      </c>
      <c r="E10143" s="27" t="s">
        <v>69</v>
      </c>
    </row>
    <row r="10144" ht="13">
      <c r="A10144" s="1" t="s">
        <v>74</v>
      </c>
      <c r="E10144" s="33" t="s">
        <v>229</v>
      </c>
    </row>
    <row r="10145">
      <c r="A10145" s="1" t="s">
        <v>76</v>
      </c>
      <c r="E10145" s="27" t="s">
        <v>5401</v>
      </c>
    </row>
    <row r="10146">
      <c r="A10146" s="1" t="s">
        <v>67</v>
      </c>
      <c r="B10146" s="1">
        <v>242</v>
      </c>
      <c r="C10146" s="26" t="s">
        <v>5402</v>
      </c>
      <c r="D10146" t="s">
        <v>69</v>
      </c>
      <c r="E10146" s="27" t="s">
        <v>5277</v>
      </c>
      <c r="F10146" s="28" t="s">
        <v>71</v>
      </c>
      <c r="G10146" s="29">
        <v>1</v>
      </c>
      <c r="H10146" s="28">
        <v>0</v>
      </c>
      <c r="I10146" s="30">
        <f>ROUND(G10146*H10146,P4)</f>
        <v>0</v>
      </c>
      <c r="L10146" s="31">
        <v>0</v>
      </c>
      <c r="M10146" s="24">
        <f>ROUND(G10146*L10146,P4)</f>
        <v>0</v>
      </c>
      <c r="N10146" s="25" t="s">
        <v>69</v>
      </c>
      <c r="O10146" s="32">
        <f>M10146*AA10146</f>
        <v>0</v>
      </c>
      <c r="P10146" s="1">
        <v>3</v>
      </c>
      <c r="AA10146" s="1">
        <f>IF(P10146=1,$O$3,IF(P10146=2,$O$4,$O$5))</f>
        <v>0</v>
      </c>
    </row>
    <row r="10147">
      <c r="A10147" s="1" t="s">
        <v>73</v>
      </c>
      <c r="E10147" s="27" t="s">
        <v>69</v>
      </c>
    </row>
    <row r="10148" ht="13">
      <c r="A10148" s="1" t="s">
        <v>74</v>
      </c>
      <c r="E10148" s="33" t="s">
        <v>229</v>
      </c>
    </row>
    <row r="10149">
      <c r="A10149" s="1" t="s">
        <v>76</v>
      </c>
      <c r="E10149" s="27" t="s">
        <v>5403</v>
      </c>
    </row>
    <row r="10150" ht="13">
      <c r="A10150" s="1" t="s">
        <v>64</v>
      </c>
      <c r="C10150" s="22" t="s">
        <v>5404</v>
      </c>
      <c r="E10150" s="23" t="s">
        <v>5405</v>
      </c>
      <c r="L10150" s="24">
        <f>SUMIFS(L10151:L10182,A10151:A10182,"P")</f>
        <v>0</v>
      </c>
      <c r="M10150" s="24">
        <f>SUMIFS(M10151:M10182,A10151:A10182,"P")</f>
        <v>0</v>
      </c>
      <c r="N10150" s="25"/>
    </row>
    <row r="10151">
      <c r="A10151" s="1" t="s">
        <v>67</v>
      </c>
      <c r="B10151" s="1">
        <v>243</v>
      </c>
      <c r="C10151" s="26" t="s">
        <v>5406</v>
      </c>
      <c r="D10151" t="s">
        <v>69</v>
      </c>
      <c r="E10151" s="27" t="s">
        <v>5215</v>
      </c>
      <c r="F10151" s="28" t="s">
        <v>71</v>
      </c>
      <c r="G10151" s="29">
        <v>1</v>
      </c>
      <c r="H10151" s="28">
        <v>0</v>
      </c>
      <c r="I10151" s="30">
        <f>ROUND(G10151*H10151,P4)</f>
        <v>0</v>
      </c>
      <c r="L10151" s="31">
        <v>0</v>
      </c>
      <c r="M10151" s="24">
        <f>ROUND(G10151*L10151,P4)</f>
        <v>0</v>
      </c>
      <c r="N10151" s="25" t="s">
        <v>69</v>
      </c>
      <c r="O10151" s="32">
        <f>M10151*AA10151</f>
        <v>0</v>
      </c>
      <c r="P10151" s="1">
        <v>3</v>
      </c>
      <c r="AA10151" s="1">
        <f>IF(P10151=1,$O$3,IF(P10151=2,$O$4,$O$5))</f>
        <v>0</v>
      </c>
    </row>
    <row r="10152">
      <c r="A10152" s="1" t="s">
        <v>73</v>
      </c>
      <c r="E10152" s="27" t="s">
        <v>69</v>
      </c>
    </row>
    <row r="10153" ht="13">
      <c r="A10153" s="1" t="s">
        <v>74</v>
      </c>
      <c r="E10153" s="33" t="s">
        <v>229</v>
      </c>
    </row>
    <row r="10154">
      <c r="A10154" s="1" t="s">
        <v>76</v>
      </c>
      <c r="E10154" s="27" t="s">
        <v>5407</v>
      </c>
    </row>
    <row r="10155">
      <c r="A10155" s="1" t="s">
        <v>67</v>
      </c>
      <c r="B10155" s="1">
        <v>244</v>
      </c>
      <c r="C10155" s="26" t="s">
        <v>5408</v>
      </c>
      <c r="D10155" t="s">
        <v>69</v>
      </c>
      <c r="E10155" s="27" t="s">
        <v>5330</v>
      </c>
      <c r="F10155" s="28" t="s">
        <v>71</v>
      </c>
      <c r="G10155" s="29">
        <v>1</v>
      </c>
      <c r="H10155" s="28">
        <v>0</v>
      </c>
      <c r="I10155" s="30">
        <f>ROUND(G10155*H10155,P4)</f>
        <v>0</v>
      </c>
      <c r="L10155" s="31">
        <v>0</v>
      </c>
      <c r="M10155" s="24">
        <f>ROUND(G10155*L10155,P4)</f>
        <v>0</v>
      </c>
      <c r="N10155" s="25" t="s">
        <v>69</v>
      </c>
      <c r="O10155" s="32">
        <f>M10155*AA10155</f>
        <v>0</v>
      </c>
      <c r="P10155" s="1">
        <v>3</v>
      </c>
      <c r="AA10155" s="1">
        <f>IF(P10155=1,$O$3,IF(P10155=2,$O$4,$O$5))</f>
        <v>0</v>
      </c>
    </row>
    <row r="10156">
      <c r="A10156" s="1" t="s">
        <v>73</v>
      </c>
      <c r="E10156" s="27" t="s">
        <v>69</v>
      </c>
    </row>
    <row r="10157" ht="13">
      <c r="A10157" s="1" t="s">
        <v>74</v>
      </c>
      <c r="E10157" s="33" t="s">
        <v>229</v>
      </c>
    </row>
    <row r="10158">
      <c r="A10158" s="1" t="s">
        <v>76</v>
      </c>
      <c r="E10158" s="27" t="s">
        <v>5409</v>
      </c>
    </row>
    <row r="10159">
      <c r="A10159" s="1" t="s">
        <v>67</v>
      </c>
      <c r="B10159" s="1">
        <v>245</v>
      </c>
      <c r="C10159" s="26" t="s">
        <v>5410</v>
      </c>
      <c r="D10159" t="s">
        <v>69</v>
      </c>
      <c r="E10159" s="27" t="s">
        <v>5200</v>
      </c>
      <c r="F10159" s="28" t="s">
        <v>71</v>
      </c>
      <c r="G10159" s="29">
        <v>1</v>
      </c>
      <c r="H10159" s="28">
        <v>0</v>
      </c>
      <c r="I10159" s="30">
        <f>ROUND(G10159*H10159,P4)</f>
        <v>0</v>
      </c>
      <c r="L10159" s="31">
        <v>0</v>
      </c>
      <c r="M10159" s="24">
        <f>ROUND(G10159*L10159,P4)</f>
        <v>0</v>
      </c>
      <c r="N10159" s="25" t="s">
        <v>69</v>
      </c>
      <c r="O10159" s="32">
        <f>M10159*AA10159</f>
        <v>0</v>
      </c>
      <c r="P10159" s="1">
        <v>3</v>
      </c>
      <c r="AA10159" s="1">
        <f>IF(P10159=1,$O$3,IF(P10159=2,$O$4,$O$5))</f>
        <v>0</v>
      </c>
    </row>
    <row r="10160">
      <c r="A10160" s="1" t="s">
        <v>73</v>
      </c>
      <c r="E10160" s="27" t="s">
        <v>69</v>
      </c>
    </row>
    <row r="10161" ht="13">
      <c r="A10161" s="1" t="s">
        <v>74</v>
      </c>
      <c r="E10161" s="33" t="s">
        <v>229</v>
      </c>
    </row>
    <row r="10162">
      <c r="A10162" s="1" t="s">
        <v>76</v>
      </c>
      <c r="E10162" s="27" t="s">
        <v>5411</v>
      </c>
    </row>
    <row r="10163">
      <c r="A10163" s="1" t="s">
        <v>67</v>
      </c>
      <c r="B10163" s="1">
        <v>246</v>
      </c>
      <c r="C10163" s="26" t="s">
        <v>5412</v>
      </c>
      <c r="D10163" t="s">
        <v>69</v>
      </c>
      <c r="E10163" s="27" t="s">
        <v>5337</v>
      </c>
      <c r="F10163" s="28" t="s">
        <v>71</v>
      </c>
      <c r="G10163" s="29">
        <v>1</v>
      </c>
      <c r="H10163" s="28">
        <v>0</v>
      </c>
      <c r="I10163" s="30">
        <f>ROUND(G10163*H10163,P4)</f>
        <v>0</v>
      </c>
      <c r="L10163" s="31">
        <v>0</v>
      </c>
      <c r="M10163" s="24">
        <f>ROUND(G10163*L10163,P4)</f>
        <v>0</v>
      </c>
      <c r="N10163" s="25" t="s">
        <v>69</v>
      </c>
      <c r="O10163" s="32">
        <f>M10163*AA10163</f>
        <v>0</v>
      </c>
      <c r="P10163" s="1">
        <v>3</v>
      </c>
      <c r="AA10163" s="1">
        <f>IF(P10163=1,$O$3,IF(P10163=2,$O$4,$O$5))</f>
        <v>0</v>
      </c>
    </row>
    <row r="10164">
      <c r="A10164" s="1" t="s">
        <v>73</v>
      </c>
      <c r="E10164" s="27" t="s">
        <v>69</v>
      </c>
    </row>
    <row r="10165" ht="13">
      <c r="A10165" s="1" t="s">
        <v>74</v>
      </c>
      <c r="E10165" s="33" t="s">
        <v>229</v>
      </c>
    </row>
    <row r="10166">
      <c r="A10166" s="1" t="s">
        <v>76</v>
      </c>
      <c r="E10166" s="27" t="s">
        <v>5413</v>
      </c>
    </row>
    <row r="10167">
      <c r="A10167" s="1" t="s">
        <v>67</v>
      </c>
      <c r="B10167" s="1">
        <v>247</v>
      </c>
      <c r="C10167" s="26" t="s">
        <v>5414</v>
      </c>
      <c r="D10167" t="s">
        <v>69</v>
      </c>
      <c r="E10167" s="27" t="s">
        <v>5313</v>
      </c>
      <c r="F10167" s="28" t="s">
        <v>71</v>
      </c>
      <c r="G10167" s="29">
        <v>1</v>
      </c>
      <c r="H10167" s="28">
        <v>0</v>
      </c>
      <c r="I10167" s="30">
        <f>ROUND(G10167*H10167,P4)</f>
        <v>0</v>
      </c>
      <c r="L10167" s="31">
        <v>0</v>
      </c>
      <c r="M10167" s="24">
        <f>ROUND(G10167*L10167,P4)</f>
        <v>0</v>
      </c>
      <c r="N10167" s="25" t="s">
        <v>69</v>
      </c>
      <c r="O10167" s="32">
        <f>M10167*AA10167</f>
        <v>0</v>
      </c>
      <c r="P10167" s="1">
        <v>3</v>
      </c>
      <c r="AA10167" s="1">
        <f>IF(P10167=1,$O$3,IF(P10167=2,$O$4,$O$5))</f>
        <v>0</v>
      </c>
    </row>
    <row r="10168">
      <c r="A10168" s="1" t="s">
        <v>73</v>
      </c>
      <c r="E10168" s="27" t="s">
        <v>69</v>
      </c>
    </row>
    <row r="10169" ht="13">
      <c r="A10169" s="1" t="s">
        <v>74</v>
      </c>
      <c r="E10169" s="33" t="s">
        <v>229</v>
      </c>
    </row>
    <row r="10170">
      <c r="A10170" s="1" t="s">
        <v>76</v>
      </c>
      <c r="E10170" s="27" t="s">
        <v>5415</v>
      </c>
    </row>
    <row r="10171">
      <c r="A10171" s="1" t="s">
        <v>67</v>
      </c>
      <c r="B10171" s="1">
        <v>248</v>
      </c>
      <c r="C10171" s="26" t="s">
        <v>5416</v>
      </c>
      <c r="D10171" t="s">
        <v>69</v>
      </c>
      <c r="E10171" s="27" t="s">
        <v>5344</v>
      </c>
      <c r="F10171" s="28" t="s">
        <v>71</v>
      </c>
      <c r="G10171" s="29">
        <v>1</v>
      </c>
      <c r="H10171" s="28">
        <v>0</v>
      </c>
      <c r="I10171" s="30">
        <f>ROUND(G10171*H10171,P4)</f>
        <v>0</v>
      </c>
      <c r="L10171" s="31">
        <v>0</v>
      </c>
      <c r="M10171" s="24">
        <f>ROUND(G10171*L10171,P4)</f>
        <v>0</v>
      </c>
      <c r="N10171" s="25" t="s">
        <v>69</v>
      </c>
      <c r="O10171" s="32">
        <f>M10171*AA10171</f>
        <v>0</v>
      </c>
      <c r="P10171" s="1">
        <v>3</v>
      </c>
      <c r="AA10171" s="1">
        <f>IF(P10171=1,$O$3,IF(P10171=2,$O$4,$O$5))</f>
        <v>0</v>
      </c>
    </row>
    <row r="10172">
      <c r="A10172" s="1" t="s">
        <v>73</v>
      </c>
      <c r="E10172" s="27" t="s">
        <v>69</v>
      </c>
    </row>
    <row r="10173" ht="13">
      <c r="A10173" s="1" t="s">
        <v>74</v>
      </c>
      <c r="E10173" s="33" t="s">
        <v>229</v>
      </c>
    </row>
    <row r="10174">
      <c r="A10174" s="1" t="s">
        <v>76</v>
      </c>
      <c r="E10174" s="27" t="s">
        <v>5417</v>
      </c>
    </row>
    <row r="10175" ht="25">
      <c r="A10175" s="1" t="s">
        <v>67</v>
      </c>
      <c r="B10175" s="1">
        <v>249</v>
      </c>
      <c r="C10175" s="26" t="s">
        <v>5418</v>
      </c>
      <c r="D10175" t="s">
        <v>69</v>
      </c>
      <c r="E10175" s="27" t="s">
        <v>5419</v>
      </c>
      <c r="F10175" s="28" t="s">
        <v>71</v>
      </c>
      <c r="G10175" s="29">
        <v>1</v>
      </c>
      <c r="H10175" s="28">
        <v>0</v>
      </c>
      <c r="I10175" s="30">
        <f>ROUND(G10175*H10175,P4)</f>
        <v>0</v>
      </c>
      <c r="L10175" s="31">
        <v>0</v>
      </c>
      <c r="M10175" s="24">
        <f>ROUND(G10175*L10175,P4)</f>
        <v>0</v>
      </c>
      <c r="N10175" s="25" t="s">
        <v>69</v>
      </c>
      <c r="O10175" s="32">
        <f>M10175*AA10175</f>
        <v>0</v>
      </c>
      <c r="P10175" s="1">
        <v>3</v>
      </c>
      <c r="AA10175" s="1">
        <f>IF(P10175=1,$O$3,IF(P10175=2,$O$4,$O$5))</f>
        <v>0</v>
      </c>
    </row>
    <row r="10176">
      <c r="A10176" s="1" t="s">
        <v>73</v>
      </c>
      <c r="E10176" s="27" t="s">
        <v>69</v>
      </c>
    </row>
    <row r="10177" ht="13">
      <c r="A10177" s="1" t="s">
        <v>74</v>
      </c>
      <c r="E10177" s="33" t="s">
        <v>229</v>
      </c>
    </row>
    <row r="10178">
      <c r="A10178" s="1" t="s">
        <v>76</v>
      </c>
      <c r="E10178" s="27" t="s">
        <v>5420</v>
      </c>
    </row>
    <row r="10179">
      <c r="A10179" s="1" t="s">
        <v>67</v>
      </c>
      <c r="B10179" s="1">
        <v>250</v>
      </c>
      <c r="C10179" s="26" t="s">
        <v>5421</v>
      </c>
      <c r="D10179" t="s">
        <v>69</v>
      </c>
      <c r="E10179" s="27" t="s">
        <v>5422</v>
      </c>
      <c r="F10179" s="28" t="s">
        <v>71</v>
      </c>
      <c r="G10179" s="29">
        <v>3</v>
      </c>
      <c r="H10179" s="28">
        <v>0</v>
      </c>
      <c r="I10179" s="30">
        <f>ROUND(G10179*H10179,P4)</f>
        <v>0</v>
      </c>
      <c r="L10179" s="31">
        <v>0</v>
      </c>
      <c r="M10179" s="24">
        <f>ROUND(G10179*L10179,P4)</f>
        <v>0</v>
      </c>
      <c r="N10179" s="25" t="s">
        <v>69</v>
      </c>
      <c r="O10179" s="32">
        <f>M10179*AA10179</f>
        <v>0</v>
      </c>
      <c r="P10179" s="1">
        <v>3</v>
      </c>
      <c r="AA10179" s="1">
        <f>IF(P10179=1,$O$3,IF(P10179=2,$O$4,$O$5))</f>
        <v>0</v>
      </c>
    </row>
    <row r="10180">
      <c r="A10180" s="1" t="s">
        <v>73</v>
      </c>
      <c r="E10180" s="27" t="s">
        <v>69</v>
      </c>
    </row>
    <row r="10181" ht="13">
      <c r="A10181" s="1" t="s">
        <v>74</v>
      </c>
      <c r="E10181" s="33" t="s">
        <v>129</v>
      </c>
    </row>
    <row r="10182">
      <c r="A10182" s="1" t="s">
        <v>76</v>
      </c>
      <c r="E10182" s="27" t="s">
        <v>5420</v>
      </c>
    </row>
    <row r="10183" ht="13">
      <c r="A10183" s="1" t="s">
        <v>64</v>
      </c>
      <c r="C10183" s="22" t="s">
        <v>5423</v>
      </c>
      <c r="E10183" s="23" t="s">
        <v>5424</v>
      </c>
      <c r="L10183" s="24">
        <f>SUMIFS(L10184:L10235,A10184:A10235,"P")</f>
        <v>0</v>
      </c>
      <c r="M10183" s="24">
        <f>SUMIFS(M10184:M10235,A10184:A10235,"P")</f>
        <v>0</v>
      </c>
      <c r="N10183" s="25"/>
    </row>
    <row r="10184">
      <c r="A10184" s="1" t="s">
        <v>67</v>
      </c>
      <c r="B10184" s="1">
        <v>251</v>
      </c>
      <c r="C10184" s="26" t="s">
        <v>5425</v>
      </c>
      <c r="D10184" t="s">
        <v>69</v>
      </c>
      <c r="E10184" s="27" t="s">
        <v>5235</v>
      </c>
      <c r="F10184" s="28" t="s">
        <v>71</v>
      </c>
      <c r="G10184" s="29">
        <v>1</v>
      </c>
      <c r="H10184" s="28">
        <v>0</v>
      </c>
      <c r="I10184" s="30">
        <f>ROUND(G10184*H10184,P4)</f>
        <v>0</v>
      </c>
      <c r="L10184" s="31">
        <v>0</v>
      </c>
      <c r="M10184" s="24">
        <f>ROUND(G10184*L10184,P4)</f>
        <v>0</v>
      </c>
      <c r="N10184" s="25" t="s">
        <v>69</v>
      </c>
      <c r="O10184" s="32">
        <f>M10184*AA10184</f>
        <v>0</v>
      </c>
      <c r="P10184" s="1">
        <v>3</v>
      </c>
      <c r="AA10184" s="1">
        <f>IF(P10184=1,$O$3,IF(P10184=2,$O$4,$O$5))</f>
        <v>0</v>
      </c>
    </row>
    <row r="10185">
      <c r="A10185" s="1" t="s">
        <v>73</v>
      </c>
      <c r="E10185" s="27" t="s">
        <v>69</v>
      </c>
    </row>
    <row r="10186" ht="13">
      <c r="A10186" s="1" t="s">
        <v>74</v>
      </c>
      <c r="E10186" s="33" t="s">
        <v>229</v>
      </c>
    </row>
    <row r="10187">
      <c r="A10187" s="1" t="s">
        <v>76</v>
      </c>
      <c r="E10187" s="27" t="s">
        <v>5426</v>
      </c>
    </row>
    <row r="10188">
      <c r="A10188" s="1" t="s">
        <v>67</v>
      </c>
      <c r="B10188" s="1">
        <v>260</v>
      </c>
      <c r="C10188" s="26" t="s">
        <v>5427</v>
      </c>
      <c r="D10188" t="s">
        <v>69</v>
      </c>
      <c r="E10188" s="27" t="s">
        <v>5428</v>
      </c>
      <c r="F10188" s="28" t="s">
        <v>71</v>
      </c>
      <c r="G10188" s="29">
        <v>1</v>
      </c>
      <c r="H10188" s="28">
        <v>0</v>
      </c>
      <c r="I10188" s="30">
        <f>ROUND(G10188*H10188,P4)</f>
        <v>0</v>
      </c>
      <c r="L10188" s="31">
        <v>0</v>
      </c>
      <c r="M10188" s="24">
        <f>ROUND(G10188*L10188,P4)</f>
        <v>0</v>
      </c>
      <c r="N10188" s="25" t="s">
        <v>69</v>
      </c>
      <c r="O10188" s="32">
        <f>M10188*AA10188</f>
        <v>0</v>
      </c>
      <c r="P10188" s="1">
        <v>3</v>
      </c>
      <c r="AA10188" s="1">
        <f>IF(P10188=1,$O$3,IF(P10188=2,$O$4,$O$5))</f>
        <v>0</v>
      </c>
    </row>
    <row r="10189">
      <c r="A10189" s="1" t="s">
        <v>73</v>
      </c>
      <c r="E10189" s="27" t="s">
        <v>69</v>
      </c>
    </row>
    <row r="10190" ht="13">
      <c r="A10190" s="1" t="s">
        <v>74</v>
      </c>
      <c r="E10190" s="33" t="s">
        <v>229</v>
      </c>
    </row>
    <row r="10191">
      <c r="A10191" s="1" t="s">
        <v>76</v>
      </c>
      <c r="E10191" s="27" t="s">
        <v>5429</v>
      </c>
    </row>
    <row r="10192">
      <c r="A10192" s="1" t="s">
        <v>67</v>
      </c>
      <c r="B10192" s="1">
        <v>261</v>
      </c>
      <c r="C10192" s="26" t="s">
        <v>5430</v>
      </c>
      <c r="D10192" t="s">
        <v>69</v>
      </c>
      <c r="E10192" s="27" t="s">
        <v>5431</v>
      </c>
      <c r="F10192" s="28" t="s">
        <v>71</v>
      </c>
      <c r="G10192" s="29">
        <v>1</v>
      </c>
      <c r="H10192" s="28">
        <v>0</v>
      </c>
      <c r="I10192" s="30">
        <f>ROUND(G10192*H10192,P4)</f>
        <v>0</v>
      </c>
      <c r="L10192" s="31">
        <v>0</v>
      </c>
      <c r="M10192" s="24">
        <f>ROUND(G10192*L10192,P4)</f>
        <v>0</v>
      </c>
      <c r="N10192" s="25" t="s">
        <v>69</v>
      </c>
      <c r="O10192" s="32">
        <f>M10192*AA10192</f>
        <v>0</v>
      </c>
      <c r="P10192" s="1">
        <v>3</v>
      </c>
      <c r="AA10192" s="1">
        <f>IF(P10192=1,$O$3,IF(P10192=2,$O$4,$O$5))</f>
        <v>0</v>
      </c>
    </row>
    <row r="10193">
      <c r="A10193" s="1" t="s">
        <v>73</v>
      </c>
      <c r="E10193" s="27" t="s">
        <v>69</v>
      </c>
    </row>
    <row r="10194" ht="13">
      <c r="A10194" s="1" t="s">
        <v>74</v>
      </c>
      <c r="E10194" s="33" t="s">
        <v>229</v>
      </c>
    </row>
    <row r="10195">
      <c r="A10195" s="1" t="s">
        <v>76</v>
      </c>
      <c r="E10195" s="27" t="s">
        <v>5432</v>
      </c>
    </row>
    <row r="10196">
      <c r="A10196" s="1" t="s">
        <v>67</v>
      </c>
      <c r="B10196" s="1">
        <v>262</v>
      </c>
      <c r="C10196" s="26" t="s">
        <v>5433</v>
      </c>
      <c r="D10196" t="s">
        <v>69</v>
      </c>
      <c r="E10196" s="27" t="s">
        <v>5277</v>
      </c>
      <c r="F10196" s="28" t="s">
        <v>71</v>
      </c>
      <c r="G10196" s="29">
        <v>1</v>
      </c>
      <c r="H10196" s="28">
        <v>0</v>
      </c>
      <c r="I10196" s="30">
        <f>ROUND(G10196*H10196,P4)</f>
        <v>0</v>
      </c>
      <c r="L10196" s="31">
        <v>0</v>
      </c>
      <c r="M10196" s="24">
        <f>ROUND(G10196*L10196,P4)</f>
        <v>0</v>
      </c>
      <c r="N10196" s="25" t="s">
        <v>69</v>
      </c>
      <c r="O10196" s="32">
        <f>M10196*AA10196</f>
        <v>0</v>
      </c>
      <c r="P10196" s="1">
        <v>3</v>
      </c>
      <c r="AA10196" s="1">
        <f>IF(P10196=1,$O$3,IF(P10196=2,$O$4,$O$5))</f>
        <v>0</v>
      </c>
    </row>
    <row r="10197">
      <c r="A10197" s="1" t="s">
        <v>73</v>
      </c>
      <c r="E10197" s="27" t="s">
        <v>69</v>
      </c>
    </row>
    <row r="10198" ht="13">
      <c r="A10198" s="1" t="s">
        <v>74</v>
      </c>
      <c r="E10198" s="33" t="s">
        <v>229</v>
      </c>
    </row>
    <row r="10199">
      <c r="A10199" s="1" t="s">
        <v>76</v>
      </c>
      <c r="E10199" s="27" t="s">
        <v>5434</v>
      </c>
    </row>
    <row r="10200">
      <c r="A10200" s="1" t="s">
        <v>67</v>
      </c>
      <c r="B10200" s="1">
        <v>263</v>
      </c>
      <c r="C10200" s="26" t="s">
        <v>5435</v>
      </c>
      <c r="D10200" t="s">
        <v>69</v>
      </c>
      <c r="E10200" s="27" t="s">
        <v>5436</v>
      </c>
      <c r="F10200" s="28" t="s">
        <v>71</v>
      </c>
      <c r="G10200" s="29">
        <v>1</v>
      </c>
      <c r="H10200" s="28">
        <v>0</v>
      </c>
      <c r="I10200" s="30">
        <f>ROUND(G10200*H10200,P4)</f>
        <v>0</v>
      </c>
      <c r="L10200" s="31">
        <v>0</v>
      </c>
      <c r="M10200" s="24">
        <f>ROUND(G10200*L10200,P4)</f>
        <v>0</v>
      </c>
      <c r="N10200" s="25" t="s">
        <v>69</v>
      </c>
      <c r="O10200" s="32">
        <f>M10200*AA10200</f>
        <v>0</v>
      </c>
      <c r="P10200" s="1">
        <v>3</v>
      </c>
      <c r="AA10200" s="1">
        <f>IF(P10200=1,$O$3,IF(P10200=2,$O$4,$O$5))</f>
        <v>0</v>
      </c>
    </row>
    <row r="10201">
      <c r="A10201" s="1" t="s">
        <v>73</v>
      </c>
      <c r="E10201" s="27" t="s">
        <v>69</v>
      </c>
    </row>
    <row r="10202" ht="13">
      <c r="A10202" s="1" t="s">
        <v>74</v>
      </c>
      <c r="E10202" s="33" t="s">
        <v>229</v>
      </c>
    </row>
    <row r="10203">
      <c r="A10203" s="1" t="s">
        <v>76</v>
      </c>
      <c r="E10203" s="27" t="s">
        <v>5434</v>
      </c>
    </row>
    <row r="10204">
      <c r="A10204" s="1" t="s">
        <v>67</v>
      </c>
      <c r="B10204" s="1">
        <v>252</v>
      </c>
      <c r="C10204" s="26" t="s">
        <v>5437</v>
      </c>
      <c r="D10204" t="s">
        <v>69</v>
      </c>
      <c r="E10204" s="27" t="s">
        <v>5235</v>
      </c>
      <c r="F10204" s="28" t="s">
        <v>71</v>
      </c>
      <c r="G10204" s="29">
        <v>1</v>
      </c>
      <c r="H10204" s="28">
        <v>0</v>
      </c>
      <c r="I10204" s="30">
        <f>ROUND(G10204*H10204,P4)</f>
        <v>0</v>
      </c>
      <c r="L10204" s="31">
        <v>0</v>
      </c>
      <c r="M10204" s="24">
        <f>ROUND(G10204*L10204,P4)</f>
        <v>0</v>
      </c>
      <c r="N10204" s="25" t="s">
        <v>69</v>
      </c>
      <c r="O10204" s="32">
        <f>M10204*AA10204</f>
        <v>0</v>
      </c>
      <c r="P10204" s="1">
        <v>3</v>
      </c>
      <c r="AA10204" s="1">
        <f>IF(P10204=1,$O$3,IF(P10204=2,$O$4,$O$5))</f>
        <v>0</v>
      </c>
    </row>
    <row r="10205">
      <c r="A10205" s="1" t="s">
        <v>73</v>
      </c>
      <c r="E10205" s="27" t="s">
        <v>69</v>
      </c>
    </row>
    <row r="10206" ht="13">
      <c r="A10206" s="1" t="s">
        <v>74</v>
      </c>
      <c r="E10206" s="33" t="s">
        <v>229</v>
      </c>
    </row>
    <row r="10207">
      <c r="A10207" s="1" t="s">
        <v>76</v>
      </c>
      <c r="E10207" s="27" t="s">
        <v>5438</v>
      </c>
    </row>
    <row r="10208">
      <c r="A10208" s="1" t="s">
        <v>67</v>
      </c>
      <c r="B10208" s="1">
        <v>253</v>
      </c>
      <c r="C10208" s="26" t="s">
        <v>5439</v>
      </c>
      <c r="D10208" t="s">
        <v>69</v>
      </c>
      <c r="E10208" s="27" t="s">
        <v>5440</v>
      </c>
      <c r="F10208" s="28" t="s">
        <v>71</v>
      </c>
      <c r="G10208" s="29">
        <v>1</v>
      </c>
      <c r="H10208" s="28">
        <v>0</v>
      </c>
      <c r="I10208" s="30">
        <f>ROUND(G10208*H10208,P4)</f>
        <v>0</v>
      </c>
      <c r="L10208" s="31">
        <v>0</v>
      </c>
      <c r="M10208" s="24">
        <f>ROUND(G10208*L10208,P4)</f>
        <v>0</v>
      </c>
      <c r="N10208" s="25" t="s">
        <v>69</v>
      </c>
      <c r="O10208" s="32">
        <f>M10208*AA10208</f>
        <v>0</v>
      </c>
      <c r="P10208" s="1">
        <v>3</v>
      </c>
      <c r="AA10208" s="1">
        <f>IF(P10208=1,$O$3,IF(P10208=2,$O$4,$O$5))</f>
        <v>0</v>
      </c>
    </row>
    <row r="10209">
      <c r="A10209" s="1" t="s">
        <v>73</v>
      </c>
      <c r="E10209" s="27" t="s">
        <v>69</v>
      </c>
    </row>
    <row r="10210" ht="13">
      <c r="A10210" s="1" t="s">
        <v>74</v>
      </c>
      <c r="E10210" s="33" t="s">
        <v>229</v>
      </c>
    </row>
    <row r="10211">
      <c r="A10211" s="1" t="s">
        <v>76</v>
      </c>
      <c r="E10211" s="27" t="s">
        <v>5441</v>
      </c>
    </row>
    <row r="10212">
      <c r="A10212" s="1" t="s">
        <v>67</v>
      </c>
      <c r="B10212" s="1">
        <v>254</v>
      </c>
      <c r="C10212" s="26" t="s">
        <v>5442</v>
      </c>
      <c r="D10212" t="s">
        <v>69</v>
      </c>
      <c r="E10212" s="27" t="s">
        <v>5443</v>
      </c>
      <c r="F10212" s="28" t="s">
        <v>71</v>
      </c>
      <c r="G10212" s="29">
        <v>1</v>
      </c>
      <c r="H10212" s="28">
        <v>0</v>
      </c>
      <c r="I10212" s="30">
        <f>ROUND(G10212*H10212,P4)</f>
        <v>0</v>
      </c>
      <c r="L10212" s="31">
        <v>0</v>
      </c>
      <c r="M10212" s="24">
        <f>ROUND(G10212*L10212,P4)</f>
        <v>0</v>
      </c>
      <c r="N10212" s="25" t="s">
        <v>69</v>
      </c>
      <c r="O10212" s="32">
        <f>M10212*AA10212</f>
        <v>0</v>
      </c>
      <c r="P10212" s="1">
        <v>3</v>
      </c>
      <c r="AA10212" s="1">
        <f>IF(P10212=1,$O$3,IF(P10212=2,$O$4,$O$5))</f>
        <v>0</v>
      </c>
    </row>
    <row r="10213">
      <c r="A10213" s="1" t="s">
        <v>73</v>
      </c>
      <c r="E10213" s="27" t="s">
        <v>69</v>
      </c>
    </row>
    <row r="10214" ht="13">
      <c r="A10214" s="1" t="s">
        <v>74</v>
      </c>
      <c r="E10214" s="33" t="s">
        <v>229</v>
      </c>
    </row>
    <row r="10215">
      <c r="A10215" s="1" t="s">
        <v>76</v>
      </c>
      <c r="E10215" s="27" t="s">
        <v>5444</v>
      </c>
    </row>
    <row r="10216">
      <c r="A10216" s="1" t="s">
        <v>67</v>
      </c>
      <c r="B10216" s="1">
        <v>255</v>
      </c>
      <c r="C10216" s="26" t="s">
        <v>5445</v>
      </c>
      <c r="D10216" t="s">
        <v>69</v>
      </c>
      <c r="E10216" s="27" t="s">
        <v>5446</v>
      </c>
      <c r="F10216" s="28" t="s">
        <v>71</v>
      </c>
      <c r="G10216" s="29">
        <v>2</v>
      </c>
      <c r="H10216" s="28">
        <v>0</v>
      </c>
      <c r="I10216" s="30">
        <f>ROUND(G10216*H10216,P4)</f>
        <v>0</v>
      </c>
      <c r="L10216" s="31">
        <v>0</v>
      </c>
      <c r="M10216" s="24">
        <f>ROUND(G10216*L10216,P4)</f>
        <v>0</v>
      </c>
      <c r="N10216" s="25" t="s">
        <v>69</v>
      </c>
      <c r="O10216" s="32">
        <f>M10216*AA10216</f>
        <v>0</v>
      </c>
      <c r="P10216" s="1">
        <v>3</v>
      </c>
      <c r="AA10216" s="1">
        <f>IF(P10216=1,$O$3,IF(P10216=2,$O$4,$O$5))</f>
        <v>0</v>
      </c>
    </row>
    <row r="10217">
      <c r="A10217" s="1" t="s">
        <v>73</v>
      </c>
      <c r="E10217" s="27" t="s">
        <v>69</v>
      </c>
    </row>
    <row r="10218" ht="13">
      <c r="A10218" s="1" t="s">
        <v>74</v>
      </c>
      <c r="E10218" s="33" t="s">
        <v>75</v>
      </c>
    </row>
    <row r="10219">
      <c r="A10219" s="1" t="s">
        <v>76</v>
      </c>
      <c r="E10219" s="27" t="s">
        <v>5447</v>
      </c>
    </row>
    <row r="10220">
      <c r="A10220" s="1" t="s">
        <v>67</v>
      </c>
      <c r="B10220" s="1">
        <v>256</v>
      </c>
      <c r="C10220" s="26" t="s">
        <v>5448</v>
      </c>
      <c r="D10220" t="s">
        <v>69</v>
      </c>
      <c r="E10220" s="27" t="s">
        <v>5311</v>
      </c>
      <c r="F10220" s="28" t="s">
        <v>71</v>
      </c>
      <c r="G10220" s="29">
        <v>1</v>
      </c>
      <c r="H10220" s="28">
        <v>0</v>
      </c>
      <c r="I10220" s="30">
        <f>ROUND(G10220*H10220,P4)</f>
        <v>0</v>
      </c>
      <c r="L10220" s="31">
        <v>0</v>
      </c>
      <c r="M10220" s="24">
        <f>ROUND(G10220*L10220,P4)</f>
        <v>0</v>
      </c>
      <c r="N10220" s="25" t="s">
        <v>69</v>
      </c>
      <c r="O10220" s="32">
        <f>M10220*AA10220</f>
        <v>0</v>
      </c>
      <c r="P10220" s="1">
        <v>3</v>
      </c>
      <c r="AA10220" s="1">
        <f>IF(P10220=1,$O$3,IF(P10220=2,$O$4,$O$5))</f>
        <v>0</v>
      </c>
    </row>
    <row r="10221">
      <c r="A10221" s="1" t="s">
        <v>73</v>
      </c>
      <c r="E10221" s="27" t="s">
        <v>69</v>
      </c>
    </row>
    <row r="10222" ht="13">
      <c r="A10222" s="1" t="s">
        <v>74</v>
      </c>
      <c r="E10222" s="33" t="s">
        <v>229</v>
      </c>
    </row>
    <row r="10223">
      <c r="A10223" s="1" t="s">
        <v>76</v>
      </c>
      <c r="E10223" s="27" t="s">
        <v>5447</v>
      </c>
    </row>
    <row r="10224">
      <c r="A10224" s="1" t="s">
        <v>67</v>
      </c>
      <c r="B10224" s="1">
        <v>257</v>
      </c>
      <c r="C10224" s="26" t="s">
        <v>5449</v>
      </c>
      <c r="D10224" t="s">
        <v>69</v>
      </c>
      <c r="E10224" s="27" t="s">
        <v>5450</v>
      </c>
      <c r="F10224" s="28" t="s">
        <v>71</v>
      </c>
      <c r="G10224" s="29">
        <v>1</v>
      </c>
      <c r="H10224" s="28">
        <v>0</v>
      </c>
      <c r="I10224" s="30">
        <f>ROUND(G10224*H10224,P4)</f>
        <v>0</v>
      </c>
      <c r="L10224" s="31">
        <v>0</v>
      </c>
      <c r="M10224" s="24">
        <f>ROUND(G10224*L10224,P4)</f>
        <v>0</v>
      </c>
      <c r="N10224" s="25" t="s">
        <v>69</v>
      </c>
      <c r="O10224" s="32">
        <f>M10224*AA10224</f>
        <v>0</v>
      </c>
      <c r="P10224" s="1">
        <v>3</v>
      </c>
      <c r="AA10224" s="1">
        <f>IF(P10224=1,$O$3,IF(P10224=2,$O$4,$O$5))</f>
        <v>0</v>
      </c>
    </row>
    <row r="10225">
      <c r="A10225" s="1" t="s">
        <v>73</v>
      </c>
      <c r="E10225" s="27" t="s">
        <v>69</v>
      </c>
    </row>
    <row r="10226" ht="13">
      <c r="A10226" s="1" t="s">
        <v>74</v>
      </c>
      <c r="E10226" s="33" t="s">
        <v>229</v>
      </c>
    </row>
    <row r="10227">
      <c r="A10227" s="1" t="s">
        <v>76</v>
      </c>
      <c r="E10227" s="27" t="s">
        <v>5451</v>
      </c>
    </row>
    <row r="10228">
      <c r="A10228" s="1" t="s">
        <v>67</v>
      </c>
      <c r="B10228" s="1">
        <v>258</v>
      </c>
      <c r="C10228" s="26" t="s">
        <v>5452</v>
      </c>
      <c r="D10228" t="s">
        <v>69</v>
      </c>
      <c r="E10228" s="27" t="s">
        <v>5453</v>
      </c>
      <c r="F10228" s="28" t="s">
        <v>71</v>
      </c>
      <c r="G10228" s="29">
        <v>1</v>
      </c>
      <c r="H10228" s="28">
        <v>0</v>
      </c>
      <c r="I10228" s="30">
        <f>ROUND(G10228*H10228,P4)</f>
        <v>0</v>
      </c>
      <c r="L10228" s="31">
        <v>0</v>
      </c>
      <c r="M10228" s="24">
        <f>ROUND(G10228*L10228,P4)</f>
        <v>0</v>
      </c>
      <c r="N10228" s="25" t="s">
        <v>69</v>
      </c>
      <c r="O10228" s="32">
        <f>M10228*AA10228</f>
        <v>0</v>
      </c>
      <c r="P10228" s="1">
        <v>3</v>
      </c>
      <c r="AA10228" s="1">
        <f>IF(P10228=1,$O$3,IF(P10228=2,$O$4,$O$5))</f>
        <v>0</v>
      </c>
    </row>
    <row r="10229">
      <c r="A10229" s="1" t="s">
        <v>73</v>
      </c>
      <c r="E10229" s="27" t="s">
        <v>69</v>
      </c>
    </row>
    <row r="10230" ht="13">
      <c r="A10230" s="1" t="s">
        <v>74</v>
      </c>
      <c r="E10230" s="33" t="s">
        <v>229</v>
      </c>
    </row>
    <row r="10231">
      <c r="A10231" s="1" t="s">
        <v>76</v>
      </c>
      <c r="E10231" s="27" t="s">
        <v>5454</v>
      </c>
    </row>
    <row r="10232">
      <c r="A10232" s="1" t="s">
        <v>67</v>
      </c>
      <c r="B10232" s="1">
        <v>259</v>
      </c>
      <c r="C10232" s="26" t="s">
        <v>5455</v>
      </c>
      <c r="D10232" t="s">
        <v>69</v>
      </c>
      <c r="E10232" s="27" t="s">
        <v>5456</v>
      </c>
      <c r="F10232" s="28" t="s">
        <v>71</v>
      </c>
      <c r="G10232" s="29">
        <v>1</v>
      </c>
      <c r="H10232" s="28">
        <v>0</v>
      </c>
      <c r="I10232" s="30">
        <f>ROUND(G10232*H10232,P4)</f>
        <v>0</v>
      </c>
      <c r="L10232" s="31">
        <v>0</v>
      </c>
      <c r="M10232" s="24">
        <f>ROUND(G10232*L10232,P4)</f>
        <v>0</v>
      </c>
      <c r="N10232" s="25" t="s">
        <v>69</v>
      </c>
      <c r="O10232" s="32">
        <f>M10232*AA10232</f>
        <v>0</v>
      </c>
      <c r="P10232" s="1">
        <v>3</v>
      </c>
      <c r="AA10232" s="1">
        <f>IF(P10232=1,$O$3,IF(P10232=2,$O$4,$O$5))</f>
        <v>0</v>
      </c>
    </row>
    <row r="10233">
      <c r="A10233" s="1" t="s">
        <v>73</v>
      </c>
      <c r="E10233" s="27" t="s">
        <v>69</v>
      </c>
    </row>
    <row r="10234" ht="13">
      <c r="A10234" s="1" t="s">
        <v>74</v>
      </c>
      <c r="E10234" s="33" t="s">
        <v>229</v>
      </c>
    </row>
    <row r="10235">
      <c r="A10235" s="1" t="s">
        <v>76</v>
      </c>
      <c r="E10235" s="27" t="s">
        <v>5457</v>
      </c>
    </row>
    <row r="10236" ht="13">
      <c r="A10236" s="1" t="s">
        <v>64</v>
      </c>
      <c r="C10236" s="22" t="s">
        <v>5458</v>
      </c>
      <c r="E10236" s="23" t="s">
        <v>5459</v>
      </c>
      <c r="L10236" s="24">
        <f>SUMIFS(L10237:L10316,A10237:A10316,"P")</f>
        <v>0</v>
      </c>
      <c r="M10236" s="24">
        <f>SUMIFS(M10237:M10316,A10237:A10316,"P")</f>
        <v>0</v>
      </c>
      <c r="N10236" s="25"/>
    </row>
    <row r="10237">
      <c r="A10237" s="1" t="s">
        <v>67</v>
      </c>
      <c r="B10237" s="1">
        <v>74</v>
      </c>
      <c r="C10237" s="26" t="s">
        <v>5460</v>
      </c>
      <c r="D10237" t="s">
        <v>69</v>
      </c>
      <c r="E10237" s="27" t="s">
        <v>5461</v>
      </c>
      <c r="F10237" s="28" t="s">
        <v>71</v>
      </c>
      <c r="G10237" s="29">
        <v>1</v>
      </c>
      <c r="H10237" s="28">
        <v>0</v>
      </c>
      <c r="I10237" s="30">
        <f>ROUND(G10237*H10237,P4)</f>
        <v>0</v>
      </c>
      <c r="L10237" s="31">
        <v>0</v>
      </c>
      <c r="M10237" s="24">
        <f>ROUND(G10237*L10237,P4)</f>
        <v>0</v>
      </c>
      <c r="N10237" s="25" t="s">
        <v>69</v>
      </c>
      <c r="O10237" s="32">
        <f>M10237*AA10237</f>
        <v>0</v>
      </c>
      <c r="P10237" s="1">
        <v>3</v>
      </c>
      <c r="AA10237" s="1">
        <f>IF(P10237=1,$O$3,IF(P10237=2,$O$4,$O$5))</f>
        <v>0</v>
      </c>
    </row>
    <row r="10238">
      <c r="A10238" s="1" t="s">
        <v>73</v>
      </c>
      <c r="E10238" s="27" t="s">
        <v>69</v>
      </c>
    </row>
    <row r="10239" ht="13">
      <c r="A10239" s="1" t="s">
        <v>74</v>
      </c>
      <c r="E10239" s="33" t="s">
        <v>229</v>
      </c>
    </row>
    <row r="10240">
      <c r="A10240" s="1" t="s">
        <v>76</v>
      </c>
      <c r="E10240" s="27" t="s">
        <v>5462</v>
      </c>
    </row>
    <row r="10241" ht="25">
      <c r="A10241" s="1" t="s">
        <v>67</v>
      </c>
      <c r="B10241" s="1">
        <v>83</v>
      </c>
      <c r="C10241" s="26" t="s">
        <v>5463</v>
      </c>
      <c r="D10241" t="s">
        <v>69</v>
      </c>
      <c r="E10241" s="27" t="s">
        <v>5246</v>
      </c>
      <c r="F10241" s="28" t="s">
        <v>71</v>
      </c>
      <c r="G10241" s="29">
        <v>1</v>
      </c>
      <c r="H10241" s="28">
        <v>0</v>
      </c>
      <c r="I10241" s="30">
        <f>ROUND(G10241*H10241,P4)</f>
        <v>0</v>
      </c>
      <c r="L10241" s="31">
        <v>0</v>
      </c>
      <c r="M10241" s="24">
        <f>ROUND(G10241*L10241,P4)</f>
        <v>0</v>
      </c>
      <c r="N10241" s="25" t="s">
        <v>69</v>
      </c>
      <c r="O10241" s="32">
        <f>M10241*AA10241</f>
        <v>0</v>
      </c>
      <c r="P10241" s="1">
        <v>3</v>
      </c>
      <c r="AA10241" s="1">
        <f>IF(P10241=1,$O$3,IF(P10241=2,$O$4,$O$5))</f>
        <v>0</v>
      </c>
    </row>
    <row r="10242">
      <c r="A10242" s="1" t="s">
        <v>73</v>
      </c>
      <c r="E10242" s="27" t="s">
        <v>69</v>
      </c>
    </row>
    <row r="10243" ht="13">
      <c r="A10243" s="1" t="s">
        <v>74</v>
      </c>
      <c r="E10243" s="33" t="s">
        <v>229</v>
      </c>
    </row>
    <row r="10244">
      <c r="A10244" s="1" t="s">
        <v>76</v>
      </c>
      <c r="E10244" s="27" t="s">
        <v>5464</v>
      </c>
    </row>
    <row r="10245" ht="25">
      <c r="A10245" s="1" t="s">
        <v>67</v>
      </c>
      <c r="B10245" s="1">
        <v>84</v>
      </c>
      <c r="C10245" s="26" t="s">
        <v>5465</v>
      </c>
      <c r="D10245" t="s">
        <v>69</v>
      </c>
      <c r="E10245" s="27" t="s">
        <v>5246</v>
      </c>
      <c r="F10245" s="28" t="s">
        <v>71</v>
      </c>
      <c r="G10245" s="29">
        <v>1</v>
      </c>
      <c r="H10245" s="28">
        <v>0</v>
      </c>
      <c r="I10245" s="30">
        <f>ROUND(G10245*H10245,P4)</f>
        <v>0</v>
      </c>
      <c r="L10245" s="31">
        <v>0</v>
      </c>
      <c r="M10245" s="24">
        <f>ROUND(G10245*L10245,P4)</f>
        <v>0</v>
      </c>
      <c r="N10245" s="25" t="s">
        <v>69</v>
      </c>
      <c r="O10245" s="32">
        <f>M10245*AA10245</f>
        <v>0</v>
      </c>
      <c r="P10245" s="1">
        <v>3</v>
      </c>
      <c r="AA10245" s="1">
        <f>IF(P10245=1,$O$3,IF(P10245=2,$O$4,$O$5))</f>
        <v>0</v>
      </c>
    </row>
    <row r="10246">
      <c r="A10246" s="1" t="s">
        <v>73</v>
      </c>
      <c r="E10246" s="27" t="s">
        <v>69</v>
      </c>
    </row>
    <row r="10247" ht="13">
      <c r="A10247" s="1" t="s">
        <v>74</v>
      </c>
      <c r="E10247" s="33" t="s">
        <v>229</v>
      </c>
    </row>
    <row r="10248">
      <c r="A10248" s="1" t="s">
        <v>76</v>
      </c>
      <c r="E10248" s="27" t="s">
        <v>5466</v>
      </c>
    </row>
    <row r="10249">
      <c r="A10249" s="1" t="s">
        <v>67</v>
      </c>
      <c r="B10249" s="1">
        <v>85</v>
      </c>
      <c r="C10249" s="26" t="s">
        <v>5467</v>
      </c>
      <c r="D10249" t="s">
        <v>69</v>
      </c>
      <c r="E10249" s="27" t="s">
        <v>5200</v>
      </c>
      <c r="F10249" s="28" t="s">
        <v>71</v>
      </c>
      <c r="G10249" s="29">
        <v>1</v>
      </c>
      <c r="H10249" s="28">
        <v>0</v>
      </c>
      <c r="I10249" s="30">
        <f>ROUND(G10249*H10249,P4)</f>
        <v>0</v>
      </c>
      <c r="L10249" s="31">
        <v>0</v>
      </c>
      <c r="M10249" s="24">
        <f>ROUND(G10249*L10249,P4)</f>
        <v>0</v>
      </c>
      <c r="N10249" s="25" t="s">
        <v>69</v>
      </c>
      <c r="O10249" s="32">
        <f>M10249*AA10249</f>
        <v>0</v>
      </c>
      <c r="P10249" s="1">
        <v>3</v>
      </c>
      <c r="AA10249" s="1">
        <f>IF(P10249=1,$O$3,IF(P10249=2,$O$4,$O$5))</f>
        <v>0</v>
      </c>
    </row>
    <row r="10250">
      <c r="A10250" s="1" t="s">
        <v>73</v>
      </c>
      <c r="E10250" s="27" t="s">
        <v>69</v>
      </c>
    </row>
    <row r="10251" ht="13">
      <c r="A10251" s="1" t="s">
        <v>74</v>
      </c>
      <c r="E10251" s="33" t="s">
        <v>229</v>
      </c>
    </row>
    <row r="10252">
      <c r="A10252" s="1" t="s">
        <v>76</v>
      </c>
      <c r="E10252" s="27" t="s">
        <v>5468</v>
      </c>
    </row>
    <row r="10253">
      <c r="A10253" s="1" t="s">
        <v>67</v>
      </c>
      <c r="B10253" s="1">
        <v>86</v>
      </c>
      <c r="C10253" s="26" t="s">
        <v>5469</v>
      </c>
      <c r="D10253" t="s">
        <v>69</v>
      </c>
      <c r="E10253" s="27" t="s">
        <v>5200</v>
      </c>
      <c r="F10253" s="28" t="s">
        <v>71</v>
      </c>
      <c r="G10253" s="29">
        <v>1</v>
      </c>
      <c r="H10253" s="28">
        <v>0</v>
      </c>
      <c r="I10253" s="30">
        <f>ROUND(G10253*H10253,P4)</f>
        <v>0</v>
      </c>
      <c r="L10253" s="31">
        <v>0</v>
      </c>
      <c r="M10253" s="24">
        <f>ROUND(G10253*L10253,P4)</f>
        <v>0</v>
      </c>
      <c r="N10253" s="25" t="s">
        <v>69</v>
      </c>
      <c r="O10253" s="32">
        <f>M10253*AA10253</f>
        <v>0</v>
      </c>
      <c r="P10253" s="1">
        <v>3</v>
      </c>
      <c r="AA10253" s="1">
        <f>IF(P10253=1,$O$3,IF(P10253=2,$O$4,$O$5))</f>
        <v>0</v>
      </c>
    </row>
    <row r="10254">
      <c r="A10254" s="1" t="s">
        <v>73</v>
      </c>
      <c r="E10254" s="27" t="s">
        <v>69</v>
      </c>
    </row>
    <row r="10255" ht="13">
      <c r="A10255" s="1" t="s">
        <v>74</v>
      </c>
      <c r="E10255" s="33" t="s">
        <v>229</v>
      </c>
    </row>
    <row r="10256">
      <c r="A10256" s="1" t="s">
        <v>76</v>
      </c>
      <c r="E10256" s="27" t="s">
        <v>5470</v>
      </c>
    </row>
    <row r="10257">
      <c r="A10257" s="1" t="s">
        <v>67</v>
      </c>
      <c r="B10257" s="1">
        <v>87</v>
      </c>
      <c r="C10257" s="26" t="s">
        <v>5471</v>
      </c>
      <c r="D10257" t="s">
        <v>69</v>
      </c>
      <c r="E10257" s="27" t="s">
        <v>5472</v>
      </c>
      <c r="F10257" s="28" t="s">
        <v>71</v>
      </c>
      <c r="G10257" s="29">
        <v>1</v>
      </c>
      <c r="H10257" s="28">
        <v>0</v>
      </c>
      <c r="I10257" s="30">
        <f>ROUND(G10257*H10257,P4)</f>
        <v>0</v>
      </c>
      <c r="L10257" s="31">
        <v>0</v>
      </c>
      <c r="M10257" s="24">
        <f>ROUND(G10257*L10257,P4)</f>
        <v>0</v>
      </c>
      <c r="N10257" s="25" t="s">
        <v>69</v>
      </c>
      <c r="O10257" s="32">
        <f>M10257*AA10257</f>
        <v>0</v>
      </c>
      <c r="P10257" s="1">
        <v>3</v>
      </c>
      <c r="AA10257" s="1">
        <f>IF(P10257=1,$O$3,IF(P10257=2,$O$4,$O$5))</f>
        <v>0</v>
      </c>
    </row>
    <row r="10258">
      <c r="A10258" s="1" t="s">
        <v>73</v>
      </c>
      <c r="E10258" s="27" t="s">
        <v>69</v>
      </c>
    </row>
    <row r="10259" ht="13">
      <c r="A10259" s="1" t="s">
        <v>74</v>
      </c>
      <c r="E10259" s="33" t="s">
        <v>229</v>
      </c>
    </row>
    <row r="10260">
      <c r="A10260" s="1" t="s">
        <v>76</v>
      </c>
      <c r="E10260" s="27" t="s">
        <v>5107</v>
      </c>
    </row>
    <row r="10261">
      <c r="A10261" s="1" t="s">
        <v>67</v>
      </c>
      <c r="B10261" s="1">
        <v>88</v>
      </c>
      <c r="C10261" s="26" t="s">
        <v>5473</v>
      </c>
      <c r="D10261" t="s">
        <v>69</v>
      </c>
      <c r="E10261" s="27" t="s">
        <v>5472</v>
      </c>
      <c r="F10261" s="28" t="s">
        <v>71</v>
      </c>
      <c r="G10261" s="29">
        <v>1</v>
      </c>
      <c r="H10261" s="28">
        <v>0</v>
      </c>
      <c r="I10261" s="30">
        <f>ROUND(G10261*H10261,P4)</f>
        <v>0</v>
      </c>
      <c r="L10261" s="31">
        <v>0</v>
      </c>
      <c r="M10261" s="24">
        <f>ROUND(G10261*L10261,P4)</f>
        <v>0</v>
      </c>
      <c r="N10261" s="25" t="s">
        <v>69</v>
      </c>
      <c r="O10261" s="32">
        <f>M10261*AA10261</f>
        <v>0</v>
      </c>
      <c r="P10261" s="1">
        <v>3</v>
      </c>
      <c r="AA10261" s="1">
        <f>IF(P10261=1,$O$3,IF(P10261=2,$O$4,$O$5))</f>
        <v>0</v>
      </c>
    </row>
    <row r="10262">
      <c r="A10262" s="1" t="s">
        <v>73</v>
      </c>
      <c r="E10262" s="27" t="s">
        <v>69</v>
      </c>
    </row>
    <row r="10263" ht="13">
      <c r="A10263" s="1" t="s">
        <v>74</v>
      </c>
      <c r="E10263" s="33" t="s">
        <v>229</v>
      </c>
    </row>
    <row r="10264">
      <c r="A10264" s="1" t="s">
        <v>76</v>
      </c>
      <c r="E10264" s="27" t="s">
        <v>5110</v>
      </c>
    </row>
    <row r="10265">
      <c r="A10265" s="1" t="s">
        <v>67</v>
      </c>
      <c r="B10265" s="1">
        <v>89</v>
      </c>
      <c r="C10265" s="26" t="s">
        <v>5474</v>
      </c>
      <c r="D10265" t="s">
        <v>69</v>
      </c>
      <c r="E10265" s="27" t="s">
        <v>5221</v>
      </c>
      <c r="F10265" s="28" t="s">
        <v>71</v>
      </c>
      <c r="G10265" s="29">
        <v>1</v>
      </c>
      <c r="H10265" s="28">
        <v>0</v>
      </c>
      <c r="I10265" s="30">
        <f>ROUND(G10265*H10265,P4)</f>
        <v>0</v>
      </c>
      <c r="L10265" s="31">
        <v>0</v>
      </c>
      <c r="M10265" s="24">
        <f>ROUND(G10265*L10265,P4)</f>
        <v>0</v>
      </c>
      <c r="N10265" s="25" t="s">
        <v>69</v>
      </c>
      <c r="O10265" s="32">
        <f>M10265*AA10265</f>
        <v>0</v>
      </c>
      <c r="P10265" s="1">
        <v>3</v>
      </c>
      <c r="AA10265" s="1">
        <f>IF(P10265=1,$O$3,IF(P10265=2,$O$4,$O$5))</f>
        <v>0</v>
      </c>
    </row>
    <row r="10266">
      <c r="A10266" s="1" t="s">
        <v>73</v>
      </c>
      <c r="E10266" s="27" t="s">
        <v>69</v>
      </c>
    </row>
    <row r="10267" ht="13">
      <c r="A10267" s="1" t="s">
        <v>74</v>
      </c>
      <c r="E10267" s="33" t="s">
        <v>229</v>
      </c>
    </row>
    <row r="10268">
      <c r="A10268" s="1" t="s">
        <v>76</v>
      </c>
      <c r="E10268" s="27" t="s">
        <v>5112</v>
      </c>
    </row>
    <row r="10269">
      <c r="A10269" s="1" t="s">
        <v>67</v>
      </c>
      <c r="B10269" s="1">
        <v>90</v>
      </c>
      <c r="C10269" s="26" t="s">
        <v>5475</v>
      </c>
      <c r="D10269" t="s">
        <v>69</v>
      </c>
      <c r="E10269" s="27" t="s">
        <v>5215</v>
      </c>
      <c r="F10269" s="28" t="s">
        <v>71</v>
      </c>
      <c r="G10269" s="29">
        <v>1</v>
      </c>
      <c r="H10269" s="28">
        <v>0</v>
      </c>
      <c r="I10269" s="30">
        <f>ROUND(G10269*H10269,P4)</f>
        <v>0</v>
      </c>
      <c r="L10269" s="31">
        <v>0</v>
      </c>
      <c r="M10269" s="24">
        <f>ROUND(G10269*L10269,P4)</f>
        <v>0</v>
      </c>
      <c r="N10269" s="25" t="s">
        <v>69</v>
      </c>
      <c r="O10269" s="32">
        <f>M10269*AA10269</f>
        <v>0</v>
      </c>
      <c r="P10269" s="1">
        <v>3</v>
      </c>
      <c r="AA10269" s="1">
        <f>IF(P10269=1,$O$3,IF(P10269=2,$O$4,$O$5))</f>
        <v>0</v>
      </c>
    </row>
    <row r="10270">
      <c r="A10270" s="1" t="s">
        <v>73</v>
      </c>
      <c r="E10270" s="27" t="s">
        <v>69</v>
      </c>
    </row>
    <row r="10271" ht="13">
      <c r="A10271" s="1" t="s">
        <v>74</v>
      </c>
      <c r="E10271" s="33" t="s">
        <v>229</v>
      </c>
    </row>
    <row r="10272">
      <c r="A10272" s="1" t="s">
        <v>76</v>
      </c>
      <c r="E10272" s="27" t="s">
        <v>5117</v>
      </c>
    </row>
    <row r="10273">
      <c r="A10273" s="1" t="s">
        <v>67</v>
      </c>
      <c r="B10273" s="1">
        <v>91</v>
      </c>
      <c r="C10273" s="26" t="s">
        <v>5476</v>
      </c>
      <c r="D10273" t="s">
        <v>69</v>
      </c>
      <c r="E10273" s="27" t="s">
        <v>5223</v>
      </c>
      <c r="F10273" s="28" t="s">
        <v>71</v>
      </c>
      <c r="G10273" s="29">
        <v>1</v>
      </c>
      <c r="H10273" s="28">
        <v>0</v>
      </c>
      <c r="I10273" s="30">
        <f>ROUND(G10273*H10273,P4)</f>
        <v>0</v>
      </c>
      <c r="L10273" s="31">
        <v>0</v>
      </c>
      <c r="M10273" s="24">
        <f>ROUND(G10273*L10273,P4)</f>
        <v>0</v>
      </c>
      <c r="N10273" s="25" t="s">
        <v>69</v>
      </c>
      <c r="O10273" s="32">
        <f>M10273*AA10273</f>
        <v>0</v>
      </c>
      <c r="P10273" s="1">
        <v>3</v>
      </c>
      <c r="AA10273" s="1">
        <f>IF(P10273=1,$O$3,IF(P10273=2,$O$4,$O$5))</f>
        <v>0</v>
      </c>
    </row>
    <row r="10274">
      <c r="A10274" s="1" t="s">
        <v>73</v>
      </c>
      <c r="E10274" s="27" t="s">
        <v>69</v>
      </c>
    </row>
    <row r="10275" ht="13">
      <c r="A10275" s="1" t="s">
        <v>74</v>
      </c>
      <c r="E10275" s="33" t="s">
        <v>229</v>
      </c>
    </row>
    <row r="10276">
      <c r="A10276" s="1" t="s">
        <v>76</v>
      </c>
      <c r="E10276" s="27" t="s">
        <v>5125</v>
      </c>
    </row>
    <row r="10277" ht="25">
      <c r="A10277" s="1" t="s">
        <v>67</v>
      </c>
      <c r="B10277" s="1">
        <v>92</v>
      </c>
      <c r="C10277" s="26" t="s">
        <v>5477</v>
      </c>
      <c r="D10277" t="s">
        <v>69</v>
      </c>
      <c r="E10277" s="27" t="s">
        <v>5229</v>
      </c>
      <c r="F10277" s="28" t="s">
        <v>71</v>
      </c>
      <c r="G10277" s="29">
        <v>1</v>
      </c>
      <c r="H10277" s="28">
        <v>0</v>
      </c>
      <c r="I10277" s="30">
        <f>ROUND(G10277*H10277,P4)</f>
        <v>0</v>
      </c>
      <c r="L10277" s="31">
        <v>0</v>
      </c>
      <c r="M10277" s="24">
        <f>ROUND(G10277*L10277,P4)</f>
        <v>0</v>
      </c>
      <c r="N10277" s="25" t="s">
        <v>69</v>
      </c>
      <c r="O10277" s="32">
        <f>M10277*AA10277</f>
        <v>0</v>
      </c>
      <c r="P10277" s="1">
        <v>3</v>
      </c>
      <c r="AA10277" s="1">
        <f>IF(P10277=1,$O$3,IF(P10277=2,$O$4,$O$5))</f>
        <v>0</v>
      </c>
    </row>
    <row r="10278">
      <c r="A10278" s="1" t="s">
        <v>73</v>
      </c>
      <c r="E10278" s="27" t="s">
        <v>69</v>
      </c>
    </row>
    <row r="10279" ht="13">
      <c r="A10279" s="1" t="s">
        <v>74</v>
      </c>
      <c r="E10279" s="33" t="s">
        <v>229</v>
      </c>
    </row>
    <row r="10280">
      <c r="A10280" s="1" t="s">
        <v>76</v>
      </c>
      <c r="E10280" s="27" t="s">
        <v>5125</v>
      </c>
    </row>
    <row r="10281">
      <c r="A10281" s="1" t="s">
        <v>67</v>
      </c>
      <c r="B10281" s="1">
        <v>75</v>
      </c>
      <c r="C10281" s="26" t="s">
        <v>5478</v>
      </c>
      <c r="D10281" t="s">
        <v>69</v>
      </c>
      <c r="E10281" s="27" t="s">
        <v>5461</v>
      </c>
      <c r="F10281" s="28" t="s">
        <v>71</v>
      </c>
      <c r="G10281" s="29">
        <v>1</v>
      </c>
      <c r="H10281" s="28">
        <v>0</v>
      </c>
      <c r="I10281" s="30">
        <f>ROUND(G10281*H10281,P4)</f>
        <v>0</v>
      </c>
      <c r="L10281" s="31">
        <v>0</v>
      </c>
      <c r="M10281" s="24">
        <f>ROUND(G10281*L10281,P4)</f>
        <v>0</v>
      </c>
      <c r="N10281" s="25" t="s">
        <v>69</v>
      </c>
      <c r="O10281" s="32">
        <f>M10281*AA10281</f>
        <v>0</v>
      </c>
      <c r="P10281" s="1">
        <v>3</v>
      </c>
      <c r="AA10281" s="1">
        <f>IF(P10281=1,$O$3,IF(P10281=2,$O$4,$O$5))</f>
        <v>0</v>
      </c>
    </row>
    <row r="10282">
      <c r="A10282" s="1" t="s">
        <v>73</v>
      </c>
      <c r="E10282" s="27" t="s">
        <v>69</v>
      </c>
    </row>
    <row r="10283" ht="13">
      <c r="A10283" s="1" t="s">
        <v>74</v>
      </c>
      <c r="E10283" s="33" t="s">
        <v>229</v>
      </c>
    </row>
    <row r="10284">
      <c r="A10284" s="1" t="s">
        <v>76</v>
      </c>
      <c r="E10284" s="27" t="s">
        <v>5479</v>
      </c>
    </row>
    <row r="10285">
      <c r="A10285" s="1" t="s">
        <v>67</v>
      </c>
      <c r="B10285" s="1">
        <v>93</v>
      </c>
      <c r="C10285" s="26" t="s">
        <v>5480</v>
      </c>
      <c r="D10285" t="s">
        <v>69</v>
      </c>
      <c r="E10285" s="27" t="s">
        <v>5231</v>
      </c>
      <c r="F10285" s="28" t="s">
        <v>71</v>
      </c>
      <c r="G10285" s="29">
        <v>1</v>
      </c>
      <c r="H10285" s="28">
        <v>0</v>
      </c>
      <c r="I10285" s="30">
        <f>ROUND(G10285*H10285,P4)</f>
        <v>0</v>
      </c>
      <c r="L10285" s="31">
        <v>0</v>
      </c>
      <c r="M10285" s="24">
        <f>ROUND(G10285*L10285,P4)</f>
        <v>0</v>
      </c>
      <c r="N10285" s="25" t="s">
        <v>69</v>
      </c>
      <c r="O10285" s="32">
        <f>M10285*AA10285</f>
        <v>0</v>
      </c>
      <c r="P10285" s="1">
        <v>3</v>
      </c>
      <c r="AA10285" s="1">
        <f>IF(P10285=1,$O$3,IF(P10285=2,$O$4,$O$5))</f>
        <v>0</v>
      </c>
    </row>
    <row r="10286">
      <c r="A10286" s="1" t="s">
        <v>73</v>
      </c>
      <c r="E10286" s="27" t="s">
        <v>69</v>
      </c>
    </row>
    <row r="10287" ht="13">
      <c r="A10287" s="1" t="s">
        <v>74</v>
      </c>
      <c r="E10287" s="33" t="s">
        <v>229</v>
      </c>
    </row>
    <row r="10288">
      <c r="A10288" s="1" t="s">
        <v>76</v>
      </c>
      <c r="E10288" s="27" t="s">
        <v>5125</v>
      </c>
    </row>
    <row r="10289">
      <c r="A10289" s="1" t="s">
        <v>67</v>
      </c>
      <c r="B10289" s="1">
        <v>76</v>
      </c>
      <c r="C10289" s="26" t="s">
        <v>5481</v>
      </c>
      <c r="D10289" t="s">
        <v>69</v>
      </c>
      <c r="E10289" s="27" t="s">
        <v>5215</v>
      </c>
      <c r="F10289" s="28" t="s">
        <v>71</v>
      </c>
      <c r="G10289" s="29">
        <v>1</v>
      </c>
      <c r="H10289" s="28">
        <v>0</v>
      </c>
      <c r="I10289" s="30">
        <f>ROUND(G10289*H10289,P4)</f>
        <v>0</v>
      </c>
      <c r="L10289" s="31">
        <v>0</v>
      </c>
      <c r="M10289" s="24">
        <f>ROUND(G10289*L10289,P4)</f>
        <v>0</v>
      </c>
      <c r="N10289" s="25" t="s">
        <v>69</v>
      </c>
      <c r="O10289" s="32">
        <f>M10289*AA10289</f>
        <v>0</v>
      </c>
      <c r="P10289" s="1">
        <v>3</v>
      </c>
      <c r="AA10289" s="1">
        <f>IF(P10289=1,$O$3,IF(P10289=2,$O$4,$O$5))</f>
        <v>0</v>
      </c>
    </row>
    <row r="10290">
      <c r="A10290" s="1" t="s">
        <v>73</v>
      </c>
      <c r="E10290" s="27" t="s">
        <v>69</v>
      </c>
    </row>
    <row r="10291" ht="13">
      <c r="A10291" s="1" t="s">
        <v>74</v>
      </c>
      <c r="E10291" s="33" t="s">
        <v>229</v>
      </c>
    </row>
    <row r="10292">
      <c r="A10292" s="1" t="s">
        <v>76</v>
      </c>
      <c r="E10292" s="27" t="s">
        <v>5482</v>
      </c>
    </row>
    <row r="10293">
      <c r="A10293" s="1" t="s">
        <v>67</v>
      </c>
      <c r="B10293" s="1">
        <v>77</v>
      </c>
      <c r="C10293" s="26" t="s">
        <v>5483</v>
      </c>
      <c r="D10293" t="s">
        <v>69</v>
      </c>
      <c r="E10293" s="27" t="s">
        <v>5226</v>
      </c>
      <c r="F10293" s="28" t="s">
        <v>71</v>
      </c>
      <c r="G10293" s="29">
        <v>3</v>
      </c>
      <c r="H10293" s="28">
        <v>0</v>
      </c>
      <c r="I10293" s="30">
        <f>ROUND(G10293*H10293,P4)</f>
        <v>0</v>
      </c>
      <c r="L10293" s="31">
        <v>0</v>
      </c>
      <c r="M10293" s="24">
        <f>ROUND(G10293*L10293,P4)</f>
        <v>0</v>
      </c>
      <c r="N10293" s="25" t="s">
        <v>69</v>
      </c>
      <c r="O10293" s="32">
        <f>M10293*AA10293</f>
        <v>0</v>
      </c>
      <c r="P10293" s="1">
        <v>3</v>
      </c>
      <c r="AA10293" s="1">
        <f>IF(P10293=1,$O$3,IF(P10293=2,$O$4,$O$5))</f>
        <v>0</v>
      </c>
    </row>
    <row r="10294">
      <c r="A10294" s="1" t="s">
        <v>73</v>
      </c>
      <c r="E10294" s="27" t="s">
        <v>69</v>
      </c>
    </row>
    <row r="10295" ht="13">
      <c r="A10295" s="1" t="s">
        <v>74</v>
      </c>
      <c r="E10295" s="33" t="s">
        <v>129</v>
      </c>
    </row>
    <row r="10296">
      <c r="A10296" s="1" t="s">
        <v>76</v>
      </c>
      <c r="E10296" s="27" t="s">
        <v>5484</v>
      </c>
    </row>
    <row r="10297">
      <c r="A10297" s="1" t="s">
        <v>67</v>
      </c>
      <c r="B10297" s="1">
        <v>78</v>
      </c>
      <c r="C10297" s="26" t="s">
        <v>5485</v>
      </c>
      <c r="D10297" t="s">
        <v>69</v>
      </c>
      <c r="E10297" s="27" t="s">
        <v>5235</v>
      </c>
      <c r="F10297" s="28" t="s">
        <v>71</v>
      </c>
      <c r="G10297" s="29">
        <v>1</v>
      </c>
      <c r="H10297" s="28">
        <v>0</v>
      </c>
      <c r="I10297" s="30">
        <f>ROUND(G10297*H10297,P4)</f>
        <v>0</v>
      </c>
      <c r="L10297" s="31">
        <v>0</v>
      </c>
      <c r="M10297" s="24">
        <f>ROUND(G10297*L10297,P4)</f>
        <v>0</v>
      </c>
      <c r="N10297" s="25" t="s">
        <v>69</v>
      </c>
      <c r="O10297" s="32">
        <f>M10297*AA10297</f>
        <v>0</v>
      </c>
      <c r="P10297" s="1">
        <v>3</v>
      </c>
      <c r="AA10297" s="1">
        <f>IF(P10297=1,$O$3,IF(P10297=2,$O$4,$O$5))</f>
        <v>0</v>
      </c>
    </row>
    <row r="10298">
      <c r="A10298" s="1" t="s">
        <v>73</v>
      </c>
      <c r="E10298" s="27" t="s">
        <v>69</v>
      </c>
    </row>
    <row r="10299" ht="13">
      <c r="A10299" s="1" t="s">
        <v>74</v>
      </c>
      <c r="E10299" s="33" t="s">
        <v>229</v>
      </c>
    </row>
    <row r="10300">
      <c r="A10300" s="1" t="s">
        <v>76</v>
      </c>
      <c r="E10300" s="27" t="s">
        <v>5486</v>
      </c>
    </row>
    <row r="10301" ht="25">
      <c r="A10301" s="1" t="s">
        <v>67</v>
      </c>
      <c r="B10301" s="1">
        <v>79</v>
      </c>
      <c r="C10301" s="26" t="s">
        <v>5487</v>
      </c>
      <c r="D10301" t="s">
        <v>69</v>
      </c>
      <c r="E10301" s="27" t="s">
        <v>5238</v>
      </c>
      <c r="F10301" s="28" t="s">
        <v>71</v>
      </c>
      <c r="G10301" s="29">
        <v>1</v>
      </c>
      <c r="H10301" s="28">
        <v>0</v>
      </c>
      <c r="I10301" s="30">
        <f>ROUND(G10301*H10301,P4)</f>
        <v>0</v>
      </c>
      <c r="L10301" s="31">
        <v>0</v>
      </c>
      <c r="M10301" s="24">
        <f>ROUND(G10301*L10301,P4)</f>
        <v>0</v>
      </c>
      <c r="N10301" s="25" t="s">
        <v>69</v>
      </c>
      <c r="O10301" s="32">
        <f>M10301*AA10301</f>
        <v>0</v>
      </c>
      <c r="P10301" s="1">
        <v>3</v>
      </c>
      <c r="AA10301" s="1">
        <f>IF(P10301=1,$O$3,IF(P10301=2,$O$4,$O$5))</f>
        <v>0</v>
      </c>
    </row>
    <row r="10302">
      <c r="A10302" s="1" t="s">
        <v>73</v>
      </c>
      <c r="E10302" s="27" t="s">
        <v>69</v>
      </c>
    </row>
    <row r="10303" ht="13">
      <c r="A10303" s="1" t="s">
        <v>74</v>
      </c>
      <c r="E10303" s="33" t="s">
        <v>229</v>
      </c>
    </row>
    <row r="10304">
      <c r="A10304" s="1" t="s">
        <v>76</v>
      </c>
      <c r="E10304" s="27" t="s">
        <v>5488</v>
      </c>
    </row>
    <row r="10305">
      <c r="A10305" s="1" t="s">
        <v>67</v>
      </c>
      <c r="B10305" s="1">
        <v>80</v>
      </c>
      <c r="C10305" s="26" t="s">
        <v>5489</v>
      </c>
      <c r="D10305" t="s">
        <v>69</v>
      </c>
      <c r="E10305" s="27" t="s">
        <v>5490</v>
      </c>
      <c r="F10305" s="28" t="s">
        <v>71</v>
      </c>
      <c r="G10305" s="29">
        <v>1</v>
      </c>
      <c r="H10305" s="28">
        <v>0</v>
      </c>
      <c r="I10305" s="30">
        <f>ROUND(G10305*H10305,P4)</f>
        <v>0</v>
      </c>
      <c r="L10305" s="31">
        <v>0</v>
      </c>
      <c r="M10305" s="24">
        <f>ROUND(G10305*L10305,P4)</f>
        <v>0</v>
      </c>
      <c r="N10305" s="25" t="s">
        <v>69</v>
      </c>
      <c r="O10305" s="32">
        <f>M10305*AA10305</f>
        <v>0</v>
      </c>
      <c r="P10305" s="1">
        <v>3</v>
      </c>
      <c r="AA10305" s="1">
        <f>IF(P10305=1,$O$3,IF(P10305=2,$O$4,$O$5))</f>
        <v>0</v>
      </c>
    </row>
    <row r="10306">
      <c r="A10306" s="1" t="s">
        <v>73</v>
      </c>
      <c r="E10306" s="27" t="s">
        <v>69</v>
      </c>
    </row>
    <row r="10307" ht="13">
      <c r="A10307" s="1" t="s">
        <v>74</v>
      </c>
      <c r="E10307" s="33" t="s">
        <v>229</v>
      </c>
    </row>
    <row r="10308">
      <c r="A10308" s="1" t="s">
        <v>76</v>
      </c>
      <c r="E10308" s="27" t="s">
        <v>5488</v>
      </c>
    </row>
    <row r="10309">
      <c r="A10309" s="1" t="s">
        <v>67</v>
      </c>
      <c r="B10309" s="1">
        <v>81</v>
      </c>
      <c r="C10309" s="26" t="s">
        <v>5491</v>
      </c>
      <c r="D10309" t="s">
        <v>69</v>
      </c>
      <c r="E10309" s="27" t="s">
        <v>5242</v>
      </c>
      <c r="F10309" s="28" t="s">
        <v>71</v>
      </c>
      <c r="G10309" s="29">
        <v>1</v>
      </c>
      <c r="H10309" s="28">
        <v>0</v>
      </c>
      <c r="I10309" s="30">
        <f>ROUND(G10309*H10309,P4)</f>
        <v>0</v>
      </c>
      <c r="L10309" s="31">
        <v>0</v>
      </c>
      <c r="M10309" s="24">
        <f>ROUND(G10309*L10309,P4)</f>
        <v>0</v>
      </c>
      <c r="N10309" s="25" t="s">
        <v>69</v>
      </c>
      <c r="O10309" s="32">
        <f>M10309*AA10309</f>
        <v>0</v>
      </c>
      <c r="P10309" s="1">
        <v>3</v>
      </c>
      <c r="AA10309" s="1">
        <f>IF(P10309=1,$O$3,IF(P10309=2,$O$4,$O$5))</f>
        <v>0</v>
      </c>
    </row>
    <row r="10310">
      <c r="A10310" s="1" t="s">
        <v>73</v>
      </c>
      <c r="E10310" s="27" t="s">
        <v>69</v>
      </c>
    </row>
    <row r="10311" ht="13">
      <c r="A10311" s="1" t="s">
        <v>74</v>
      </c>
      <c r="E10311" s="33" t="s">
        <v>229</v>
      </c>
    </row>
    <row r="10312">
      <c r="A10312" s="1" t="s">
        <v>76</v>
      </c>
      <c r="E10312" s="27" t="s">
        <v>5488</v>
      </c>
    </row>
    <row r="10313">
      <c r="A10313" s="1" t="s">
        <v>67</v>
      </c>
      <c r="B10313" s="1">
        <v>82</v>
      </c>
      <c r="C10313" s="26" t="s">
        <v>5492</v>
      </c>
      <c r="D10313" t="s">
        <v>69</v>
      </c>
      <c r="E10313" s="27" t="s">
        <v>5215</v>
      </c>
      <c r="F10313" s="28" t="s">
        <v>71</v>
      </c>
      <c r="G10313" s="29">
        <v>1</v>
      </c>
      <c r="H10313" s="28">
        <v>0</v>
      </c>
      <c r="I10313" s="30">
        <f>ROUND(G10313*H10313,P4)</f>
        <v>0</v>
      </c>
      <c r="L10313" s="31">
        <v>0</v>
      </c>
      <c r="M10313" s="24">
        <f>ROUND(G10313*L10313,P4)</f>
        <v>0</v>
      </c>
      <c r="N10313" s="25" t="s">
        <v>69</v>
      </c>
      <c r="O10313" s="32">
        <f>M10313*AA10313</f>
        <v>0</v>
      </c>
      <c r="P10313" s="1">
        <v>3</v>
      </c>
      <c r="AA10313" s="1">
        <f>IF(P10313=1,$O$3,IF(P10313=2,$O$4,$O$5))</f>
        <v>0</v>
      </c>
    </row>
    <row r="10314">
      <c r="A10314" s="1" t="s">
        <v>73</v>
      </c>
      <c r="E10314" s="27" t="s">
        <v>69</v>
      </c>
    </row>
    <row r="10315" ht="13">
      <c r="A10315" s="1" t="s">
        <v>74</v>
      </c>
      <c r="E10315" s="33" t="s">
        <v>229</v>
      </c>
    </row>
    <row r="10316">
      <c r="A10316" s="1" t="s">
        <v>76</v>
      </c>
      <c r="E10316" s="27" t="s">
        <v>5493</v>
      </c>
    </row>
    <row r="10317" ht="13">
      <c r="A10317" s="1" t="s">
        <v>64</v>
      </c>
      <c r="C10317" s="22" t="s">
        <v>5494</v>
      </c>
      <c r="E10317" s="23" t="s">
        <v>5495</v>
      </c>
      <c r="L10317" s="24">
        <f>SUMIFS(L10318:L10357,A10318:A10357,"P")</f>
        <v>0</v>
      </c>
      <c r="M10317" s="24">
        <f>SUMIFS(M10318:M10357,A10318:A10357,"P")</f>
        <v>0</v>
      </c>
      <c r="N10317" s="25"/>
    </row>
    <row r="10318">
      <c r="A10318" s="1" t="s">
        <v>67</v>
      </c>
      <c r="B10318" s="1">
        <v>264</v>
      </c>
      <c r="C10318" s="26" t="s">
        <v>5496</v>
      </c>
      <c r="D10318" t="s">
        <v>69</v>
      </c>
      <c r="E10318" s="27" t="s">
        <v>5497</v>
      </c>
      <c r="F10318" s="28" t="s">
        <v>71</v>
      </c>
      <c r="G10318" s="29">
        <v>1</v>
      </c>
      <c r="H10318" s="28">
        <v>0</v>
      </c>
      <c r="I10318" s="30">
        <f>ROUND(G10318*H10318,P4)</f>
        <v>0</v>
      </c>
      <c r="L10318" s="31">
        <v>0</v>
      </c>
      <c r="M10318" s="24">
        <f>ROUND(G10318*L10318,P4)</f>
        <v>0</v>
      </c>
      <c r="N10318" s="25" t="s">
        <v>69</v>
      </c>
      <c r="O10318" s="32">
        <f>M10318*AA10318</f>
        <v>0</v>
      </c>
      <c r="P10318" s="1">
        <v>3</v>
      </c>
      <c r="AA10318" s="1">
        <f>IF(P10318=1,$O$3,IF(P10318=2,$O$4,$O$5))</f>
        <v>0</v>
      </c>
    </row>
    <row r="10319">
      <c r="A10319" s="1" t="s">
        <v>73</v>
      </c>
      <c r="E10319" s="27" t="s">
        <v>69</v>
      </c>
    </row>
    <row r="10320" ht="13">
      <c r="A10320" s="1" t="s">
        <v>74</v>
      </c>
      <c r="E10320" s="33" t="s">
        <v>229</v>
      </c>
    </row>
    <row r="10321">
      <c r="A10321" s="1" t="s">
        <v>76</v>
      </c>
      <c r="E10321" s="27" t="s">
        <v>5498</v>
      </c>
    </row>
    <row r="10322">
      <c r="A10322" s="1" t="s">
        <v>67</v>
      </c>
      <c r="B10322" s="1">
        <v>273</v>
      </c>
      <c r="C10322" s="26" t="s">
        <v>5499</v>
      </c>
      <c r="D10322" t="s">
        <v>69</v>
      </c>
      <c r="E10322" s="27" t="s">
        <v>5500</v>
      </c>
      <c r="F10322" s="28" t="s">
        <v>71</v>
      </c>
      <c r="G10322" s="29">
        <v>1</v>
      </c>
      <c r="H10322" s="28">
        <v>0</v>
      </c>
      <c r="I10322" s="30">
        <f>ROUND(G10322*H10322,P4)</f>
        <v>0</v>
      </c>
      <c r="L10322" s="31">
        <v>0</v>
      </c>
      <c r="M10322" s="24">
        <f>ROUND(G10322*L10322,P4)</f>
        <v>0</v>
      </c>
      <c r="N10322" s="25" t="s">
        <v>69</v>
      </c>
      <c r="O10322" s="32">
        <f>M10322*AA10322</f>
        <v>0</v>
      </c>
      <c r="P10322" s="1">
        <v>3</v>
      </c>
      <c r="AA10322" s="1">
        <f>IF(P10322=1,$O$3,IF(P10322=2,$O$4,$O$5))</f>
        <v>0</v>
      </c>
    </row>
    <row r="10323">
      <c r="A10323" s="1" t="s">
        <v>73</v>
      </c>
      <c r="E10323" s="27" t="s">
        <v>69</v>
      </c>
    </row>
    <row r="10324" ht="13">
      <c r="A10324" s="1" t="s">
        <v>74</v>
      </c>
      <c r="E10324" s="33" t="s">
        <v>229</v>
      </c>
    </row>
    <row r="10325">
      <c r="A10325" s="1" t="s">
        <v>76</v>
      </c>
      <c r="E10325" s="27" t="s">
        <v>5501</v>
      </c>
    </row>
    <row r="10326" ht="25">
      <c r="A10326" s="1" t="s">
        <v>67</v>
      </c>
      <c r="B10326" s="1">
        <v>265</v>
      </c>
      <c r="C10326" s="26" t="s">
        <v>5502</v>
      </c>
      <c r="D10326" t="s">
        <v>69</v>
      </c>
      <c r="E10326" s="27" t="s">
        <v>5238</v>
      </c>
      <c r="F10326" s="28" t="s">
        <v>71</v>
      </c>
      <c r="G10326" s="29">
        <v>1</v>
      </c>
      <c r="H10326" s="28">
        <v>0</v>
      </c>
      <c r="I10326" s="30">
        <f>ROUND(G10326*H10326,P4)</f>
        <v>0</v>
      </c>
      <c r="L10326" s="31">
        <v>0</v>
      </c>
      <c r="M10326" s="24">
        <f>ROUND(G10326*L10326,P4)</f>
        <v>0</v>
      </c>
      <c r="N10326" s="25" t="s">
        <v>69</v>
      </c>
      <c r="O10326" s="32">
        <f>M10326*AA10326</f>
        <v>0</v>
      </c>
      <c r="P10326" s="1">
        <v>3</v>
      </c>
      <c r="AA10326" s="1">
        <f>IF(P10326=1,$O$3,IF(P10326=2,$O$4,$O$5))</f>
        <v>0</v>
      </c>
    </row>
    <row r="10327">
      <c r="A10327" s="1" t="s">
        <v>73</v>
      </c>
      <c r="E10327" s="27" t="s">
        <v>69</v>
      </c>
    </row>
    <row r="10328" ht="13">
      <c r="A10328" s="1" t="s">
        <v>74</v>
      </c>
      <c r="E10328" s="33" t="s">
        <v>229</v>
      </c>
    </row>
    <row r="10329">
      <c r="A10329" s="1" t="s">
        <v>76</v>
      </c>
      <c r="E10329" s="27" t="s">
        <v>5503</v>
      </c>
    </row>
    <row r="10330">
      <c r="A10330" s="1" t="s">
        <v>67</v>
      </c>
      <c r="B10330" s="1">
        <v>266</v>
      </c>
      <c r="C10330" s="26" t="s">
        <v>5504</v>
      </c>
      <c r="D10330" t="s">
        <v>69</v>
      </c>
      <c r="E10330" s="27" t="s">
        <v>5505</v>
      </c>
      <c r="F10330" s="28" t="s">
        <v>71</v>
      </c>
      <c r="G10330" s="29">
        <v>1</v>
      </c>
      <c r="H10330" s="28">
        <v>0</v>
      </c>
      <c r="I10330" s="30">
        <f>ROUND(G10330*H10330,P4)</f>
        <v>0</v>
      </c>
      <c r="L10330" s="31">
        <v>0</v>
      </c>
      <c r="M10330" s="24">
        <f>ROUND(G10330*L10330,P4)</f>
        <v>0</v>
      </c>
      <c r="N10330" s="25" t="s">
        <v>69</v>
      </c>
      <c r="O10330" s="32">
        <f>M10330*AA10330</f>
        <v>0</v>
      </c>
      <c r="P10330" s="1">
        <v>3</v>
      </c>
      <c r="AA10330" s="1">
        <f>IF(P10330=1,$O$3,IF(P10330=2,$O$4,$O$5))</f>
        <v>0</v>
      </c>
    </row>
    <row r="10331">
      <c r="A10331" s="1" t="s">
        <v>73</v>
      </c>
      <c r="E10331" s="27" t="s">
        <v>69</v>
      </c>
    </row>
    <row r="10332" ht="13">
      <c r="A10332" s="1" t="s">
        <v>74</v>
      </c>
      <c r="E10332" s="33" t="s">
        <v>229</v>
      </c>
    </row>
    <row r="10333">
      <c r="A10333" s="1" t="s">
        <v>76</v>
      </c>
      <c r="E10333" s="27" t="s">
        <v>5503</v>
      </c>
    </row>
    <row r="10334">
      <c r="A10334" s="1" t="s">
        <v>67</v>
      </c>
      <c r="B10334" s="1">
        <v>267</v>
      </c>
      <c r="C10334" s="26" t="s">
        <v>5506</v>
      </c>
      <c r="D10334" t="s">
        <v>69</v>
      </c>
      <c r="E10334" s="27" t="s">
        <v>5507</v>
      </c>
      <c r="F10334" s="28" t="s">
        <v>71</v>
      </c>
      <c r="G10334" s="29">
        <v>1</v>
      </c>
      <c r="H10334" s="28">
        <v>0</v>
      </c>
      <c r="I10334" s="30">
        <f>ROUND(G10334*H10334,P4)</f>
        <v>0</v>
      </c>
      <c r="L10334" s="31">
        <v>0</v>
      </c>
      <c r="M10334" s="24">
        <f>ROUND(G10334*L10334,P4)</f>
        <v>0</v>
      </c>
      <c r="N10334" s="25" t="s">
        <v>69</v>
      </c>
      <c r="O10334" s="32">
        <f>M10334*AA10334</f>
        <v>0</v>
      </c>
      <c r="P10334" s="1">
        <v>3</v>
      </c>
      <c r="AA10334" s="1">
        <f>IF(P10334=1,$O$3,IF(P10334=2,$O$4,$O$5))</f>
        <v>0</v>
      </c>
    </row>
    <row r="10335">
      <c r="A10335" s="1" t="s">
        <v>73</v>
      </c>
      <c r="E10335" s="27" t="s">
        <v>69</v>
      </c>
    </row>
    <row r="10336" ht="13">
      <c r="A10336" s="1" t="s">
        <v>74</v>
      </c>
      <c r="E10336" s="33" t="s">
        <v>229</v>
      </c>
    </row>
    <row r="10337">
      <c r="A10337" s="1" t="s">
        <v>76</v>
      </c>
      <c r="E10337" s="27" t="s">
        <v>5503</v>
      </c>
    </row>
    <row r="10338" ht="25">
      <c r="A10338" s="1" t="s">
        <v>67</v>
      </c>
      <c r="B10338" s="1">
        <v>268</v>
      </c>
      <c r="C10338" s="26" t="s">
        <v>5508</v>
      </c>
      <c r="D10338" t="s">
        <v>69</v>
      </c>
      <c r="E10338" s="27" t="s">
        <v>5509</v>
      </c>
      <c r="F10338" s="28" t="s">
        <v>71</v>
      </c>
      <c r="G10338" s="29">
        <v>1</v>
      </c>
      <c r="H10338" s="28">
        <v>0</v>
      </c>
      <c r="I10338" s="30">
        <f>ROUND(G10338*H10338,P4)</f>
        <v>0</v>
      </c>
      <c r="L10338" s="31">
        <v>0</v>
      </c>
      <c r="M10338" s="24">
        <f>ROUND(G10338*L10338,P4)</f>
        <v>0</v>
      </c>
      <c r="N10338" s="25" t="s">
        <v>69</v>
      </c>
      <c r="O10338" s="32">
        <f>M10338*AA10338</f>
        <v>0</v>
      </c>
      <c r="P10338" s="1">
        <v>3</v>
      </c>
      <c r="AA10338" s="1">
        <f>IF(P10338=1,$O$3,IF(P10338=2,$O$4,$O$5))</f>
        <v>0</v>
      </c>
    </row>
    <row r="10339">
      <c r="A10339" s="1" t="s">
        <v>73</v>
      </c>
      <c r="E10339" s="27" t="s">
        <v>69</v>
      </c>
    </row>
    <row r="10340" ht="13">
      <c r="A10340" s="1" t="s">
        <v>74</v>
      </c>
      <c r="E10340" s="33" t="s">
        <v>229</v>
      </c>
    </row>
    <row r="10341">
      <c r="A10341" s="1" t="s">
        <v>76</v>
      </c>
      <c r="E10341" s="27" t="s">
        <v>5510</v>
      </c>
    </row>
    <row r="10342">
      <c r="A10342" s="1" t="s">
        <v>67</v>
      </c>
      <c r="B10342" s="1">
        <v>269</v>
      </c>
      <c r="C10342" s="26" t="s">
        <v>5511</v>
      </c>
      <c r="D10342" t="s">
        <v>69</v>
      </c>
      <c r="E10342" s="27" t="s">
        <v>5443</v>
      </c>
      <c r="F10342" s="28" t="s">
        <v>71</v>
      </c>
      <c r="G10342" s="29">
        <v>1</v>
      </c>
      <c r="H10342" s="28">
        <v>0</v>
      </c>
      <c r="I10342" s="30">
        <f>ROUND(G10342*H10342,P4)</f>
        <v>0</v>
      </c>
      <c r="L10342" s="31">
        <v>0</v>
      </c>
      <c r="M10342" s="24">
        <f>ROUND(G10342*L10342,P4)</f>
        <v>0</v>
      </c>
      <c r="N10342" s="25" t="s">
        <v>69</v>
      </c>
      <c r="O10342" s="32">
        <f>M10342*AA10342</f>
        <v>0</v>
      </c>
      <c r="P10342" s="1">
        <v>3</v>
      </c>
      <c r="AA10342" s="1">
        <f>IF(P10342=1,$O$3,IF(P10342=2,$O$4,$O$5))</f>
        <v>0</v>
      </c>
    </row>
    <row r="10343">
      <c r="A10343" s="1" t="s">
        <v>73</v>
      </c>
      <c r="E10343" s="27" t="s">
        <v>69</v>
      </c>
    </row>
    <row r="10344" ht="13">
      <c r="A10344" s="1" t="s">
        <v>74</v>
      </c>
      <c r="E10344" s="33" t="s">
        <v>229</v>
      </c>
    </row>
    <row r="10345">
      <c r="A10345" s="1" t="s">
        <v>76</v>
      </c>
      <c r="E10345" s="27" t="s">
        <v>5512</v>
      </c>
    </row>
    <row r="10346">
      <c r="A10346" s="1" t="s">
        <v>67</v>
      </c>
      <c r="B10346" s="1">
        <v>270</v>
      </c>
      <c r="C10346" s="26" t="s">
        <v>5513</v>
      </c>
      <c r="D10346" t="s">
        <v>69</v>
      </c>
      <c r="E10346" s="27" t="s">
        <v>5497</v>
      </c>
      <c r="F10346" s="28" t="s">
        <v>71</v>
      </c>
      <c r="G10346" s="29">
        <v>1</v>
      </c>
      <c r="H10346" s="28">
        <v>0</v>
      </c>
      <c r="I10346" s="30">
        <f>ROUND(G10346*H10346,P4)</f>
        <v>0</v>
      </c>
      <c r="L10346" s="31">
        <v>0</v>
      </c>
      <c r="M10346" s="24">
        <f>ROUND(G10346*L10346,P4)</f>
        <v>0</v>
      </c>
      <c r="N10346" s="25" t="s">
        <v>69</v>
      </c>
      <c r="O10346" s="32">
        <f>M10346*AA10346</f>
        <v>0</v>
      </c>
      <c r="P10346" s="1">
        <v>3</v>
      </c>
      <c r="AA10346" s="1">
        <f>IF(P10346=1,$O$3,IF(P10346=2,$O$4,$O$5))</f>
        <v>0</v>
      </c>
    </row>
    <row r="10347">
      <c r="A10347" s="1" t="s">
        <v>73</v>
      </c>
      <c r="E10347" s="27" t="s">
        <v>69</v>
      </c>
    </row>
    <row r="10348" ht="13">
      <c r="A10348" s="1" t="s">
        <v>74</v>
      </c>
      <c r="E10348" s="33" t="s">
        <v>229</v>
      </c>
    </row>
    <row r="10349">
      <c r="A10349" s="1" t="s">
        <v>76</v>
      </c>
      <c r="E10349" s="27" t="s">
        <v>5514</v>
      </c>
    </row>
    <row r="10350" ht="25">
      <c r="A10350" s="1" t="s">
        <v>67</v>
      </c>
      <c r="B10350" s="1">
        <v>271</v>
      </c>
      <c r="C10350" s="26" t="s">
        <v>5515</v>
      </c>
      <c r="D10350" t="s">
        <v>69</v>
      </c>
      <c r="E10350" s="27" t="s">
        <v>5238</v>
      </c>
      <c r="F10350" s="28" t="s">
        <v>71</v>
      </c>
      <c r="G10350" s="29">
        <v>1</v>
      </c>
      <c r="H10350" s="28">
        <v>0</v>
      </c>
      <c r="I10350" s="30">
        <f>ROUND(G10350*H10350,P4)</f>
        <v>0</v>
      </c>
      <c r="L10350" s="31">
        <v>0</v>
      </c>
      <c r="M10350" s="24">
        <f>ROUND(G10350*L10350,P4)</f>
        <v>0</v>
      </c>
      <c r="N10350" s="25" t="s">
        <v>69</v>
      </c>
      <c r="O10350" s="32">
        <f>M10350*AA10350</f>
        <v>0</v>
      </c>
      <c r="P10350" s="1">
        <v>3</v>
      </c>
      <c r="AA10350" s="1">
        <f>IF(P10350=1,$O$3,IF(P10350=2,$O$4,$O$5))</f>
        <v>0</v>
      </c>
    </row>
    <row r="10351">
      <c r="A10351" s="1" t="s">
        <v>73</v>
      </c>
      <c r="E10351" s="27" t="s">
        <v>69</v>
      </c>
    </row>
    <row r="10352" ht="13">
      <c r="A10352" s="1" t="s">
        <v>74</v>
      </c>
      <c r="E10352" s="33" t="s">
        <v>229</v>
      </c>
    </row>
    <row r="10353">
      <c r="A10353" s="1" t="s">
        <v>76</v>
      </c>
      <c r="E10353" s="27" t="s">
        <v>5501</v>
      </c>
    </row>
    <row r="10354">
      <c r="A10354" s="1" t="s">
        <v>67</v>
      </c>
      <c r="B10354" s="1">
        <v>272</v>
      </c>
      <c r="C10354" s="26" t="s">
        <v>5516</v>
      </c>
      <c r="D10354" t="s">
        <v>69</v>
      </c>
      <c r="E10354" s="27" t="s">
        <v>5517</v>
      </c>
      <c r="F10354" s="28" t="s">
        <v>71</v>
      </c>
      <c r="G10354" s="29">
        <v>1</v>
      </c>
      <c r="H10354" s="28">
        <v>0</v>
      </c>
      <c r="I10354" s="30">
        <f>ROUND(G10354*H10354,P4)</f>
        <v>0</v>
      </c>
      <c r="L10354" s="31">
        <v>0</v>
      </c>
      <c r="M10354" s="24">
        <f>ROUND(G10354*L10354,P4)</f>
        <v>0</v>
      </c>
      <c r="N10354" s="25" t="s">
        <v>69</v>
      </c>
      <c r="O10354" s="32">
        <f>M10354*AA10354</f>
        <v>0</v>
      </c>
      <c r="P10354" s="1">
        <v>3</v>
      </c>
      <c r="AA10354" s="1">
        <f>IF(P10354=1,$O$3,IF(P10354=2,$O$4,$O$5))</f>
        <v>0</v>
      </c>
    </row>
    <row r="10355">
      <c r="A10355" s="1" t="s">
        <v>73</v>
      </c>
      <c r="E10355" s="27" t="s">
        <v>69</v>
      </c>
    </row>
    <row r="10356" ht="13">
      <c r="A10356" s="1" t="s">
        <v>74</v>
      </c>
      <c r="E10356" s="33" t="s">
        <v>229</v>
      </c>
    </row>
    <row r="10357">
      <c r="A10357" s="1" t="s">
        <v>76</v>
      </c>
      <c r="E10357" s="27" t="s">
        <v>5501</v>
      </c>
    </row>
    <row r="10358" ht="13">
      <c r="A10358" s="1" t="s">
        <v>64</v>
      </c>
      <c r="C10358" s="22" t="s">
        <v>5518</v>
      </c>
      <c r="E10358" s="23" t="s">
        <v>5519</v>
      </c>
      <c r="L10358" s="24">
        <f>SUMIFS(L10359:L10566,A10359:A10566,"P")</f>
        <v>0</v>
      </c>
      <c r="M10358" s="24">
        <f>SUMIFS(M10359:M10566,A10359:A10566,"P")</f>
        <v>0</v>
      </c>
      <c r="N10358" s="25"/>
    </row>
    <row r="10359">
      <c r="A10359" s="1" t="s">
        <v>67</v>
      </c>
      <c r="B10359" s="1">
        <v>274</v>
      </c>
      <c r="C10359" s="26" t="s">
        <v>5520</v>
      </c>
      <c r="D10359" t="s">
        <v>69</v>
      </c>
      <c r="E10359" s="27" t="s">
        <v>5521</v>
      </c>
      <c r="F10359" s="28" t="s">
        <v>71</v>
      </c>
      <c r="G10359" s="29">
        <v>1</v>
      </c>
      <c r="H10359" s="28">
        <v>0</v>
      </c>
      <c r="I10359" s="30">
        <f>ROUND(G10359*H10359,P4)</f>
        <v>0</v>
      </c>
      <c r="L10359" s="31">
        <v>0</v>
      </c>
      <c r="M10359" s="24">
        <f>ROUND(G10359*L10359,P4)</f>
        <v>0</v>
      </c>
      <c r="N10359" s="25" t="s">
        <v>69</v>
      </c>
      <c r="O10359" s="32">
        <f>M10359*AA10359</f>
        <v>0</v>
      </c>
      <c r="P10359" s="1">
        <v>3</v>
      </c>
      <c r="AA10359" s="1">
        <f>IF(P10359=1,$O$3,IF(P10359=2,$O$4,$O$5))</f>
        <v>0</v>
      </c>
    </row>
    <row r="10360">
      <c r="A10360" s="1" t="s">
        <v>73</v>
      </c>
      <c r="E10360" s="27" t="s">
        <v>69</v>
      </c>
    </row>
    <row r="10361" ht="13">
      <c r="A10361" s="1" t="s">
        <v>74</v>
      </c>
      <c r="E10361" s="33" t="s">
        <v>229</v>
      </c>
    </row>
    <row r="10362">
      <c r="A10362" s="1" t="s">
        <v>76</v>
      </c>
      <c r="E10362" s="27" t="s">
        <v>5522</v>
      </c>
    </row>
    <row r="10363">
      <c r="A10363" s="1" t="s">
        <v>67</v>
      </c>
      <c r="B10363" s="1">
        <v>283</v>
      </c>
      <c r="C10363" s="26" t="s">
        <v>5523</v>
      </c>
      <c r="D10363" t="s">
        <v>69</v>
      </c>
      <c r="E10363" s="27" t="s">
        <v>5524</v>
      </c>
      <c r="F10363" s="28" t="s">
        <v>71</v>
      </c>
      <c r="G10363" s="29">
        <v>1</v>
      </c>
      <c r="H10363" s="28">
        <v>0</v>
      </c>
      <c r="I10363" s="30">
        <f>ROUND(G10363*H10363,P4)</f>
        <v>0</v>
      </c>
      <c r="L10363" s="31">
        <v>0</v>
      </c>
      <c r="M10363" s="24">
        <f>ROUND(G10363*L10363,P4)</f>
        <v>0</v>
      </c>
      <c r="N10363" s="25" t="s">
        <v>69</v>
      </c>
      <c r="O10363" s="32">
        <f>M10363*AA10363</f>
        <v>0</v>
      </c>
      <c r="P10363" s="1">
        <v>3</v>
      </c>
      <c r="AA10363" s="1">
        <f>IF(P10363=1,$O$3,IF(P10363=2,$O$4,$O$5))</f>
        <v>0</v>
      </c>
    </row>
    <row r="10364">
      <c r="A10364" s="1" t="s">
        <v>73</v>
      </c>
      <c r="E10364" s="27" t="s">
        <v>69</v>
      </c>
    </row>
    <row r="10365" ht="13">
      <c r="A10365" s="1" t="s">
        <v>74</v>
      </c>
      <c r="E10365" s="33" t="s">
        <v>229</v>
      </c>
    </row>
    <row r="10366">
      <c r="A10366" s="1" t="s">
        <v>76</v>
      </c>
      <c r="E10366" s="27" t="s">
        <v>5525</v>
      </c>
    </row>
    <row r="10367">
      <c r="A10367" s="1" t="s">
        <v>67</v>
      </c>
      <c r="B10367" s="1">
        <v>284</v>
      </c>
      <c r="C10367" s="26" t="s">
        <v>5526</v>
      </c>
      <c r="D10367" t="s">
        <v>69</v>
      </c>
      <c r="E10367" s="27" t="s">
        <v>5524</v>
      </c>
      <c r="F10367" s="28" t="s">
        <v>71</v>
      </c>
      <c r="G10367" s="29">
        <v>1</v>
      </c>
      <c r="H10367" s="28">
        <v>0</v>
      </c>
      <c r="I10367" s="30">
        <f>ROUND(G10367*H10367,P4)</f>
        <v>0</v>
      </c>
      <c r="L10367" s="31">
        <v>0</v>
      </c>
      <c r="M10367" s="24">
        <f>ROUND(G10367*L10367,P4)</f>
        <v>0</v>
      </c>
      <c r="N10367" s="25" t="s">
        <v>69</v>
      </c>
      <c r="O10367" s="32">
        <f>M10367*AA10367</f>
        <v>0</v>
      </c>
      <c r="P10367" s="1">
        <v>3</v>
      </c>
      <c r="AA10367" s="1">
        <f>IF(P10367=1,$O$3,IF(P10367=2,$O$4,$O$5))</f>
        <v>0</v>
      </c>
    </row>
    <row r="10368">
      <c r="A10368" s="1" t="s">
        <v>73</v>
      </c>
      <c r="E10368" s="27" t="s">
        <v>69</v>
      </c>
    </row>
    <row r="10369" ht="13">
      <c r="A10369" s="1" t="s">
        <v>74</v>
      </c>
      <c r="E10369" s="33" t="s">
        <v>229</v>
      </c>
    </row>
    <row r="10370">
      <c r="A10370" s="1" t="s">
        <v>76</v>
      </c>
      <c r="E10370" s="27" t="s">
        <v>5527</v>
      </c>
    </row>
    <row r="10371">
      <c r="A10371" s="1" t="s">
        <v>67</v>
      </c>
      <c r="B10371" s="1">
        <v>285</v>
      </c>
      <c r="C10371" s="26" t="s">
        <v>5528</v>
      </c>
      <c r="D10371" t="s">
        <v>69</v>
      </c>
      <c r="E10371" s="27" t="s">
        <v>5524</v>
      </c>
      <c r="F10371" s="28" t="s">
        <v>71</v>
      </c>
      <c r="G10371" s="29">
        <v>1</v>
      </c>
      <c r="H10371" s="28">
        <v>0</v>
      </c>
      <c r="I10371" s="30">
        <f>ROUND(G10371*H10371,P4)</f>
        <v>0</v>
      </c>
      <c r="L10371" s="31">
        <v>0</v>
      </c>
      <c r="M10371" s="24">
        <f>ROUND(G10371*L10371,P4)</f>
        <v>0</v>
      </c>
      <c r="N10371" s="25" t="s">
        <v>69</v>
      </c>
      <c r="O10371" s="32">
        <f>M10371*AA10371</f>
        <v>0</v>
      </c>
      <c r="P10371" s="1">
        <v>3</v>
      </c>
      <c r="AA10371" s="1">
        <f>IF(P10371=1,$O$3,IF(P10371=2,$O$4,$O$5))</f>
        <v>0</v>
      </c>
    </row>
    <row r="10372">
      <c r="A10372" s="1" t="s">
        <v>73</v>
      </c>
      <c r="E10372" s="27" t="s">
        <v>69</v>
      </c>
    </row>
    <row r="10373" ht="13">
      <c r="A10373" s="1" t="s">
        <v>74</v>
      </c>
      <c r="E10373" s="33" t="s">
        <v>229</v>
      </c>
    </row>
    <row r="10374">
      <c r="A10374" s="1" t="s">
        <v>76</v>
      </c>
      <c r="E10374" s="27" t="s">
        <v>5529</v>
      </c>
    </row>
    <row r="10375">
      <c r="A10375" s="1" t="s">
        <v>67</v>
      </c>
      <c r="B10375" s="1">
        <v>286</v>
      </c>
      <c r="C10375" s="26" t="s">
        <v>5530</v>
      </c>
      <c r="D10375" t="s">
        <v>69</v>
      </c>
      <c r="E10375" s="27" t="s">
        <v>5524</v>
      </c>
      <c r="F10375" s="28" t="s">
        <v>71</v>
      </c>
      <c r="G10375" s="29">
        <v>1</v>
      </c>
      <c r="H10375" s="28">
        <v>0</v>
      </c>
      <c r="I10375" s="30">
        <f>ROUND(G10375*H10375,P4)</f>
        <v>0</v>
      </c>
      <c r="L10375" s="31">
        <v>0</v>
      </c>
      <c r="M10375" s="24">
        <f>ROUND(G10375*L10375,P4)</f>
        <v>0</v>
      </c>
      <c r="N10375" s="25" t="s">
        <v>69</v>
      </c>
      <c r="O10375" s="32">
        <f>M10375*AA10375</f>
        <v>0</v>
      </c>
      <c r="P10375" s="1">
        <v>3</v>
      </c>
      <c r="AA10375" s="1">
        <f>IF(P10375=1,$O$3,IF(P10375=2,$O$4,$O$5))</f>
        <v>0</v>
      </c>
    </row>
    <row r="10376">
      <c r="A10376" s="1" t="s">
        <v>73</v>
      </c>
      <c r="E10376" s="27" t="s">
        <v>69</v>
      </c>
    </row>
    <row r="10377" ht="13">
      <c r="A10377" s="1" t="s">
        <v>74</v>
      </c>
      <c r="E10377" s="33" t="s">
        <v>229</v>
      </c>
    </row>
    <row r="10378">
      <c r="A10378" s="1" t="s">
        <v>76</v>
      </c>
      <c r="E10378" s="27" t="s">
        <v>5531</v>
      </c>
    </row>
    <row r="10379">
      <c r="A10379" s="1" t="s">
        <v>67</v>
      </c>
      <c r="B10379" s="1">
        <v>287</v>
      </c>
      <c r="C10379" s="26" t="s">
        <v>5532</v>
      </c>
      <c r="D10379" t="s">
        <v>69</v>
      </c>
      <c r="E10379" s="27" t="s">
        <v>5524</v>
      </c>
      <c r="F10379" s="28" t="s">
        <v>71</v>
      </c>
      <c r="G10379" s="29">
        <v>1</v>
      </c>
      <c r="H10379" s="28">
        <v>0</v>
      </c>
      <c r="I10379" s="30">
        <f>ROUND(G10379*H10379,P4)</f>
        <v>0</v>
      </c>
      <c r="L10379" s="31">
        <v>0</v>
      </c>
      <c r="M10379" s="24">
        <f>ROUND(G10379*L10379,P4)</f>
        <v>0</v>
      </c>
      <c r="N10379" s="25" t="s">
        <v>69</v>
      </c>
      <c r="O10379" s="32">
        <f>M10379*AA10379</f>
        <v>0</v>
      </c>
      <c r="P10379" s="1">
        <v>3</v>
      </c>
      <c r="AA10379" s="1">
        <f>IF(P10379=1,$O$3,IF(P10379=2,$O$4,$O$5))</f>
        <v>0</v>
      </c>
    </row>
    <row r="10380">
      <c r="A10380" s="1" t="s">
        <v>73</v>
      </c>
      <c r="E10380" s="27" t="s">
        <v>69</v>
      </c>
    </row>
    <row r="10381" ht="13">
      <c r="A10381" s="1" t="s">
        <v>74</v>
      </c>
      <c r="E10381" s="33" t="s">
        <v>229</v>
      </c>
    </row>
    <row r="10382">
      <c r="A10382" s="1" t="s">
        <v>76</v>
      </c>
      <c r="E10382" s="27" t="s">
        <v>5533</v>
      </c>
    </row>
    <row r="10383">
      <c r="A10383" s="1" t="s">
        <v>67</v>
      </c>
      <c r="B10383" s="1">
        <v>288</v>
      </c>
      <c r="C10383" s="26" t="s">
        <v>5534</v>
      </c>
      <c r="D10383" t="s">
        <v>69</v>
      </c>
      <c r="E10383" s="27" t="s">
        <v>5535</v>
      </c>
      <c r="F10383" s="28" t="s">
        <v>71</v>
      </c>
      <c r="G10383" s="29">
        <v>1</v>
      </c>
      <c r="H10383" s="28">
        <v>0</v>
      </c>
      <c r="I10383" s="30">
        <f>ROUND(G10383*H10383,P4)</f>
        <v>0</v>
      </c>
      <c r="L10383" s="31">
        <v>0</v>
      </c>
      <c r="M10383" s="24">
        <f>ROUND(G10383*L10383,P4)</f>
        <v>0</v>
      </c>
      <c r="N10383" s="25" t="s">
        <v>69</v>
      </c>
      <c r="O10383" s="32">
        <f>M10383*AA10383</f>
        <v>0</v>
      </c>
      <c r="P10383" s="1">
        <v>3</v>
      </c>
      <c r="AA10383" s="1">
        <f>IF(P10383=1,$O$3,IF(P10383=2,$O$4,$O$5))</f>
        <v>0</v>
      </c>
    </row>
    <row r="10384">
      <c r="A10384" s="1" t="s">
        <v>73</v>
      </c>
      <c r="E10384" s="27" t="s">
        <v>69</v>
      </c>
    </row>
    <row r="10385" ht="13">
      <c r="A10385" s="1" t="s">
        <v>74</v>
      </c>
      <c r="E10385" s="33" t="s">
        <v>229</v>
      </c>
    </row>
    <row r="10386">
      <c r="A10386" s="1" t="s">
        <v>76</v>
      </c>
      <c r="E10386" s="27" t="s">
        <v>5536</v>
      </c>
    </row>
    <row r="10387">
      <c r="A10387" s="1" t="s">
        <v>67</v>
      </c>
      <c r="B10387" s="1">
        <v>289</v>
      </c>
      <c r="C10387" s="26" t="s">
        <v>5537</v>
      </c>
      <c r="D10387" t="s">
        <v>69</v>
      </c>
      <c r="E10387" s="27" t="s">
        <v>5538</v>
      </c>
      <c r="F10387" s="28" t="s">
        <v>71</v>
      </c>
      <c r="G10387" s="29">
        <v>1</v>
      </c>
      <c r="H10387" s="28">
        <v>0</v>
      </c>
      <c r="I10387" s="30">
        <f>ROUND(G10387*H10387,P4)</f>
        <v>0</v>
      </c>
      <c r="L10387" s="31">
        <v>0</v>
      </c>
      <c r="M10387" s="24">
        <f>ROUND(G10387*L10387,P4)</f>
        <v>0</v>
      </c>
      <c r="N10387" s="25" t="s">
        <v>69</v>
      </c>
      <c r="O10387" s="32">
        <f>M10387*AA10387</f>
        <v>0</v>
      </c>
      <c r="P10387" s="1">
        <v>3</v>
      </c>
      <c r="AA10387" s="1">
        <f>IF(P10387=1,$O$3,IF(P10387=2,$O$4,$O$5))</f>
        <v>0</v>
      </c>
    </row>
    <row r="10388">
      <c r="A10388" s="1" t="s">
        <v>73</v>
      </c>
      <c r="E10388" s="27" t="s">
        <v>69</v>
      </c>
    </row>
    <row r="10389" ht="13">
      <c r="A10389" s="1" t="s">
        <v>74</v>
      </c>
      <c r="E10389" s="33" t="s">
        <v>229</v>
      </c>
    </row>
    <row r="10390">
      <c r="A10390" s="1" t="s">
        <v>76</v>
      </c>
      <c r="E10390" s="27" t="s">
        <v>5539</v>
      </c>
    </row>
    <row r="10391">
      <c r="A10391" s="1" t="s">
        <v>67</v>
      </c>
      <c r="B10391" s="1">
        <v>290</v>
      </c>
      <c r="C10391" s="26" t="s">
        <v>5540</v>
      </c>
      <c r="D10391" t="s">
        <v>69</v>
      </c>
      <c r="E10391" s="27" t="s">
        <v>5535</v>
      </c>
      <c r="F10391" s="28" t="s">
        <v>71</v>
      </c>
      <c r="G10391" s="29">
        <v>1</v>
      </c>
      <c r="H10391" s="28">
        <v>0</v>
      </c>
      <c r="I10391" s="30">
        <f>ROUND(G10391*H10391,P4)</f>
        <v>0</v>
      </c>
      <c r="L10391" s="31">
        <v>0</v>
      </c>
      <c r="M10391" s="24">
        <f>ROUND(G10391*L10391,P4)</f>
        <v>0</v>
      </c>
      <c r="N10391" s="25" t="s">
        <v>69</v>
      </c>
      <c r="O10391" s="32">
        <f>M10391*AA10391</f>
        <v>0</v>
      </c>
      <c r="P10391" s="1">
        <v>3</v>
      </c>
      <c r="AA10391" s="1">
        <f>IF(P10391=1,$O$3,IF(P10391=2,$O$4,$O$5))</f>
        <v>0</v>
      </c>
    </row>
    <row r="10392">
      <c r="A10392" s="1" t="s">
        <v>73</v>
      </c>
      <c r="E10392" s="27" t="s">
        <v>69</v>
      </c>
    </row>
    <row r="10393" ht="13">
      <c r="A10393" s="1" t="s">
        <v>74</v>
      </c>
      <c r="E10393" s="33" t="s">
        <v>229</v>
      </c>
    </row>
    <row r="10394">
      <c r="A10394" s="1" t="s">
        <v>76</v>
      </c>
      <c r="E10394" s="27" t="s">
        <v>5541</v>
      </c>
    </row>
    <row r="10395">
      <c r="A10395" s="1" t="s">
        <v>67</v>
      </c>
      <c r="B10395" s="1">
        <v>291</v>
      </c>
      <c r="C10395" s="26" t="s">
        <v>5542</v>
      </c>
      <c r="D10395" t="s">
        <v>69</v>
      </c>
      <c r="E10395" s="27" t="s">
        <v>5538</v>
      </c>
      <c r="F10395" s="28" t="s">
        <v>71</v>
      </c>
      <c r="G10395" s="29">
        <v>1</v>
      </c>
      <c r="H10395" s="28">
        <v>0</v>
      </c>
      <c r="I10395" s="30">
        <f>ROUND(G10395*H10395,P4)</f>
        <v>0</v>
      </c>
      <c r="L10395" s="31">
        <v>0</v>
      </c>
      <c r="M10395" s="24">
        <f>ROUND(G10395*L10395,P4)</f>
        <v>0</v>
      </c>
      <c r="N10395" s="25" t="s">
        <v>69</v>
      </c>
      <c r="O10395" s="32">
        <f>M10395*AA10395</f>
        <v>0</v>
      </c>
      <c r="P10395" s="1">
        <v>3</v>
      </c>
      <c r="AA10395" s="1">
        <f>IF(P10395=1,$O$3,IF(P10395=2,$O$4,$O$5))</f>
        <v>0</v>
      </c>
    </row>
    <row r="10396">
      <c r="A10396" s="1" t="s">
        <v>73</v>
      </c>
      <c r="E10396" s="27" t="s">
        <v>69</v>
      </c>
    </row>
    <row r="10397" ht="13">
      <c r="A10397" s="1" t="s">
        <v>74</v>
      </c>
      <c r="E10397" s="33" t="s">
        <v>229</v>
      </c>
    </row>
    <row r="10398">
      <c r="A10398" s="1" t="s">
        <v>76</v>
      </c>
      <c r="E10398" s="27" t="s">
        <v>5543</v>
      </c>
    </row>
    <row r="10399">
      <c r="A10399" s="1" t="s">
        <v>67</v>
      </c>
      <c r="B10399" s="1">
        <v>292</v>
      </c>
      <c r="C10399" s="26" t="s">
        <v>5544</v>
      </c>
      <c r="D10399" t="s">
        <v>69</v>
      </c>
      <c r="E10399" s="27" t="s">
        <v>5524</v>
      </c>
      <c r="F10399" s="28" t="s">
        <v>71</v>
      </c>
      <c r="G10399" s="29">
        <v>1</v>
      </c>
      <c r="H10399" s="28">
        <v>0</v>
      </c>
      <c r="I10399" s="30">
        <f>ROUND(G10399*H10399,P4)</f>
        <v>0</v>
      </c>
      <c r="L10399" s="31">
        <v>0</v>
      </c>
      <c r="M10399" s="24">
        <f>ROUND(G10399*L10399,P4)</f>
        <v>0</v>
      </c>
      <c r="N10399" s="25" t="s">
        <v>69</v>
      </c>
      <c r="O10399" s="32">
        <f>M10399*AA10399</f>
        <v>0</v>
      </c>
      <c r="P10399" s="1">
        <v>3</v>
      </c>
      <c r="AA10399" s="1">
        <f>IF(P10399=1,$O$3,IF(P10399=2,$O$4,$O$5))</f>
        <v>0</v>
      </c>
    </row>
    <row r="10400">
      <c r="A10400" s="1" t="s">
        <v>73</v>
      </c>
      <c r="E10400" s="27" t="s">
        <v>69</v>
      </c>
    </row>
    <row r="10401" ht="13">
      <c r="A10401" s="1" t="s">
        <v>74</v>
      </c>
      <c r="E10401" s="33" t="s">
        <v>229</v>
      </c>
    </row>
    <row r="10402">
      <c r="A10402" s="1" t="s">
        <v>76</v>
      </c>
      <c r="E10402" s="27" t="s">
        <v>5545</v>
      </c>
    </row>
    <row r="10403">
      <c r="A10403" s="1" t="s">
        <v>67</v>
      </c>
      <c r="B10403" s="1">
        <v>275</v>
      </c>
      <c r="C10403" s="26" t="s">
        <v>5546</v>
      </c>
      <c r="D10403" t="s">
        <v>69</v>
      </c>
      <c r="E10403" s="27" t="s">
        <v>5461</v>
      </c>
      <c r="F10403" s="28" t="s">
        <v>71</v>
      </c>
      <c r="G10403" s="29">
        <v>1</v>
      </c>
      <c r="H10403" s="28">
        <v>0</v>
      </c>
      <c r="I10403" s="30">
        <f>ROUND(G10403*H10403,P4)</f>
        <v>0</v>
      </c>
      <c r="L10403" s="31">
        <v>0</v>
      </c>
      <c r="M10403" s="24">
        <f>ROUND(G10403*L10403,P4)</f>
        <v>0</v>
      </c>
      <c r="N10403" s="25" t="s">
        <v>69</v>
      </c>
      <c r="O10403" s="32">
        <f>M10403*AA10403</f>
        <v>0</v>
      </c>
      <c r="P10403" s="1">
        <v>3</v>
      </c>
      <c r="AA10403" s="1">
        <f>IF(P10403=1,$O$3,IF(P10403=2,$O$4,$O$5))</f>
        <v>0</v>
      </c>
    </row>
    <row r="10404">
      <c r="A10404" s="1" t="s">
        <v>73</v>
      </c>
      <c r="E10404" s="27" t="s">
        <v>69</v>
      </c>
    </row>
    <row r="10405" ht="13">
      <c r="A10405" s="1" t="s">
        <v>74</v>
      </c>
      <c r="E10405" s="33" t="s">
        <v>229</v>
      </c>
    </row>
    <row r="10406">
      <c r="A10406" s="1" t="s">
        <v>76</v>
      </c>
      <c r="E10406" s="27" t="s">
        <v>5547</v>
      </c>
    </row>
    <row r="10407">
      <c r="A10407" s="1" t="s">
        <v>67</v>
      </c>
      <c r="B10407" s="1">
        <v>293</v>
      </c>
      <c r="C10407" s="26" t="s">
        <v>5548</v>
      </c>
      <c r="D10407" t="s">
        <v>69</v>
      </c>
      <c r="E10407" s="27" t="s">
        <v>5524</v>
      </c>
      <c r="F10407" s="28" t="s">
        <v>71</v>
      </c>
      <c r="G10407" s="29">
        <v>1</v>
      </c>
      <c r="H10407" s="28">
        <v>0</v>
      </c>
      <c r="I10407" s="30">
        <f>ROUND(G10407*H10407,P4)</f>
        <v>0</v>
      </c>
      <c r="L10407" s="31">
        <v>0</v>
      </c>
      <c r="M10407" s="24">
        <f>ROUND(G10407*L10407,P4)</f>
        <v>0</v>
      </c>
      <c r="N10407" s="25" t="s">
        <v>69</v>
      </c>
      <c r="O10407" s="32">
        <f>M10407*AA10407</f>
        <v>0</v>
      </c>
      <c r="P10407" s="1">
        <v>3</v>
      </c>
      <c r="AA10407" s="1">
        <f>IF(P10407=1,$O$3,IF(P10407=2,$O$4,$O$5))</f>
        <v>0</v>
      </c>
    </row>
    <row r="10408">
      <c r="A10408" s="1" t="s">
        <v>73</v>
      </c>
      <c r="E10408" s="27" t="s">
        <v>69</v>
      </c>
    </row>
    <row r="10409" ht="13">
      <c r="A10409" s="1" t="s">
        <v>74</v>
      </c>
      <c r="E10409" s="33" t="s">
        <v>229</v>
      </c>
    </row>
    <row r="10410">
      <c r="A10410" s="1" t="s">
        <v>76</v>
      </c>
      <c r="E10410" s="27" t="s">
        <v>5549</v>
      </c>
    </row>
    <row r="10411">
      <c r="A10411" s="1" t="s">
        <v>67</v>
      </c>
      <c r="B10411" s="1">
        <v>294</v>
      </c>
      <c r="C10411" s="26" t="s">
        <v>5550</v>
      </c>
      <c r="D10411" t="s">
        <v>69</v>
      </c>
      <c r="E10411" s="27" t="s">
        <v>5524</v>
      </c>
      <c r="F10411" s="28" t="s">
        <v>71</v>
      </c>
      <c r="G10411" s="29">
        <v>1</v>
      </c>
      <c r="H10411" s="28">
        <v>0</v>
      </c>
      <c r="I10411" s="30">
        <f>ROUND(G10411*H10411,P4)</f>
        <v>0</v>
      </c>
      <c r="L10411" s="31">
        <v>0</v>
      </c>
      <c r="M10411" s="24">
        <f>ROUND(G10411*L10411,P4)</f>
        <v>0</v>
      </c>
      <c r="N10411" s="25" t="s">
        <v>69</v>
      </c>
      <c r="O10411" s="32">
        <f>M10411*AA10411</f>
        <v>0</v>
      </c>
      <c r="P10411" s="1">
        <v>3</v>
      </c>
      <c r="AA10411" s="1">
        <f>IF(P10411=1,$O$3,IF(P10411=2,$O$4,$O$5))</f>
        <v>0</v>
      </c>
    </row>
    <row r="10412">
      <c r="A10412" s="1" t="s">
        <v>73</v>
      </c>
      <c r="E10412" s="27" t="s">
        <v>69</v>
      </c>
    </row>
    <row r="10413" ht="13">
      <c r="A10413" s="1" t="s">
        <v>74</v>
      </c>
      <c r="E10413" s="33" t="s">
        <v>229</v>
      </c>
    </row>
    <row r="10414">
      <c r="A10414" s="1" t="s">
        <v>76</v>
      </c>
      <c r="E10414" s="27" t="s">
        <v>5551</v>
      </c>
    </row>
    <row r="10415">
      <c r="A10415" s="1" t="s">
        <v>67</v>
      </c>
      <c r="B10415" s="1">
        <v>295</v>
      </c>
      <c r="C10415" s="26" t="s">
        <v>5552</v>
      </c>
      <c r="D10415" t="s">
        <v>69</v>
      </c>
      <c r="E10415" s="27" t="s">
        <v>5524</v>
      </c>
      <c r="F10415" s="28" t="s">
        <v>71</v>
      </c>
      <c r="G10415" s="29">
        <v>1</v>
      </c>
      <c r="H10415" s="28">
        <v>0</v>
      </c>
      <c r="I10415" s="30">
        <f>ROUND(G10415*H10415,P4)</f>
        <v>0</v>
      </c>
      <c r="L10415" s="31">
        <v>0</v>
      </c>
      <c r="M10415" s="24">
        <f>ROUND(G10415*L10415,P4)</f>
        <v>0</v>
      </c>
      <c r="N10415" s="25" t="s">
        <v>69</v>
      </c>
      <c r="O10415" s="32">
        <f>M10415*AA10415</f>
        <v>0</v>
      </c>
      <c r="P10415" s="1">
        <v>3</v>
      </c>
      <c r="AA10415" s="1">
        <f>IF(P10415=1,$O$3,IF(P10415=2,$O$4,$O$5))</f>
        <v>0</v>
      </c>
    </row>
    <row r="10416">
      <c r="A10416" s="1" t="s">
        <v>73</v>
      </c>
      <c r="E10416" s="27" t="s">
        <v>69</v>
      </c>
    </row>
    <row r="10417" ht="13">
      <c r="A10417" s="1" t="s">
        <v>74</v>
      </c>
      <c r="E10417" s="33" t="s">
        <v>229</v>
      </c>
    </row>
    <row r="10418">
      <c r="A10418" s="1" t="s">
        <v>76</v>
      </c>
      <c r="E10418" s="27" t="s">
        <v>5553</v>
      </c>
    </row>
    <row r="10419">
      <c r="A10419" s="1" t="s">
        <v>67</v>
      </c>
      <c r="B10419" s="1">
        <v>296</v>
      </c>
      <c r="C10419" s="26" t="s">
        <v>5554</v>
      </c>
      <c r="D10419" t="s">
        <v>69</v>
      </c>
      <c r="E10419" s="27" t="s">
        <v>5524</v>
      </c>
      <c r="F10419" s="28" t="s">
        <v>71</v>
      </c>
      <c r="G10419" s="29">
        <v>1</v>
      </c>
      <c r="H10419" s="28">
        <v>0</v>
      </c>
      <c r="I10419" s="30">
        <f>ROUND(G10419*H10419,P4)</f>
        <v>0</v>
      </c>
      <c r="L10419" s="31">
        <v>0</v>
      </c>
      <c r="M10419" s="24">
        <f>ROUND(G10419*L10419,P4)</f>
        <v>0</v>
      </c>
      <c r="N10419" s="25" t="s">
        <v>69</v>
      </c>
      <c r="O10419" s="32">
        <f>M10419*AA10419</f>
        <v>0</v>
      </c>
      <c r="P10419" s="1">
        <v>3</v>
      </c>
      <c r="AA10419" s="1">
        <f>IF(P10419=1,$O$3,IF(P10419=2,$O$4,$O$5))</f>
        <v>0</v>
      </c>
    </row>
    <row r="10420">
      <c r="A10420" s="1" t="s">
        <v>73</v>
      </c>
      <c r="E10420" s="27" t="s">
        <v>69</v>
      </c>
    </row>
    <row r="10421" ht="13">
      <c r="A10421" s="1" t="s">
        <v>74</v>
      </c>
      <c r="E10421" s="33" t="s">
        <v>229</v>
      </c>
    </row>
    <row r="10422">
      <c r="A10422" s="1" t="s">
        <v>76</v>
      </c>
      <c r="E10422" s="27" t="s">
        <v>5555</v>
      </c>
    </row>
    <row r="10423">
      <c r="A10423" s="1" t="s">
        <v>67</v>
      </c>
      <c r="B10423" s="1">
        <v>297</v>
      </c>
      <c r="C10423" s="26" t="s">
        <v>5556</v>
      </c>
      <c r="D10423" t="s">
        <v>69</v>
      </c>
      <c r="E10423" s="27" t="s">
        <v>5524</v>
      </c>
      <c r="F10423" s="28" t="s">
        <v>71</v>
      </c>
      <c r="G10423" s="29">
        <v>1</v>
      </c>
      <c r="H10423" s="28">
        <v>0</v>
      </c>
      <c r="I10423" s="30">
        <f>ROUND(G10423*H10423,P4)</f>
        <v>0</v>
      </c>
      <c r="L10423" s="31">
        <v>0</v>
      </c>
      <c r="M10423" s="24">
        <f>ROUND(G10423*L10423,P4)</f>
        <v>0</v>
      </c>
      <c r="N10423" s="25" t="s">
        <v>69</v>
      </c>
      <c r="O10423" s="32">
        <f>M10423*AA10423</f>
        <v>0</v>
      </c>
      <c r="P10423" s="1">
        <v>3</v>
      </c>
      <c r="AA10423" s="1">
        <f>IF(P10423=1,$O$3,IF(P10423=2,$O$4,$O$5))</f>
        <v>0</v>
      </c>
    </row>
    <row r="10424">
      <c r="A10424" s="1" t="s">
        <v>73</v>
      </c>
      <c r="E10424" s="27" t="s">
        <v>69</v>
      </c>
    </row>
    <row r="10425" ht="13">
      <c r="A10425" s="1" t="s">
        <v>74</v>
      </c>
      <c r="E10425" s="33" t="s">
        <v>229</v>
      </c>
    </row>
    <row r="10426">
      <c r="A10426" s="1" t="s">
        <v>76</v>
      </c>
      <c r="E10426" s="27" t="s">
        <v>5557</v>
      </c>
    </row>
    <row r="10427">
      <c r="A10427" s="1" t="s">
        <v>67</v>
      </c>
      <c r="B10427" s="1">
        <v>298</v>
      </c>
      <c r="C10427" s="26" t="s">
        <v>5558</v>
      </c>
      <c r="D10427" t="s">
        <v>69</v>
      </c>
      <c r="E10427" s="27" t="s">
        <v>5524</v>
      </c>
      <c r="F10427" s="28" t="s">
        <v>71</v>
      </c>
      <c r="G10427" s="29">
        <v>1</v>
      </c>
      <c r="H10427" s="28">
        <v>0</v>
      </c>
      <c r="I10427" s="30">
        <f>ROUND(G10427*H10427,P4)</f>
        <v>0</v>
      </c>
      <c r="L10427" s="31">
        <v>0</v>
      </c>
      <c r="M10427" s="24">
        <f>ROUND(G10427*L10427,P4)</f>
        <v>0</v>
      </c>
      <c r="N10427" s="25" t="s">
        <v>69</v>
      </c>
      <c r="O10427" s="32">
        <f>M10427*AA10427</f>
        <v>0</v>
      </c>
      <c r="P10427" s="1">
        <v>3</v>
      </c>
      <c r="AA10427" s="1">
        <f>IF(P10427=1,$O$3,IF(P10427=2,$O$4,$O$5))</f>
        <v>0</v>
      </c>
    </row>
    <row r="10428">
      <c r="A10428" s="1" t="s">
        <v>73</v>
      </c>
      <c r="E10428" s="27" t="s">
        <v>69</v>
      </c>
    </row>
    <row r="10429" ht="13">
      <c r="A10429" s="1" t="s">
        <v>74</v>
      </c>
      <c r="E10429" s="33" t="s">
        <v>229</v>
      </c>
    </row>
    <row r="10430">
      <c r="A10430" s="1" t="s">
        <v>76</v>
      </c>
      <c r="E10430" s="27" t="s">
        <v>5559</v>
      </c>
    </row>
    <row r="10431">
      <c r="A10431" s="1" t="s">
        <v>67</v>
      </c>
      <c r="B10431" s="1">
        <v>299</v>
      </c>
      <c r="C10431" s="26" t="s">
        <v>5560</v>
      </c>
      <c r="D10431" t="s">
        <v>69</v>
      </c>
      <c r="E10431" s="27" t="s">
        <v>5524</v>
      </c>
      <c r="F10431" s="28" t="s">
        <v>71</v>
      </c>
      <c r="G10431" s="29">
        <v>1</v>
      </c>
      <c r="H10431" s="28">
        <v>0</v>
      </c>
      <c r="I10431" s="30">
        <f>ROUND(G10431*H10431,P4)</f>
        <v>0</v>
      </c>
      <c r="L10431" s="31">
        <v>0</v>
      </c>
      <c r="M10431" s="24">
        <f>ROUND(G10431*L10431,P4)</f>
        <v>0</v>
      </c>
      <c r="N10431" s="25" t="s">
        <v>69</v>
      </c>
      <c r="O10431" s="32">
        <f>M10431*AA10431</f>
        <v>0</v>
      </c>
      <c r="P10431" s="1">
        <v>3</v>
      </c>
      <c r="AA10431" s="1">
        <f>IF(P10431=1,$O$3,IF(P10431=2,$O$4,$O$5))</f>
        <v>0</v>
      </c>
    </row>
    <row r="10432">
      <c r="A10432" s="1" t="s">
        <v>73</v>
      </c>
      <c r="E10432" s="27" t="s">
        <v>69</v>
      </c>
    </row>
    <row r="10433" ht="13">
      <c r="A10433" s="1" t="s">
        <v>74</v>
      </c>
      <c r="E10433" s="33" t="s">
        <v>229</v>
      </c>
    </row>
    <row r="10434">
      <c r="A10434" s="1" t="s">
        <v>76</v>
      </c>
      <c r="E10434" s="27" t="s">
        <v>5561</v>
      </c>
    </row>
    <row r="10435">
      <c r="A10435" s="1" t="s">
        <v>67</v>
      </c>
      <c r="B10435" s="1">
        <v>300</v>
      </c>
      <c r="C10435" s="26" t="s">
        <v>5562</v>
      </c>
      <c r="D10435" t="s">
        <v>69</v>
      </c>
      <c r="E10435" s="27" t="s">
        <v>5461</v>
      </c>
      <c r="F10435" s="28" t="s">
        <v>71</v>
      </c>
      <c r="G10435" s="29">
        <v>1</v>
      </c>
      <c r="H10435" s="28">
        <v>0</v>
      </c>
      <c r="I10435" s="30">
        <f>ROUND(G10435*H10435,P4)</f>
        <v>0</v>
      </c>
      <c r="L10435" s="31">
        <v>0</v>
      </c>
      <c r="M10435" s="24">
        <f>ROUND(G10435*L10435,P4)</f>
        <v>0</v>
      </c>
      <c r="N10435" s="25" t="s">
        <v>69</v>
      </c>
      <c r="O10435" s="32">
        <f>M10435*AA10435</f>
        <v>0</v>
      </c>
      <c r="P10435" s="1">
        <v>3</v>
      </c>
      <c r="AA10435" s="1">
        <f>IF(P10435=1,$O$3,IF(P10435=2,$O$4,$O$5))</f>
        <v>0</v>
      </c>
    </row>
    <row r="10436">
      <c r="A10436" s="1" t="s">
        <v>73</v>
      </c>
      <c r="E10436" s="27" t="s">
        <v>69</v>
      </c>
    </row>
    <row r="10437" ht="13">
      <c r="A10437" s="1" t="s">
        <v>74</v>
      </c>
      <c r="E10437" s="33" t="s">
        <v>229</v>
      </c>
    </row>
    <row r="10438">
      <c r="A10438" s="1" t="s">
        <v>76</v>
      </c>
      <c r="E10438" s="27" t="s">
        <v>5563</v>
      </c>
    </row>
    <row r="10439">
      <c r="A10439" s="1" t="s">
        <v>67</v>
      </c>
      <c r="B10439" s="1">
        <v>301</v>
      </c>
      <c r="C10439" s="26" t="s">
        <v>5564</v>
      </c>
      <c r="D10439" t="s">
        <v>69</v>
      </c>
      <c r="E10439" s="27" t="s">
        <v>5535</v>
      </c>
      <c r="F10439" s="28" t="s">
        <v>71</v>
      </c>
      <c r="G10439" s="29">
        <v>1</v>
      </c>
      <c r="H10439" s="28">
        <v>0</v>
      </c>
      <c r="I10439" s="30">
        <f>ROUND(G10439*H10439,P4)</f>
        <v>0</v>
      </c>
      <c r="L10439" s="31">
        <v>0</v>
      </c>
      <c r="M10439" s="24">
        <f>ROUND(G10439*L10439,P4)</f>
        <v>0</v>
      </c>
      <c r="N10439" s="25" t="s">
        <v>69</v>
      </c>
      <c r="O10439" s="32">
        <f>M10439*AA10439</f>
        <v>0</v>
      </c>
      <c r="P10439" s="1">
        <v>3</v>
      </c>
      <c r="AA10439" s="1">
        <f>IF(P10439=1,$O$3,IF(P10439=2,$O$4,$O$5))</f>
        <v>0</v>
      </c>
    </row>
    <row r="10440">
      <c r="A10440" s="1" t="s">
        <v>73</v>
      </c>
      <c r="E10440" s="27" t="s">
        <v>69</v>
      </c>
    </row>
    <row r="10441" ht="13">
      <c r="A10441" s="1" t="s">
        <v>74</v>
      </c>
      <c r="E10441" s="33" t="s">
        <v>229</v>
      </c>
    </row>
    <row r="10442">
      <c r="A10442" s="1" t="s">
        <v>76</v>
      </c>
      <c r="E10442" s="27" t="s">
        <v>5565</v>
      </c>
    </row>
    <row r="10443">
      <c r="A10443" s="1" t="s">
        <v>67</v>
      </c>
      <c r="B10443" s="1">
        <v>302</v>
      </c>
      <c r="C10443" s="26" t="s">
        <v>5566</v>
      </c>
      <c r="D10443" t="s">
        <v>69</v>
      </c>
      <c r="E10443" s="27" t="s">
        <v>5461</v>
      </c>
      <c r="F10443" s="28" t="s">
        <v>71</v>
      </c>
      <c r="G10443" s="29">
        <v>1</v>
      </c>
      <c r="H10443" s="28">
        <v>0</v>
      </c>
      <c r="I10443" s="30">
        <f>ROUND(G10443*H10443,P4)</f>
        <v>0</v>
      </c>
      <c r="L10443" s="31">
        <v>0</v>
      </c>
      <c r="M10443" s="24">
        <f>ROUND(G10443*L10443,P4)</f>
        <v>0</v>
      </c>
      <c r="N10443" s="25" t="s">
        <v>69</v>
      </c>
      <c r="O10443" s="32">
        <f>M10443*AA10443</f>
        <v>0</v>
      </c>
      <c r="P10443" s="1">
        <v>3</v>
      </c>
      <c r="AA10443" s="1">
        <f>IF(P10443=1,$O$3,IF(P10443=2,$O$4,$O$5))</f>
        <v>0</v>
      </c>
    </row>
    <row r="10444">
      <c r="A10444" s="1" t="s">
        <v>73</v>
      </c>
      <c r="E10444" s="27" t="s">
        <v>69</v>
      </c>
    </row>
    <row r="10445" ht="13">
      <c r="A10445" s="1" t="s">
        <v>74</v>
      </c>
      <c r="E10445" s="33" t="s">
        <v>229</v>
      </c>
    </row>
    <row r="10446">
      <c r="A10446" s="1" t="s">
        <v>76</v>
      </c>
      <c r="E10446" s="27" t="s">
        <v>5567</v>
      </c>
    </row>
    <row r="10447">
      <c r="A10447" s="1" t="s">
        <v>67</v>
      </c>
      <c r="B10447" s="1">
        <v>276</v>
      </c>
      <c r="C10447" s="26" t="s">
        <v>5568</v>
      </c>
      <c r="D10447" t="s">
        <v>69</v>
      </c>
      <c r="E10447" s="27" t="s">
        <v>5461</v>
      </c>
      <c r="F10447" s="28" t="s">
        <v>71</v>
      </c>
      <c r="G10447" s="29">
        <v>1</v>
      </c>
      <c r="H10447" s="28">
        <v>0</v>
      </c>
      <c r="I10447" s="30">
        <f>ROUND(G10447*H10447,P4)</f>
        <v>0</v>
      </c>
      <c r="L10447" s="31">
        <v>0</v>
      </c>
      <c r="M10447" s="24">
        <f>ROUND(G10447*L10447,P4)</f>
        <v>0</v>
      </c>
      <c r="N10447" s="25" t="s">
        <v>69</v>
      </c>
      <c r="O10447" s="32">
        <f>M10447*AA10447</f>
        <v>0</v>
      </c>
      <c r="P10447" s="1">
        <v>3</v>
      </c>
      <c r="AA10447" s="1">
        <f>IF(P10447=1,$O$3,IF(P10447=2,$O$4,$O$5))</f>
        <v>0</v>
      </c>
    </row>
    <row r="10448">
      <c r="A10448" s="1" t="s">
        <v>73</v>
      </c>
      <c r="E10448" s="27" t="s">
        <v>69</v>
      </c>
    </row>
    <row r="10449" ht="13">
      <c r="A10449" s="1" t="s">
        <v>74</v>
      </c>
      <c r="E10449" s="33" t="s">
        <v>229</v>
      </c>
    </row>
    <row r="10450">
      <c r="A10450" s="1" t="s">
        <v>76</v>
      </c>
      <c r="E10450" s="27" t="s">
        <v>5569</v>
      </c>
    </row>
    <row r="10451">
      <c r="A10451" s="1" t="s">
        <v>67</v>
      </c>
      <c r="B10451" s="1">
        <v>303</v>
      </c>
      <c r="C10451" s="26" t="s">
        <v>5570</v>
      </c>
      <c r="D10451" t="s">
        <v>69</v>
      </c>
      <c r="E10451" s="27" t="s">
        <v>5524</v>
      </c>
      <c r="F10451" s="28" t="s">
        <v>71</v>
      </c>
      <c r="G10451" s="29">
        <v>1</v>
      </c>
      <c r="H10451" s="28">
        <v>0</v>
      </c>
      <c r="I10451" s="30">
        <f>ROUND(G10451*H10451,P4)</f>
        <v>0</v>
      </c>
      <c r="L10451" s="31">
        <v>0</v>
      </c>
      <c r="M10451" s="24">
        <f>ROUND(G10451*L10451,P4)</f>
        <v>0</v>
      </c>
      <c r="N10451" s="25" t="s">
        <v>69</v>
      </c>
      <c r="O10451" s="32">
        <f>M10451*AA10451</f>
        <v>0</v>
      </c>
      <c r="P10451" s="1">
        <v>3</v>
      </c>
      <c r="AA10451" s="1">
        <f>IF(P10451=1,$O$3,IF(P10451=2,$O$4,$O$5))</f>
        <v>0</v>
      </c>
    </row>
    <row r="10452">
      <c r="A10452" s="1" t="s">
        <v>73</v>
      </c>
      <c r="E10452" s="27" t="s">
        <v>69</v>
      </c>
    </row>
    <row r="10453" ht="13">
      <c r="A10453" s="1" t="s">
        <v>74</v>
      </c>
      <c r="E10453" s="33" t="s">
        <v>229</v>
      </c>
    </row>
    <row r="10454">
      <c r="A10454" s="1" t="s">
        <v>76</v>
      </c>
      <c r="E10454" s="27" t="s">
        <v>5571</v>
      </c>
    </row>
    <row r="10455">
      <c r="A10455" s="1" t="s">
        <v>67</v>
      </c>
      <c r="B10455" s="1">
        <v>304</v>
      </c>
      <c r="C10455" s="26" t="s">
        <v>5572</v>
      </c>
      <c r="D10455" t="s">
        <v>69</v>
      </c>
      <c r="E10455" s="27" t="s">
        <v>5524</v>
      </c>
      <c r="F10455" s="28" t="s">
        <v>71</v>
      </c>
      <c r="G10455" s="29">
        <v>1</v>
      </c>
      <c r="H10455" s="28">
        <v>0</v>
      </c>
      <c r="I10455" s="30">
        <f>ROUND(G10455*H10455,P4)</f>
        <v>0</v>
      </c>
      <c r="L10455" s="31">
        <v>0</v>
      </c>
      <c r="M10455" s="24">
        <f>ROUND(G10455*L10455,P4)</f>
        <v>0</v>
      </c>
      <c r="N10455" s="25" t="s">
        <v>69</v>
      </c>
      <c r="O10455" s="32">
        <f>M10455*AA10455</f>
        <v>0</v>
      </c>
      <c r="P10455" s="1">
        <v>3</v>
      </c>
      <c r="AA10455" s="1">
        <f>IF(P10455=1,$O$3,IF(P10455=2,$O$4,$O$5))</f>
        <v>0</v>
      </c>
    </row>
    <row r="10456">
      <c r="A10456" s="1" t="s">
        <v>73</v>
      </c>
      <c r="E10456" s="27" t="s">
        <v>69</v>
      </c>
    </row>
    <row r="10457" ht="13">
      <c r="A10457" s="1" t="s">
        <v>74</v>
      </c>
      <c r="E10457" s="33" t="s">
        <v>229</v>
      </c>
    </row>
    <row r="10458">
      <c r="A10458" s="1" t="s">
        <v>76</v>
      </c>
      <c r="E10458" s="27" t="s">
        <v>5573</v>
      </c>
    </row>
    <row r="10459">
      <c r="A10459" s="1" t="s">
        <v>67</v>
      </c>
      <c r="B10459" s="1">
        <v>305</v>
      </c>
      <c r="C10459" s="26" t="s">
        <v>5574</v>
      </c>
      <c r="D10459" t="s">
        <v>69</v>
      </c>
      <c r="E10459" s="27" t="s">
        <v>5524</v>
      </c>
      <c r="F10459" s="28" t="s">
        <v>71</v>
      </c>
      <c r="G10459" s="29">
        <v>1</v>
      </c>
      <c r="H10459" s="28">
        <v>0</v>
      </c>
      <c r="I10459" s="30">
        <f>ROUND(G10459*H10459,P4)</f>
        <v>0</v>
      </c>
      <c r="L10459" s="31">
        <v>0</v>
      </c>
      <c r="M10459" s="24">
        <f>ROUND(G10459*L10459,P4)</f>
        <v>0</v>
      </c>
      <c r="N10459" s="25" t="s">
        <v>69</v>
      </c>
      <c r="O10459" s="32">
        <f>M10459*AA10459</f>
        <v>0</v>
      </c>
      <c r="P10459" s="1">
        <v>3</v>
      </c>
      <c r="AA10459" s="1">
        <f>IF(P10459=1,$O$3,IF(P10459=2,$O$4,$O$5))</f>
        <v>0</v>
      </c>
    </row>
    <row r="10460">
      <c r="A10460" s="1" t="s">
        <v>73</v>
      </c>
      <c r="E10460" s="27" t="s">
        <v>69</v>
      </c>
    </row>
    <row r="10461" ht="13">
      <c r="A10461" s="1" t="s">
        <v>74</v>
      </c>
      <c r="E10461" s="33" t="s">
        <v>229</v>
      </c>
    </row>
    <row r="10462">
      <c r="A10462" s="1" t="s">
        <v>76</v>
      </c>
      <c r="E10462" s="27" t="s">
        <v>5575</v>
      </c>
    </row>
    <row r="10463">
      <c r="A10463" s="1" t="s">
        <v>67</v>
      </c>
      <c r="B10463" s="1">
        <v>306</v>
      </c>
      <c r="C10463" s="26" t="s">
        <v>5576</v>
      </c>
      <c r="D10463" t="s">
        <v>69</v>
      </c>
      <c r="E10463" s="27" t="s">
        <v>5524</v>
      </c>
      <c r="F10463" s="28" t="s">
        <v>71</v>
      </c>
      <c r="G10463" s="29">
        <v>1</v>
      </c>
      <c r="H10463" s="28">
        <v>0</v>
      </c>
      <c r="I10463" s="30">
        <f>ROUND(G10463*H10463,P4)</f>
        <v>0</v>
      </c>
      <c r="L10463" s="31">
        <v>0</v>
      </c>
      <c r="M10463" s="24">
        <f>ROUND(G10463*L10463,P4)</f>
        <v>0</v>
      </c>
      <c r="N10463" s="25" t="s">
        <v>69</v>
      </c>
      <c r="O10463" s="32">
        <f>M10463*AA10463</f>
        <v>0</v>
      </c>
      <c r="P10463" s="1">
        <v>3</v>
      </c>
      <c r="AA10463" s="1">
        <f>IF(P10463=1,$O$3,IF(P10463=2,$O$4,$O$5))</f>
        <v>0</v>
      </c>
    </row>
    <row r="10464">
      <c r="A10464" s="1" t="s">
        <v>73</v>
      </c>
      <c r="E10464" s="27" t="s">
        <v>69</v>
      </c>
    </row>
    <row r="10465" ht="13">
      <c r="A10465" s="1" t="s">
        <v>74</v>
      </c>
      <c r="E10465" s="33" t="s">
        <v>229</v>
      </c>
    </row>
    <row r="10466">
      <c r="A10466" s="1" t="s">
        <v>76</v>
      </c>
      <c r="E10466" s="27" t="s">
        <v>5577</v>
      </c>
    </row>
    <row r="10467">
      <c r="A10467" s="1" t="s">
        <v>67</v>
      </c>
      <c r="B10467" s="1">
        <v>307</v>
      </c>
      <c r="C10467" s="26" t="s">
        <v>5578</v>
      </c>
      <c r="D10467" t="s">
        <v>69</v>
      </c>
      <c r="E10467" s="27" t="s">
        <v>5524</v>
      </c>
      <c r="F10467" s="28" t="s">
        <v>71</v>
      </c>
      <c r="G10467" s="29">
        <v>1</v>
      </c>
      <c r="H10467" s="28">
        <v>0</v>
      </c>
      <c r="I10467" s="30">
        <f>ROUND(G10467*H10467,P4)</f>
        <v>0</v>
      </c>
      <c r="L10467" s="31">
        <v>0</v>
      </c>
      <c r="M10467" s="24">
        <f>ROUND(G10467*L10467,P4)</f>
        <v>0</v>
      </c>
      <c r="N10467" s="25" t="s">
        <v>69</v>
      </c>
      <c r="O10467" s="32">
        <f>M10467*AA10467</f>
        <v>0</v>
      </c>
      <c r="P10467" s="1">
        <v>3</v>
      </c>
      <c r="AA10467" s="1">
        <f>IF(P10467=1,$O$3,IF(P10467=2,$O$4,$O$5))</f>
        <v>0</v>
      </c>
    </row>
    <row r="10468">
      <c r="A10468" s="1" t="s">
        <v>73</v>
      </c>
      <c r="E10468" s="27" t="s">
        <v>69</v>
      </c>
    </row>
    <row r="10469" ht="13">
      <c r="A10469" s="1" t="s">
        <v>74</v>
      </c>
      <c r="E10469" s="33" t="s">
        <v>229</v>
      </c>
    </row>
    <row r="10470">
      <c r="A10470" s="1" t="s">
        <v>76</v>
      </c>
      <c r="E10470" s="27" t="s">
        <v>5579</v>
      </c>
    </row>
    <row r="10471">
      <c r="A10471" s="1" t="s">
        <v>67</v>
      </c>
      <c r="B10471" s="1">
        <v>308</v>
      </c>
      <c r="C10471" s="26" t="s">
        <v>5580</v>
      </c>
      <c r="D10471" t="s">
        <v>69</v>
      </c>
      <c r="E10471" s="27" t="s">
        <v>5524</v>
      </c>
      <c r="F10471" s="28" t="s">
        <v>71</v>
      </c>
      <c r="G10471" s="29">
        <v>1</v>
      </c>
      <c r="H10471" s="28">
        <v>0</v>
      </c>
      <c r="I10471" s="30">
        <f>ROUND(G10471*H10471,P4)</f>
        <v>0</v>
      </c>
      <c r="L10471" s="31">
        <v>0</v>
      </c>
      <c r="M10471" s="24">
        <f>ROUND(G10471*L10471,P4)</f>
        <v>0</v>
      </c>
      <c r="N10471" s="25" t="s">
        <v>69</v>
      </c>
      <c r="O10471" s="32">
        <f>M10471*AA10471</f>
        <v>0</v>
      </c>
      <c r="P10471" s="1">
        <v>3</v>
      </c>
      <c r="AA10471" s="1">
        <f>IF(P10471=1,$O$3,IF(P10471=2,$O$4,$O$5))</f>
        <v>0</v>
      </c>
    </row>
    <row r="10472">
      <c r="A10472" s="1" t="s">
        <v>73</v>
      </c>
      <c r="E10472" s="27" t="s">
        <v>69</v>
      </c>
    </row>
    <row r="10473" ht="13">
      <c r="A10473" s="1" t="s">
        <v>74</v>
      </c>
      <c r="E10473" s="33" t="s">
        <v>229</v>
      </c>
    </row>
    <row r="10474">
      <c r="A10474" s="1" t="s">
        <v>76</v>
      </c>
      <c r="E10474" s="27" t="s">
        <v>5581</v>
      </c>
    </row>
    <row r="10475">
      <c r="A10475" s="1" t="s">
        <v>67</v>
      </c>
      <c r="B10475" s="1">
        <v>309</v>
      </c>
      <c r="C10475" s="26" t="s">
        <v>5582</v>
      </c>
      <c r="D10475" t="s">
        <v>69</v>
      </c>
      <c r="E10475" s="27" t="s">
        <v>5524</v>
      </c>
      <c r="F10475" s="28" t="s">
        <v>71</v>
      </c>
      <c r="G10475" s="29">
        <v>1</v>
      </c>
      <c r="H10475" s="28">
        <v>0</v>
      </c>
      <c r="I10475" s="30">
        <f>ROUND(G10475*H10475,P4)</f>
        <v>0</v>
      </c>
      <c r="L10475" s="31">
        <v>0</v>
      </c>
      <c r="M10475" s="24">
        <f>ROUND(G10475*L10475,P4)</f>
        <v>0</v>
      </c>
      <c r="N10475" s="25" t="s">
        <v>69</v>
      </c>
      <c r="O10475" s="32">
        <f>M10475*AA10475</f>
        <v>0</v>
      </c>
      <c r="P10475" s="1">
        <v>3</v>
      </c>
      <c r="AA10475" s="1">
        <f>IF(P10475=1,$O$3,IF(P10475=2,$O$4,$O$5))</f>
        <v>0</v>
      </c>
    </row>
    <row r="10476">
      <c r="A10476" s="1" t="s">
        <v>73</v>
      </c>
      <c r="E10476" s="27" t="s">
        <v>69</v>
      </c>
    </row>
    <row r="10477" ht="13">
      <c r="A10477" s="1" t="s">
        <v>74</v>
      </c>
      <c r="E10477" s="33" t="s">
        <v>229</v>
      </c>
    </row>
    <row r="10478">
      <c r="A10478" s="1" t="s">
        <v>76</v>
      </c>
      <c r="E10478" s="27" t="s">
        <v>5583</v>
      </c>
    </row>
    <row r="10479">
      <c r="A10479" s="1" t="s">
        <v>67</v>
      </c>
      <c r="B10479" s="1">
        <v>310</v>
      </c>
      <c r="C10479" s="26" t="s">
        <v>5584</v>
      </c>
      <c r="D10479" t="s">
        <v>69</v>
      </c>
      <c r="E10479" s="27" t="s">
        <v>5524</v>
      </c>
      <c r="F10479" s="28" t="s">
        <v>71</v>
      </c>
      <c r="G10479" s="29">
        <v>1</v>
      </c>
      <c r="H10479" s="28">
        <v>0</v>
      </c>
      <c r="I10479" s="30">
        <f>ROUND(G10479*H10479,P4)</f>
        <v>0</v>
      </c>
      <c r="L10479" s="31">
        <v>0</v>
      </c>
      <c r="M10479" s="24">
        <f>ROUND(G10479*L10479,P4)</f>
        <v>0</v>
      </c>
      <c r="N10479" s="25" t="s">
        <v>69</v>
      </c>
      <c r="O10479" s="32">
        <f>M10479*AA10479</f>
        <v>0</v>
      </c>
      <c r="P10479" s="1">
        <v>3</v>
      </c>
      <c r="AA10479" s="1">
        <f>IF(P10479=1,$O$3,IF(P10479=2,$O$4,$O$5))</f>
        <v>0</v>
      </c>
    </row>
    <row r="10480">
      <c r="A10480" s="1" t="s">
        <v>73</v>
      </c>
      <c r="E10480" s="27" t="s">
        <v>69</v>
      </c>
    </row>
    <row r="10481" ht="13">
      <c r="A10481" s="1" t="s">
        <v>74</v>
      </c>
      <c r="E10481" s="33" t="s">
        <v>229</v>
      </c>
    </row>
    <row r="10482">
      <c r="A10482" s="1" t="s">
        <v>76</v>
      </c>
      <c r="E10482" s="27" t="s">
        <v>5585</v>
      </c>
    </row>
    <row r="10483">
      <c r="A10483" s="1" t="s">
        <v>67</v>
      </c>
      <c r="B10483" s="1">
        <v>311</v>
      </c>
      <c r="C10483" s="26" t="s">
        <v>5586</v>
      </c>
      <c r="D10483" t="s">
        <v>69</v>
      </c>
      <c r="E10483" s="27" t="s">
        <v>5524</v>
      </c>
      <c r="F10483" s="28" t="s">
        <v>71</v>
      </c>
      <c r="G10483" s="29">
        <v>1</v>
      </c>
      <c r="H10483" s="28">
        <v>0</v>
      </c>
      <c r="I10483" s="30">
        <f>ROUND(G10483*H10483,P4)</f>
        <v>0</v>
      </c>
      <c r="L10483" s="31">
        <v>0</v>
      </c>
      <c r="M10483" s="24">
        <f>ROUND(G10483*L10483,P4)</f>
        <v>0</v>
      </c>
      <c r="N10483" s="25" t="s">
        <v>69</v>
      </c>
      <c r="O10483" s="32">
        <f>M10483*AA10483</f>
        <v>0</v>
      </c>
      <c r="P10483" s="1">
        <v>3</v>
      </c>
      <c r="AA10483" s="1">
        <f>IF(P10483=1,$O$3,IF(P10483=2,$O$4,$O$5))</f>
        <v>0</v>
      </c>
    </row>
    <row r="10484">
      <c r="A10484" s="1" t="s">
        <v>73</v>
      </c>
      <c r="E10484" s="27" t="s">
        <v>69</v>
      </c>
    </row>
    <row r="10485" ht="13">
      <c r="A10485" s="1" t="s">
        <v>74</v>
      </c>
      <c r="E10485" s="33" t="s">
        <v>229</v>
      </c>
    </row>
    <row r="10486">
      <c r="A10486" s="1" t="s">
        <v>76</v>
      </c>
      <c r="E10486" s="27" t="s">
        <v>5587</v>
      </c>
    </row>
    <row r="10487">
      <c r="A10487" s="1" t="s">
        <v>67</v>
      </c>
      <c r="B10487" s="1">
        <v>312</v>
      </c>
      <c r="C10487" s="26" t="s">
        <v>5588</v>
      </c>
      <c r="D10487" t="s">
        <v>69</v>
      </c>
      <c r="E10487" s="27" t="s">
        <v>5524</v>
      </c>
      <c r="F10487" s="28" t="s">
        <v>71</v>
      </c>
      <c r="G10487" s="29">
        <v>1</v>
      </c>
      <c r="H10487" s="28">
        <v>0</v>
      </c>
      <c r="I10487" s="30">
        <f>ROUND(G10487*H10487,P4)</f>
        <v>0</v>
      </c>
      <c r="L10487" s="31">
        <v>0</v>
      </c>
      <c r="M10487" s="24">
        <f>ROUND(G10487*L10487,P4)</f>
        <v>0</v>
      </c>
      <c r="N10487" s="25" t="s">
        <v>69</v>
      </c>
      <c r="O10487" s="32">
        <f>M10487*AA10487</f>
        <v>0</v>
      </c>
      <c r="P10487" s="1">
        <v>3</v>
      </c>
      <c r="AA10487" s="1">
        <f>IF(P10487=1,$O$3,IF(P10487=2,$O$4,$O$5))</f>
        <v>0</v>
      </c>
    </row>
    <row r="10488">
      <c r="A10488" s="1" t="s">
        <v>73</v>
      </c>
      <c r="E10488" s="27" t="s">
        <v>69</v>
      </c>
    </row>
    <row r="10489" ht="13">
      <c r="A10489" s="1" t="s">
        <v>74</v>
      </c>
      <c r="E10489" s="33" t="s">
        <v>229</v>
      </c>
    </row>
    <row r="10490">
      <c r="A10490" s="1" t="s">
        <v>76</v>
      </c>
      <c r="E10490" s="27" t="s">
        <v>5589</v>
      </c>
    </row>
    <row r="10491">
      <c r="A10491" s="1" t="s">
        <v>67</v>
      </c>
      <c r="B10491" s="1">
        <v>277</v>
      </c>
      <c r="C10491" s="26" t="s">
        <v>5590</v>
      </c>
      <c r="D10491" t="s">
        <v>69</v>
      </c>
      <c r="E10491" s="27" t="s">
        <v>5524</v>
      </c>
      <c r="F10491" s="28" t="s">
        <v>71</v>
      </c>
      <c r="G10491" s="29">
        <v>1</v>
      </c>
      <c r="H10491" s="28">
        <v>0</v>
      </c>
      <c r="I10491" s="30">
        <f>ROUND(G10491*H10491,P4)</f>
        <v>0</v>
      </c>
      <c r="L10491" s="31">
        <v>0</v>
      </c>
      <c r="M10491" s="24">
        <f>ROUND(G10491*L10491,P4)</f>
        <v>0</v>
      </c>
      <c r="N10491" s="25" t="s">
        <v>69</v>
      </c>
      <c r="O10491" s="32">
        <f>M10491*AA10491</f>
        <v>0</v>
      </c>
      <c r="P10491" s="1">
        <v>3</v>
      </c>
      <c r="AA10491" s="1">
        <f>IF(P10491=1,$O$3,IF(P10491=2,$O$4,$O$5))</f>
        <v>0</v>
      </c>
    </row>
    <row r="10492">
      <c r="A10492" s="1" t="s">
        <v>73</v>
      </c>
      <c r="E10492" s="27" t="s">
        <v>69</v>
      </c>
    </row>
    <row r="10493" ht="13">
      <c r="A10493" s="1" t="s">
        <v>74</v>
      </c>
      <c r="E10493" s="33" t="s">
        <v>229</v>
      </c>
    </row>
    <row r="10494">
      <c r="A10494" s="1" t="s">
        <v>76</v>
      </c>
      <c r="E10494" s="27" t="s">
        <v>5591</v>
      </c>
    </row>
    <row r="10495">
      <c r="A10495" s="1" t="s">
        <v>67</v>
      </c>
      <c r="B10495" s="1">
        <v>313</v>
      </c>
      <c r="C10495" s="26" t="s">
        <v>5592</v>
      </c>
      <c r="D10495" t="s">
        <v>69</v>
      </c>
      <c r="E10495" s="27" t="s">
        <v>5524</v>
      </c>
      <c r="F10495" s="28" t="s">
        <v>71</v>
      </c>
      <c r="G10495" s="29">
        <v>1</v>
      </c>
      <c r="H10495" s="28">
        <v>0</v>
      </c>
      <c r="I10495" s="30">
        <f>ROUND(G10495*H10495,P4)</f>
        <v>0</v>
      </c>
      <c r="L10495" s="31">
        <v>0</v>
      </c>
      <c r="M10495" s="24">
        <f>ROUND(G10495*L10495,P4)</f>
        <v>0</v>
      </c>
      <c r="N10495" s="25" t="s">
        <v>69</v>
      </c>
      <c r="O10495" s="32">
        <f>M10495*AA10495</f>
        <v>0</v>
      </c>
      <c r="P10495" s="1">
        <v>3</v>
      </c>
      <c r="AA10495" s="1">
        <f>IF(P10495=1,$O$3,IF(P10495=2,$O$4,$O$5))</f>
        <v>0</v>
      </c>
    </row>
    <row r="10496">
      <c r="A10496" s="1" t="s">
        <v>73</v>
      </c>
      <c r="E10496" s="27" t="s">
        <v>69</v>
      </c>
    </row>
    <row r="10497" ht="13">
      <c r="A10497" s="1" t="s">
        <v>74</v>
      </c>
      <c r="E10497" s="33" t="s">
        <v>229</v>
      </c>
    </row>
    <row r="10498">
      <c r="A10498" s="1" t="s">
        <v>76</v>
      </c>
      <c r="E10498" s="27" t="s">
        <v>5593</v>
      </c>
    </row>
    <row r="10499" ht="25">
      <c r="A10499" s="1" t="s">
        <v>67</v>
      </c>
      <c r="B10499" s="1">
        <v>314</v>
      </c>
      <c r="C10499" s="26" t="s">
        <v>5594</v>
      </c>
      <c r="D10499" t="s">
        <v>69</v>
      </c>
      <c r="E10499" s="27" t="s">
        <v>5595</v>
      </c>
      <c r="F10499" s="28" t="s">
        <v>71</v>
      </c>
      <c r="G10499" s="29">
        <v>1</v>
      </c>
      <c r="H10499" s="28">
        <v>0</v>
      </c>
      <c r="I10499" s="30">
        <f>ROUND(G10499*H10499,P4)</f>
        <v>0</v>
      </c>
      <c r="L10499" s="31">
        <v>0</v>
      </c>
      <c r="M10499" s="24">
        <f>ROUND(G10499*L10499,P4)</f>
        <v>0</v>
      </c>
      <c r="N10499" s="25" t="s">
        <v>69</v>
      </c>
      <c r="O10499" s="32">
        <f>M10499*AA10499</f>
        <v>0</v>
      </c>
      <c r="P10499" s="1">
        <v>3</v>
      </c>
      <c r="AA10499" s="1">
        <f>IF(P10499=1,$O$3,IF(P10499=2,$O$4,$O$5))</f>
        <v>0</v>
      </c>
    </row>
    <row r="10500">
      <c r="A10500" s="1" t="s">
        <v>73</v>
      </c>
      <c r="E10500" s="27" t="s">
        <v>69</v>
      </c>
    </row>
    <row r="10501" ht="13">
      <c r="A10501" s="1" t="s">
        <v>74</v>
      </c>
      <c r="E10501" s="33" t="s">
        <v>229</v>
      </c>
    </row>
    <row r="10502">
      <c r="A10502" s="1" t="s">
        <v>76</v>
      </c>
      <c r="E10502" s="27" t="s">
        <v>5596</v>
      </c>
    </row>
    <row r="10503">
      <c r="A10503" s="1" t="s">
        <v>67</v>
      </c>
      <c r="B10503" s="1">
        <v>315</v>
      </c>
      <c r="C10503" s="26" t="s">
        <v>5597</v>
      </c>
      <c r="D10503" t="s">
        <v>69</v>
      </c>
      <c r="E10503" s="27" t="s">
        <v>5598</v>
      </c>
      <c r="F10503" s="28" t="s">
        <v>71</v>
      </c>
      <c r="G10503" s="29">
        <v>1</v>
      </c>
      <c r="H10503" s="28">
        <v>0</v>
      </c>
      <c r="I10503" s="30">
        <f>ROUND(G10503*H10503,P4)</f>
        <v>0</v>
      </c>
      <c r="L10503" s="31">
        <v>0</v>
      </c>
      <c r="M10503" s="24">
        <f>ROUND(G10503*L10503,P4)</f>
        <v>0</v>
      </c>
      <c r="N10503" s="25" t="s">
        <v>69</v>
      </c>
      <c r="O10503" s="32">
        <f>M10503*AA10503</f>
        <v>0</v>
      </c>
      <c r="P10503" s="1">
        <v>3</v>
      </c>
      <c r="AA10503" s="1">
        <f>IF(P10503=1,$O$3,IF(P10503=2,$O$4,$O$5))</f>
        <v>0</v>
      </c>
    </row>
    <row r="10504">
      <c r="A10504" s="1" t="s">
        <v>73</v>
      </c>
      <c r="E10504" s="27" t="s">
        <v>69</v>
      </c>
    </row>
    <row r="10505" ht="13">
      <c r="A10505" s="1" t="s">
        <v>74</v>
      </c>
      <c r="E10505" s="33" t="s">
        <v>229</v>
      </c>
    </row>
    <row r="10506">
      <c r="A10506" s="1" t="s">
        <v>76</v>
      </c>
      <c r="E10506" s="27" t="s">
        <v>5596</v>
      </c>
    </row>
    <row r="10507" ht="25">
      <c r="A10507" s="1" t="s">
        <v>67</v>
      </c>
      <c r="B10507" s="1">
        <v>316</v>
      </c>
      <c r="C10507" s="26" t="s">
        <v>5599</v>
      </c>
      <c r="D10507" t="s">
        <v>69</v>
      </c>
      <c r="E10507" s="27" t="s">
        <v>5595</v>
      </c>
      <c r="F10507" s="28" t="s">
        <v>71</v>
      </c>
      <c r="G10507" s="29">
        <v>1</v>
      </c>
      <c r="H10507" s="28">
        <v>0</v>
      </c>
      <c r="I10507" s="30">
        <f>ROUND(G10507*H10507,P4)</f>
        <v>0</v>
      </c>
      <c r="L10507" s="31">
        <v>0</v>
      </c>
      <c r="M10507" s="24">
        <f>ROUND(G10507*L10507,P4)</f>
        <v>0</v>
      </c>
      <c r="N10507" s="25" t="s">
        <v>69</v>
      </c>
      <c r="O10507" s="32">
        <f>M10507*AA10507</f>
        <v>0</v>
      </c>
      <c r="P10507" s="1">
        <v>3</v>
      </c>
      <c r="AA10507" s="1">
        <f>IF(P10507=1,$O$3,IF(P10507=2,$O$4,$O$5))</f>
        <v>0</v>
      </c>
    </row>
    <row r="10508">
      <c r="A10508" s="1" t="s">
        <v>73</v>
      </c>
      <c r="E10508" s="27" t="s">
        <v>69</v>
      </c>
    </row>
    <row r="10509" ht="13">
      <c r="A10509" s="1" t="s">
        <v>74</v>
      </c>
      <c r="E10509" s="33" t="s">
        <v>229</v>
      </c>
    </row>
    <row r="10510">
      <c r="A10510" s="1" t="s">
        <v>76</v>
      </c>
      <c r="E10510" s="27" t="s">
        <v>5600</v>
      </c>
    </row>
    <row r="10511">
      <c r="A10511" s="1" t="s">
        <v>67</v>
      </c>
      <c r="B10511" s="1">
        <v>317</v>
      </c>
      <c r="C10511" s="26" t="s">
        <v>5601</v>
      </c>
      <c r="D10511" t="s">
        <v>69</v>
      </c>
      <c r="E10511" s="27" t="s">
        <v>5598</v>
      </c>
      <c r="F10511" s="28" t="s">
        <v>71</v>
      </c>
      <c r="G10511" s="29">
        <v>1</v>
      </c>
      <c r="H10511" s="28">
        <v>0</v>
      </c>
      <c r="I10511" s="30">
        <f>ROUND(G10511*H10511,P4)</f>
        <v>0</v>
      </c>
      <c r="L10511" s="31">
        <v>0</v>
      </c>
      <c r="M10511" s="24">
        <f>ROUND(G10511*L10511,P4)</f>
        <v>0</v>
      </c>
      <c r="N10511" s="25" t="s">
        <v>69</v>
      </c>
      <c r="O10511" s="32">
        <f>M10511*AA10511</f>
        <v>0</v>
      </c>
      <c r="P10511" s="1">
        <v>3</v>
      </c>
      <c r="AA10511" s="1">
        <f>IF(P10511=1,$O$3,IF(P10511=2,$O$4,$O$5))</f>
        <v>0</v>
      </c>
    </row>
    <row r="10512">
      <c r="A10512" s="1" t="s">
        <v>73</v>
      </c>
      <c r="E10512" s="27" t="s">
        <v>69</v>
      </c>
    </row>
    <row r="10513" ht="13">
      <c r="A10513" s="1" t="s">
        <v>74</v>
      </c>
      <c r="E10513" s="33" t="s">
        <v>229</v>
      </c>
    </row>
    <row r="10514">
      <c r="A10514" s="1" t="s">
        <v>76</v>
      </c>
      <c r="E10514" s="27" t="s">
        <v>5600</v>
      </c>
    </row>
    <row r="10515" ht="25">
      <c r="A10515" s="1" t="s">
        <v>67</v>
      </c>
      <c r="B10515" s="1">
        <v>318</v>
      </c>
      <c r="C10515" s="26" t="s">
        <v>5602</v>
      </c>
      <c r="D10515" t="s">
        <v>69</v>
      </c>
      <c r="E10515" s="27" t="s">
        <v>5595</v>
      </c>
      <c r="F10515" s="28" t="s">
        <v>71</v>
      </c>
      <c r="G10515" s="29">
        <v>1</v>
      </c>
      <c r="H10515" s="28">
        <v>0</v>
      </c>
      <c r="I10515" s="30">
        <f>ROUND(G10515*H10515,P4)</f>
        <v>0</v>
      </c>
      <c r="L10515" s="31">
        <v>0</v>
      </c>
      <c r="M10515" s="24">
        <f>ROUND(G10515*L10515,P4)</f>
        <v>0</v>
      </c>
      <c r="N10515" s="25" t="s">
        <v>69</v>
      </c>
      <c r="O10515" s="32">
        <f>M10515*AA10515</f>
        <v>0</v>
      </c>
      <c r="P10515" s="1">
        <v>3</v>
      </c>
      <c r="AA10515" s="1">
        <f>IF(P10515=1,$O$3,IF(P10515=2,$O$4,$O$5))</f>
        <v>0</v>
      </c>
    </row>
    <row r="10516">
      <c r="A10516" s="1" t="s">
        <v>73</v>
      </c>
      <c r="E10516" s="27" t="s">
        <v>69</v>
      </c>
    </row>
    <row r="10517" ht="13">
      <c r="A10517" s="1" t="s">
        <v>74</v>
      </c>
      <c r="E10517" s="33" t="s">
        <v>229</v>
      </c>
    </row>
    <row r="10518">
      <c r="A10518" s="1" t="s">
        <v>76</v>
      </c>
      <c r="E10518" s="27" t="s">
        <v>5603</v>
      </c>
    </row>
    <row r="10519">
      <c r="A10519" s="1" t="s">
        <v>67</v>
      </c>
      <c r="B10519" s="1">
        <v>319</v>
      </c>
      <c r="C10519" s="26" t="s">
        <v>5604</v>
      </c>
      <c r="D10519" t="s">
        <v>69</v>
      </c>
      <c r="E10519" s="27" t="s">
        <v>5598</v>
      </c>
      <c r="F10519" s="28" t="s">
        <v>71</v>
      </c>
      <c r="G10519" s="29">
        <v>1</v>
      </c>
      <c r="H10519" s="28">
        <v>0</v>
      </c>
      <c r="I10519" s="30">
        <f>ROUND(G10519*H10519,P4)</f>
        <v>0</v>
      </c>
      <c r="L10519" s="31">
        <v>0</v>
      </c>
      <c r="M10519" s="24">
        <f>ROUND(G10519*L10519,P4)</f>
        <v>0</v>
      </c>
      <c r="N10519" s="25" t="s">
        <v>69</v>
      </c>
      <c r="O10519" s="32">
        <f>M10519*AA10519</f>
        <v>0</v>
      </c>
      <c r="P10519" s="1">
        <v>3</v>
      </c>
      <c r="AA10519" s="1">
        <f>IF(P10519=1,$O$3,IF(P10519=2,$O$4,$O$5))</f>
        <v>0</v>
      </c>
    </row>
    <row r="10520">
      <c r="A10520" s="1" t="s">
        <v>73</v>
      </c>
      <c r="E10520" s="27" t="s">
        <v>69</v>
      </c>
    </row>
    <row r="10521" ht="13">
      <c r="A10521" s="1" t="s">
        <v>74</v>
      </c>
      <c r="E10521" s="33" t="s">
        <v>229</v>
      </c>
    </row>
    <row r="10522">
      <c r="A10522" s="1" t="s">
        <v>76</v>
      </c>
      <c r="E10522" s="27" t="s">
        <v>5603</v>
      </c>
    </row>
    <row r="10523" ht="25">
      <c r="A10523" s="1" t="s">
        <v>67</v>
      </c>
      <c r="B10523" s="1">
        <v>320</v>
      </c>
      <c r="C10523" s="26" t="s">
        <v>5605</v>
      </c>
      <c r="D10523" t="s">
        <v>69</v>
      </c>
      <c r="E10523" s="27" t="s">
        <v>5595</v>
      </c>
      <c r="F10523" s="28" t="s">
        <v>71</v>
      </c>
      <c r="G10523" s="29">
        <v>1</v>
      </c>
      <c r="H10523" s="28">
        <v>0</v>
      </c>
      <c r="I10523" s="30">
        <f>ROUND(G10523*H10523,P4)</f>
        <v>0</v>
      </c>
      <c r="L10523" s="31">
        <v>0</v>
      </c>
      <c r="M10523" s="24">
        <f>ROUND(G10523*L10523,P4)</f>
        <v>0</v>
      </c>
      <c r="N10523" s="25" t="s">
        <v>69</v>
      </c>
      <c r="O10523" s="32">
        <f>M10523*AA10523</f>
        <v>0</v>
      </c>
      <c r="P10523" s="1">
        <v>3</v>
      </c>
      <c r="AA10523" s="1">
        <f>IF(P10523=1,$O$3,IF(P10523=2,$O$4,$O$5))</f>
        <v>0</v>
      </c>
    </row>
    <row r="10524">
      <c r="A10524" s="1" t="s">
        <v>73</v>
      </c>
      <c r="E10524" s="27" t="s">
        <v>69</v>
      </c>
    </row>
    <row r="10525" ht="13">
      <c r="A10525" s="1" t="s">
        <v>74</v>
      </c>
      <c r="E10525" s="33" t="s">
        <v>229</v>
      </c>
    </row>
    <row r="10526">
      <c r="A10526" s="1" t="s">
        <v>76</v>
      </c>
      <c r="E10526" s="27" t="s">
        <v>5606</v>
      </c>
    </row>
    <row r="10527">
      <c r="A10527" s="1" t="s">
        <v>67</v>
      </c>
      <c r="B10527" s="1">
        <v>321</v>
      </c>
      <c r="C10527" s="26" t="s">
        <v>5607</v>
      </c>
      <c r="D10527" t="s">
        <v>69</v>
      </c>
      <c r="E10527" s="27" t="s">
        <v>5598</v>
      </c>
      <c r="F10527" s="28" t="s">
        <v>71</v>
      </c>
      <c r="G10527" s="29">
        <v>1</v>
      </c>
      <c r="H10527" s="28">
        <v>0</v>
      </c>
      <c r="I10527" s="30">
        <f>ROUND(G10527*H10527,P4)</f>
        <v>0</v>
      </c>
      <c r="L10527" s="31">
        <v>0</v>
      </c>
      <c r="M10527" s="24">
        <f>ROUND(G10527*L10527,P4)</f>
        <v>0</v>
      </c>
      <c r="N10527" s="25" t="s">
        <v>69</v>
      </c>
      <c r="O10527" s="32">
        <f>M10527*AA10527</f>
        <v>0</v>
      </c>
      <c r="P10527" s="1">
        <v>3</v>
      </c>
      <c r="AA10527" s="1">
        <f>IF(P10527=1,$O$3,IF(P10527=2,$O$4,$O$5))</f>
        <v>0</v>
      </c>
    </row>
    <row r="10528">
      <c r="A10528" s="1" t="s">
        <v>73</v>
      </c>
      <c r="E10528" s="27" t="s">
        <v>69</v>
      </c>
    </row>
    <row r="10529" ht="13">
      <c r="A10529" s="1" t="s">
        <v>74</v>
      </c>
      <c r="E10529" s="33" t="s">
        <v>229</v>
      </c>
    </row>
    <row r="10530">
      <c r="A10530" s="1" t="s">
        <v>76</v>
      </c>
      <c r="E10530" s="27" t="s">
        <v>5606</v>
      </c>
    </row>
    <row r="10531" ht="25">
      <c r="A10531" s="1" t="s">
        <v>67</v>
      </c>
      <c r="B10531" s="1">
        <v>322</v>
      </c>
      <c r="C10531" s="26" t="s">
        <v>5608</v>
      </c>
      <c r="D10531" t="s">
        <v>69</v>
      </c>
      <c r="E10531" s="27" t="s">
        <v>5595</v>
      </c>
      <c r="F10531" s="28" t="s">
        <v>71</v>
      </c>
      <c r="G10531" s="29">
        <v>1</v>
      </c>
      <c r="H10531" s="28">
        <v>0</v>
      </c>
      <c r="I10531" s="30">
        <f>ROUND(G10531*H10531,P4)</f>
        <v>0</v>
      </c>
      <c r="L10531" s="31">
        <v>0</v>
      </c>
      <c r="M10531" s="24">
        <f>ROUND(G10531*L10531,P4)</f>
        <v>0</v>
      </c>
      <c r="N10531" s="25" t="s">
        <v>69</v>
      </c>
      <c r="O10531" s="32">
        <f>M10531*AA10531</f>
        <v>0</v>
      </c>
      <c r="P10531" s="1">
        <v>3</v>
      </c>
      <c r="AA10531" s="1">
        <f>IF(P10531=1,$O$3,IF(P10531=2,$O$4,$O$5))</f>
        <v>0</v>
      </c>
    </row>
    <row r="10532">
      <c r="A10532" s="1" t="s">
        <v>73</v>
      </c>
      <c r="E10532" s="27" t="s">
        <v>69</v>
      </c>
    </row>
    <row r="10533" ht="13">
      <c r="A10533" s="1" t="s">
        <v>74</v>
      </c>
      <c r="E10533" s="33" t="s">
        <v>229</v>
      </c>
    </row>
    <row r="10534">
      <c r="A10534" s="1" t="s">
        <v>76</v>
      </c>
      <c r="E10534" s="27" t="s">
        <v>5609</v>
      </c>
    </row>
    <row r="10535">
      <c r="A10535" s="1" t="s">
        <v>67</v>
      </c>
      <c r="B10535" s="1">
        <v>278</v>
      </c>
      <c r="C10535" s="26" t="s">
        <v>5610</v>
      </c>
      <c r="D10535" t="s">
        <v>69</v>
      </c>
      <c r="E10535" s="27" t="s">
        <v>5524</v>
      </c>
      <c r="F10535" s="28" t="s">
        <v>71</v>
      </c>
      <c r="G10535" s="29">
        <v>1</v>
      </c>
      <c r="H10535" s="28">
        <v>0</v>
      </c>
      <c r="I10535" s="30">
        <f>ROUND(G10535*H10535,P4)</f>
        <v>0</v>
      </c>
      <c r="L10535" s="31">
        <v>0</v>
      </c>
      <c r="M10535" s="24">
        <f>ROUND(G10535*L10535,P4)</f>
        <v>0</v>
      </c>
      <c r="N10535" s="25" t="s">
        <v>69</v>
      </c>
      <c r="O10535" s="32">
        <f>M10535*AA10535</f>
        <v>0</v>
      </c>
      <c r="P10535" s="1">
        <v>3</v>
      </c>
      <c r="AA10535" s="1">
        <f>IF(P10535=1,$O$3,IF(P10535=2,$O$4,$O$5))</f>
        <v>0</v>
      </c>
    </row>
    <row r="10536">
      <c r="A10536" s="1" t="s">
        <v>73</v>
      </c>
      <c r="E10536" s="27" t="s">
        <v>69</v>
      </c>
    </row>
    <row r="10537" ht="13">
      <c r="A10537" s="1" t="s">
        <v>74</v>
      </c>
      <c r="E10537" s="33" t="s">
        <v>229</v>
      </c>
    </row>
    <row r="10538">
      <c r="A10538" s="1" t="s">
        <v>76</v>
      </c>
      <c r="E10538" s="27" t="s">
        <v>5611</v>
      </c>
    </row>
    <row r="10539">
      <c r="A10539" s="1" t="s">
        <v>67</v>
      </c>
      <c r="B10539" s="1">
        <v>323</v>
      </c>
      <c r="C10539" s="26" t="s">
        <v>5612</v>
      </c>
      <c r="D10539" t="s">
        <v>69</v>
      </c>
      <c r="E10539" s="27" t="s">
        <v>5598</v>
      </c>
      <c r="F10539" s="28" t="s">
        <v>71</v>
      </c>
      <c r="G10539" s="29">
        <v>1</v>
      </c>
      <c r="H10539" s="28">
        <v>0</v>
      </c>
      <c r="I10539" s="30">
        <f>ROUND(G10539*H10539,P4)</f>
        <v>0</v>
      </c>
      <c r="L10539" s="31">
        <v>0</v>
      </c>
      <c r="M10539" s="24">
        <f>ROUND(G10539*L10539,P4)</f>
        <v>0</v>
      </c>
      <c r="N10539" s="25" t="s">
        <v>69</v>
      </c>
      <c r="O10539" s="32">
        <f>M10539*AA10539</f>
        <v>0</v>
      </c>
      <c r="P10539" s="1">
        <v>3</v>
      </c>
      <c r="AA10539" s="1">
        <f>IF(P10539=1,$O$3,IF(P10539=2,$O$4,$O$5))</f>
        <v>0</v>
      </c>
    </row>
    <row r="10540">
      <c r="A10540" s="1" t="s">
        <v>73</v>
      </c>
      <c r="E10540" s="27" t="s">
        <v>69</v>
      </c>
    </row>
    <row r="10541" ht="13">
      <c r="A10541" s="1" t="s">
        <v>74</v>
      </c>
      <c r="E10541" s="33" t="s">
        <v>229</v>
      </c>
    </row>
    <row r="10542">
      <c r="A10542" s="1" t="s">
        <v>76</v>
      </c>
      <c r="E10542" s="27" t="s">
        <v>5609</v>
      </c>
    </row>
    <row r="10543" ht="25">
      <c r="A10543" s="1" t="s">
        <v>67</v>
      </c>
      <c r="B10543" s="1">
        <v>324</v>
      </c>
      <c r="C10543" s="26" t="s">
        <v>5613</v>
      </c>
      <c r="D10543" t="s">
        <v>69</v>
      </c>
      <c r="E10543" s="27" t="s">
        <v>5595</v>
      </c>
      <c r="F10543" s="28" t="s">
        <v>71</v>
      </c>
      <c r="G10543" s="29">
        <v>1</v>
      </c>
      <c r="H10543" s="28">
        <v>0</v>
      </c>
      <c r="I10543" s="30">
        <f>ROUND(G10543*H10543,P4)</f>
        <v>0</v>
      </c>
      <c r="L10543" s="31">
        <v>0</v>
      </c>
      <c r="M10543" s="24">
        <f>ROUND(G10543*L10543,P4)</f>
        <v>0</v>
      </c>
      <c r="N10543" s="25" t="s">
        <v>69</v>
      </c>
      <c r="O10543" s="32">
        <f>M10543*AA10543</f>
        <v>0</v>
      </c>
      <c r="P10543" s="1">
        <v>3</v>
      </c>
      <c r="AA10543" s="1">
        <f>IF(P10543=1,$O$3,IF(P10543=2,$O$4,$O$5))</f>
        <v>0</v>
      </c>
    </row>
    <row r="10544">
      <c r="A10544" s="1" t="s">
        <v>73</v>
      </c>
      <c r="E10544" s="27" t="s">
        <v>69</v>
      </c>
    </row>
    <row r="10545" ht="13">
      <c r="A10545" s="1" t="s">
        <v>74</v>
      </c>
      <c r="E10545" s="33" t="s">
        <v>229</v>
      </c>
    </row>
    <row r="10546">
      <c r="A10546" s="1" t="s">
        <v>76</v>
      </c>
      <c r="E10546" s="27" t="s">
        <v>5614</v>
      </c>
    </row>
    <row r="10547">
      <c r="A10547" s="1" t="s">
        <v>67</v>
      </c>
      <c r="B10547" s="1">
        <v>325</v>
      </c>
      <c r="C10547" s="26" t="s">
        <v>5615</v>
      </c>
      <c r="D10547" t="s">
        <v>69</v>
      </c>
      <c r="E10547" s="27" t="s">
        <v>5598</v>
      </c>
      <c r="F10547" s="28" t="s">
        <v>71</v>
      </c>
      <c r="G10547" s="29">
        <v>1</v>
      </c>
      <c r="H10547" s="28">
        <v>0</v>
      </c>
      <c r="I10547" s="30">
        <f>ROUND(G10547*H10547,P4)</f>
        <v>0</v>
      </c>
      <c r="L10547" s="31">
        <v>0</v>
      </c>
      <c r="M10547" s="24">
        <f>ROUND(G10547*L10547,P4)</f>
        <v>0</v>
      </c>
      <c r="N10547" s="25" t="s">
        <v>69</v>
      </c>
      <c r="O10547" s="32">
        <f>M10547*AA10547</f>
        <v>0</v>
      </c>
      <c r="P10547" s="1">
        <v>3</v>
      </c>
      <c r="AA10547" s="1">
        <f>IF(P10547=1,$O$3,IF(P10547=2,$O$4,$O$5))</f>
        <v>0</v>
      </c>
    </row>
    <row r="10548">
      <c r="A10548" s="1" t="s">
        <v>73</v>
      </c>
      <c r="E10548" s="27" t="s">
        <v>69</v>
      </c>
    </row>
    <row r="10549" ht="13">
      <c r="A10549" s="1" t="s">
        <v>74</v>
      </c>
      <c r="E10549" s="33" t="s">
        <v>229</v>
      </c>
    </row>
    <row r="10550">
      <c r="A10550" s="1" t="s">
        <v>76</v>
      </c>
      <c r="E10550" s="27" t="s">
        <v>5614</v>
      </c>
    </row>
    <row r="10551">
      <c r="A10551" s="1" t="s">
        <v>67</v>
      </c>
      <c r="B10551" s="1">
        <v>279</v>
      </c>
      <c r="C10551" s="26" t="s">
        <v>5616</v>
      </c>
      <c r="D10551" t="s">
        <v>69</v>
      </c>
      <c r="E10551" s="27" t="s">
        <v>5524</v>
      </c>
      <c r="F10551" s="28" t="s">
        <v>71</v>
      </c>
      <c r="G10551" s="29">
        <v>1</v>
      </c>
      <c r="H10551" s="28">
        <v>0</v>
      </c>
      <c r="I10551" s="30">
        <f>ROUND(G10551*H10551,P4)</f>
        <v>0</v>
      </c>
      <c r="L10551" s="31">
        <v>0</v>
      </c>
      <c r="M10551" s="24">
        <f>ROUND(G10551*L10551,P4)</f>
        <v>0</v>
      </c>
      <c r="N10551" s="25" t="s">
        <v>69</v>
      </c>
      <c r="O10551" s="32">
        <f>M10551*AA10551</f>
        <v>0</v>
      </c>
      <c r="P10551" s="1">
        <v>3</v>
      </c>
      <c r="AA10551" s="1">
        <f>IF(P10551=1,$O$3,IF(P10551=2,$O$4,$O$5))</f>
        <v>0</v>
      </c>
    </row>
    <row r="10552">
      <c r="A10552" s="1" t="s">
        <v>73</v>
      </c>
      <c r="E10552" s="27" t="s">
        <v>69</v>
      </c>
    </row>
    <row r="10553" ht="13">
      <c r="A10553" s="1" t="s">
        <v>74</v>
      </c>
      <c r="E10553" s="33" t="s">
        <v>229</v>
      </c>
    </row>
    <row r="10554">
      <c r="A10554" s="1" t="s">
        <v>76</v>
      </c>
      <c r="E10554" s="27" t="s">
        <v>5617</v>
      </c>
    </row>
    <row r="10555">
      <c r="A10555" s="1" t="s">
        <v>67</v>
      </c>
      <c r="B10555" s="1">
        <v>280</v>
      </c>
      <c r="C10555" s="26" t="s">
        <v>5618</v>
      </c>
      <c r="D10555" t="s">
        <v>69</v>
      </c>
      <c r="E10555" s="27" t="s">
        <v>5524</v>
      </c>
      <c r="F10555" s="28" t="s">
        <v>71</v>
      </c>
      <c r="G10555" s="29">
        <v>1</v>
      </c>
      <c r="H10555" s="28">
        <v>0</v>
      </c>
      <c r="I10555" s="30">
        <f>ROUND(G10555*H10555,P4)</f>
        <v>0</v>
      </c>
      <c r="L10555" s="31">
        <v>0</v>
      </c>
      <c r="M10555" s="24">
        <f>ROUND(G10555*L10555,P4)</f>
        <v>0</v>
      </c>
      <c r="N10555" s="25" t="s">
        <v>69</v>
      </c>
      <c r="O10555" s="32">
        <f>M10555*AA10555</f>
        <v>0</v>
      </c>
      <c r="P10555" s="1">
        <v>3</v>
      </c>
      <c r="AA10555" s="1">
        <f>IF(P10555=1,$O$3,IF(P10555=2,$O$4,$O$5))</f>
        <v>0</v>
      </c>
    </row>
    <row r="10556">
      <c r="A10556" s="1" t="s">
        <v>73</v>
      </c>
      <c r="E10556" s="27" t="s">
        <v>69</v>
      </c>
    </row>
    <row r="10557" ht="13">
      <c r="A10557" s="1" t="s">
        <v>74</v>
      </c>
      <c r="E10557" s="33" t="s">
        <v>229</v>
      </c>
    </row>
    <row r="10558">
      <c r="A10558" s="1" t="s">
        <v>76</v>
      </c>
      <c r="E10558" s="27" t="s">
        <v>5619</v>
      </c>
    </row>
    <row r="10559">
      <c r="A10559" s="1" t="s">
        <v>67</v>
      </c>
      <c r="B10559" s="1">
        <v>281</v>
      </c>
      <c r="C10559" s="26" t="s">
        <v>5620</v>
      </c>
      <c r="D10559" t="s">
        <v>69</v>
      </c>
      <c r="E10559" s="27" t="s">
        <v>5524</v>
      </c>
      <c r="F10559" s="28" t="s">
        <v>71</v>
      </c>
      <c r="G10559" s="29">
        <v>1</v>
      </c>
      <c r="H10559" s="28">
        <v>0</v>
      </c>
      <c r="I10559" s="30">
        <f>ROUND(G10559*H10559,P4)</f>
        <v>0</v>
      </c>
      <c r="L10559" s="31">
        <v>0</v>
      </c>
      <c r="M10559" s="24">
        <f>ROUND(G10559*L10559,P4)</f>
        <v>0</v>
      </c>
      <c r="N10559" s="25" t="s">
        <v>69</v>
      </c>
      <c r="O10559" s="32">
        <f>M10559*AA10559</f>
        <v>0</v>
      </c>
      <c r="P10559" s="1">
        <v>3</v>
      </c>
      <c r="AA10559" s="1">
        <f>IF(P10559=1,$O$3,IF(P10559=2,$O$4,$O$5))</f>
        <v>0</v>
      </c>
    </row>
    <row r="10560">
      <c r="A10560" s="1" t="s">
        <v>73</v>
      </c>
      <c r="E10560" s="27" t="s">
        <v>69</v>
      </c>
    </row>
    <row r="10561" ht="13">
      <c r="A10561" s="1" t="s">
        <v>74</v>
      </c>
      <c r="E10561" s="33" t="s">
        <v>229</v>
      </c>
    </row>
    <row r="10562">
      <c r="A10562" s="1" t="s">
        <v>76</v>
      </c>
      <c r="E10562" s="27" t="s">
        <v>5621</v>
      </c>
    </row>
    <row r="10563">
      <c r="A10563" s="1" t="s">
        <v>67</v>
      </c>
      <c r="B10563" s="1">
        <v>282</v>
      </c>
      <c r="C10563" s="26" t="s">
        <v>5622</v>
      </c>
      <c r="D10563" t="s">
        <v>69</v>
      </c>
      <c r="E10563" s="27" t="s">
        <v>5524</v>
      </c>
      <c r="F10563" s="28" t="s">
        <v>71</v>
      </c>
      <c r="G10563" s="29">
        <v>1</v>
      </c>
      <c r="H10563" s="28">
        <v>0</v>
      </c>
      <c r="I10563" s="30">
        <f>ROUND(G10563*H10563,P4)</f>
        <v>0</v>
      </c>
      <c r="L10563" s="31">
        <v>0</v>
      </c>
      <c r="M10563" s="24">
        <f>ROUND(G10563*L10563,P4)</f>
        <v>0</v>
      </c>
      <c r="N10563" s="25" t="s">
        <v>69</v>
      </c>
      <c r="O10563" s="32">
        <f>M10563*AA10563</f>
        <v>0</v>
      </c>
      <c r="P10563" s="1">
        <v>3</v>
      </c>
      <c r="AA10563" s="1">
        <f>IF(P10563=1,$O$3,IF(P10563=2,$O$4,$O$5))</f>
        <v>0</v>
      </c>
    </row>
    <row r="10564">
      <c r="A10564" s="1" t="s">
        <v>73</v>
      </c>
      <c r="E10564" s="27" t="s">
        <v>69</v>
      </c>
    </row>
    <row r="10565" ht="13">
      <c r="A10565" s="1" t="s">
        <v>74</v>
      </c>
      <c r="E10565" s="33" t="s">
        <v>229</v>
      </c>
    </row>
    <row r="10566">
      <c r="A10566" s="1" t="s">
        <v>76</v>
      </c>
      <c r="E10566" s="27" t="s">
        <v>5623</v>
      </c>
    </row>
    <row r="10567" ht="13">
      <c r="A10567" s="1" t="s">
        <v>64</v>
      </c>
      <c r="C10567" s="22" t="s">
        <v>5624</v>
      </c>
      <c r="E10567" s="23" t="s">
        <v>5625</v>
      </c>
      <c r="L10567" s="24">
        <f>SUMIFS(L10568:L10671,A10568:A10671,"P")</f>
        <v>0</v>
      </c>
      <c r="M10567" s="24">
        <f>SUMIFS(M10568:M10671,A10568:A10671,"P")</f>
        <v>0</v>
      </c>
      <c r="N10567" s="25"/>
    </row>
    <row r="10568">
      <c r="A10568" s="1" t="s">
        <v>67</v>
      </c>
      <c r="B10568" s="1">
        <v>326</v>
      </c>
      <c r="C10568" s="26" t="s">
        <v>5626</v>
      </c>
      <c r="D10568" t="s">
        <v>69</v>
      </c>
      <c r="E10568" s="27" t="s">
        <v>5197</v>
      </c>
      <c r="F10568" s="28" t="s">
        <v>71</v>
      </c>
      <c r="G10568" s="29">
        <v>1</v>
      </c>
      <c r="H10568" s="28">
        <v>0</v>
      </c>
      <c r="I10568" s="30">
        <f>ROUND(G10568*H10568,P4)</f>
        <v>0</v>
      </c>
      <c r="L10568" s="31">
        <v>0</v>
      </c>
      <c r="M10568" s="24">
        <f>ROUND(G10568*L10568,P4)</f>
        <v>0</v>
      </c>
      <c r="N10568" s="25" t="s">
        <v>69</v>
      </c>
      <c r="O10568" s="32">
        <f>M10568*AA10568</f>
        <v>0</v>
      </c>
      <c r="P10568" s="1">
        <v>3</v>
      </c>
      <c r="AA10568" s="1">
        <f>IF(P10568=1,$O$3,IF(P10568=2,$O$4,$O$5))</f>
        <v>0</v>
      </c>
    </row>
    <row r="10569">
      <c r="A10569" s="1" t="s">
        <v>73</v>
      </c>
      <c r="E10569" s="27" t="s">
        <v>69</v>
      </c>
    </row>
    <row r="10570" ht="13">
      <c r="A10570" s="1" t="s">
        <v>74</v>
      </c>
      <c r="E10570" s="33" t="s">
        <v>229</v>
      </c>
    </row>
    <row r="10571">
      <c r="A10571" s="1" t="s">
        <v>76</v>
      </c>
      <c r="E10571" s="27" t="s">
        <v>5627</v>
      </c>
    </row>
    <row r="10572">
      <c r="A10572" s="1" t="s">
        <v>67</v>
      </c>
      <c r="B10572" s="1">
        <v>335</v>
      </c>
      <c r="C10572" s="26" t="s">
        <v>5628</v>
      </c>
      <c r="D10572" t="s">
        <v>69</v>
      </c>
      <c r="E10572" s="27" t="s">
        <v>5200</v>
      </c>
      <c r="F10572" s="28" t="s">
        <v>71</v>
      </c>
      <c r="G10572" s="29">
        <v>1</v>
      </c>
      <c r="H10572" s="28">
        <v>0</v>
      </c>
      <c r="I10572" s="30">
        <f>ROUND(G10572*H10572,P4)</f>
        <v>0</v>
      </c>
      <c r="L10572" s="31">
        <v>0</v>
      </c>
      <c r="M10572" s="24">
        <f>ROUND(G10572*L10572,P4)</f>
        <v>0</v>
      </c>
      <c r="N10572" s="25" t="s">
        <v>69</v>
      </c>
      <c r="O10572" s="32">
        <f>M10572*AA10572</f>
        <v>0</v>
      </c>
      <c r="P10572" s="1">
        <v>3</v>
      </c>
      <c r="AA10572" s="1">
        <f>IF(P10572=1,$O$3,IF(P10572=2,$O$4,$O$5))</f>
        <v>0</v>
      </c>
    </row>
    <row r="10573">
      <c r="A10573" s="1" t="s">
        <v>73</v>
      </c>
      <c r="E10573" s="27" t="s">
        <v>69</v>
      </c>
    </row>
    <row r="10574" ht="13">
      <c r="A10574" s="1" t="s">
        <v>74</v>
      </c>
      <c r="E10574" s="33" t="s">
        <v>229</v>
      </c>
    </row>
    <row r="10575">
      <c r="A10575" s="1" t="s">
        <v>76</v>
      </c>
      <c r="E10575" s="27" t="s">
        <v>2036</v>
      </c>
    </row>
    <row r="10576">
      <c r="A10576" s="1" t="s">
        <v>67</v>
      </c>
      <c r="B10576" s="1">
        <v>336</v>
      </c>
      <c r="C10576" s="26" t="s">
        <v>5629</v>
      </c>
      <c r="D10576" t="s">
        <v>69</v>
      </c>
      <c r="E10576" s="27" t="s">
        <v>5200</v>
      </c>
      <c r="F10576" s="28" t="s">
        <v>71</v>
      </c>
      <c r="G10576" s="29">
        <v>1</v>
      </c>
      <c r="H10576" s="28">
        <v>0</v>
      </c>
      <c r="I10576" s="30">
        <f>ROUND(G10576*H10576,P4)</f>
        <v>0</v>
      </c>
      <c r="L10576" s="31">
        <v>0</v>
      </c>
      <c r="M10576" s="24">
        <f>ROUND(G10576*L10576,P4)</f>
        <v>0</v>
      </c>
      <c r="N10576" s="25" t="s">
        <v>69</v>
      </c>
      <c r="O10576" s="32">
        <f>M10576*AA10576</f>
        <v>0</v>
      </c>
      <c r="P10576" s="1">
        <v>3</v>
      </c>
      <c r="AA10576" s="1">
        <f>IF(P10576=1,$O$3,IF(P10576=2,$O$4,$O$5))</f>
        <v>0</v>
      </c>
    </row>
    <row r="10577">
      <c r="A10577" s="1" t="s">
        <v>73</v>
      </c>
      <c r="E10577" s="27" t="s">
        <v>69</v>
      </c>
    </row>
    <row r="10578" ht="13">
      <c r="A10578" s="1" t="s">
        <v>74</v>
      </c>
      <c r="E10578" s="33" t="s">
        <v>229</v>
      </c>
    </row>
    <row r="10579">
      <c r="A10579" s="1" t="s">
        <v>76</v>
      </c>
      <c r="E10579" s="27" t="s">
        <v>5630</v>
      </c>
    </row>
    <row r="10580">
      <c r="A10580" s="1" t="s">
        <v>67</v>
      </c>
      <c r="B10580" s="1">
        <v>337</v>
      </c>
      <c r="C10580" s="26" t="s">
        <v>5631</v>
      </c>
      <c r="D10580" t="s">
        <v>69</v>
      </c>
      <c r="E10580" s="27" t="s">
        <v>5205</v>
      </c>
      <c r="F10580" s="28" t="s">
        <v>71</v>
      </c>
      <c r="G10580" s="29">
        <v>1</v>
      </c>
      <c r="H10580" s="28">
        <v>0</v>
      </c>
      <c r="I10580" s="30">
        <f>ROUND(G10580*H10580,P4)</f>
        <v>0</v>
      </c>
      <c r="L10580" s="31">
        <v>0</v>
      </c>
      <c r="M10580" s="24">
        <f>ROUND(G10580*L10580,P4)</f>
        <v>0</v>
      </c>
      <c r="N10580" s="25" t="s">
        <v>69</v>
      </c>
      <c r="O10580" s="32">
        <f>M10580*AA10580</f>
        <v>0</v>
      </c>
      <c r="P10580" s="1">
        <v>3</v>
      </c>
      <c r="AA10580" s="1">
        <f>IF(P10580=1,$O$3,IF(P10580=2,$O$4,$O$5))</f>
        <v>0</v>
      </c>
    </row>
    <row r="10581">
      <c r="A10581" s="1" t="s">
        <v>73</v>
      </c>
      <c r="E10581" s="27" t="s">
        <v>69</v>
      </c>
    </row>
    <row r="10582" ht="13">
      <c r="A10582" s="1" t="s">
        <v>74</v>
      </c>
      <c r="E10582" s="33" t="s">
        <v>229</v>
      </c>
    </row>
    <row r="10583">
      <c r="A10583" s="1" t="s">
        <v>76</v>
      </c>
      <c r="E10583" s="27" t="s">
        <v>5250</v>
      </c>
    </row>
    <row r="10584">
      <c r="A10584" s="1" t="s">
        <v>67</v>
      </c>
      <c r="B10584" s="1">
        <v>338</v>
      </c>
      <c r="C10584" s="26" t="s">
        <v>5632</v>
      </c>
      <c r="D10584" t="s">
        <v>69</v>
      </c>
      <c r="E10584" s="27" t="s">
        <v>5205</v>
      </c>
      <c r="F10584" s="28" t="s">
        <v>71</v>
      </c>
      <c r="G10584" s="29">
        <v>1</v>
      </c>
      <c r="H10584" s="28">
        <v>0</v>
      </c>
      <c r="I10584" s="30">
        <f>ROUND(G10584*H10584,P4)</f>
        <v>0</v>
      </c>
      <c r="L10584" s="31">
        <v>0</v>
      </c>
      <c r="M10584" s="24">
        <f>ROUND(G10584*L10584,P4)</f>
        <v>0</v>
      </c>
      <c r="N10584" s="25" t="s">
        <v>69</v>
      </c>
      <c r="O10584" s="32">
        <f>M10584*AA10584</f>
        <v>0</v>
      </c>
      <c r="P10584" s="1">
        <v>3</v>
      </c>
      <c r="AA10584" s="1">
        <f>IF(P10584=1,$O$3,IF(P10584=2,$O$4,$O$5))</f>
        <v>0</v>
      </c>
    </row>
    <row r="10585">
      <c r="A10585" s="1" t="s">
        <v>73</v>
      </c>
      <c r="E10585" s="27" t="s">
        <v>69</v>
      </c>
    </row>
    <row r="10586" ht="13">
      <c r="A10586" s="1" t="s">
        <v>74</v>
      </c>
      <c r="E10586" s="33" t="s">
        <v>229</v>
      </c>
    </row>
    <row r="10587">
      <c r="A10587" s="1" t="s">
        <v>76</v>
      </c>
      <c r="E10587" s="27" t="s">
        <v>5298</v>
      </c>
    </row>
    <row r="10588">
      <c r="A10588" s="1" t="s">
        <v>67</v>
      </c>
      <c r="B10588" s="1">
        <v>339</v>
      </c>
      <c r="C10588" s="26" t="s">
        <v>5633</v>
      </c>
      <c r="D10588" t="s">
        <v>69</v>
      </c>
      <c r="E10588" s="27" t="s">
        <v>5215</v>
      </c>
      <c r="F10588" s="28" t="s">
        <v>71</v>
      </c>
      <c r="G10588" s="29">
        <v>1</v>
      </c>
      <c r="H10588" s="28">
        <v>0</v>
      </c>
      <c r="I10588" s="30">
        <f>ROUND(G10588*H10588,P4)</f>
        <v>0</v>
      </c>
      <c r="L10588" s="31">
        <v>0</v>
      </c>
      <c r="M10588" s="24">
        <f>ROUND(G10588*L10588,P4)</f>
        <v>0</v>
      </c>
      <c r="N10588" s="25" t="s">
        <v>69</v>
      </c>
      <c r="O10588" s="32">
        <f>M10588*AA10588</f>
        <v>0</v>
      </c>
      <c r="P10588" s="1">
        <v>3</v>
      </c>
      <c r="AA10588" s="1">
        <f>IF(P10588=1,$O$3,IF(P10588=2,$O$4,$O$5))</f>
        <v>0</v>
      </c>
    </row>
    <row r="10589">
      <c r="A10589" s="1" t="s">
        <v>73</v>
      </c>
      <c r="E10589" s="27" t="s">
        <v>69</v>
      </c>
    </row>
    <row r="10590" ht="13">
      <c r="A10590" s="1" t="s">
        <v>74</v>
      </c>
      <c r="E10590" s="33" t="s">
        <v>229</v>
      </c>
    </row>
    <row r="10591">
      <c r="A10591" s="1" t="s">
        <v>76</v>
      </c>
      <c r="E10591" s="27" t="s">
        <v>5365</v>
      </c>
    </row>
    <row r="10592" ht="25">
      <c r="A10592" s="1" t="s">
        <v>67</v>
      </c>
      <c r="B10592" s="1">
        <v>340</v>
      </c>
      <c r="C10592" s="26" t="s">
        <v>5634</v>
      </c>
      <c r="D10592" t="s">
        <v>69</v>
      </c>
      <c r="E10592" s="27" t="s">
        <v>5218</v>
      </c>
      <c r="F10592" s="28" t="s">
        <v>71</v>
      </c>
      <c r="G10592" s="29">
        <v>1</v>
      </c>
      <c r="H10592" s="28">
        <v>0</v>
      </c>
      <c r="I10592" s="30">
        <f>ROUND(G10592*H10592,P4)</f>
        <v>0</v>
      </c>
      <c r="L10592" s="31">
        <v>0</v>
      </c>
      <c r="M10592" s="24">
        <f>ROUND(G10592*L10592,P4)</f>
        <v>0</v>
      </c>
      <c r="N10592" s="25" t="s">
        <v>69</v>
      </c>
      <c r="O10592" s="32">
        <f>M10592*AA10592</f>
        <v>0</v>
      </c>
      <c r="P10592" s="1">
        <v>3</v>
      </c>
      <c r="AA10592" s="1">
        <f>IF(P10592=1,$O$3,IF(P10592=2,$O$4,$O$5))</f>
        <v>0</v>
      </c>
    </row>
    <row r="10593">
      <c r="A10593" s="1" t="s">
        <v>73</v>
      </c>
      <c r="E10593" s="27" t="s">
        <v>69</v>
      </c>
    </row>
    <row r="10594" ht="13">
      <c r="A10594" s="1" t="s">
        <v>74</v>
      </c>
      <c r="E10594" s="33" t="s">
        <v>229</v>
      </c>
    </row>
    <row r="10595">
      <c r="A10595" s="1" t="s">
        <v>76</v>
      </c>
      <c r="E10595" s="27" t="s">
        <v>5375</v>
      </c>
    </row>
    <row r="10596">
      <c r="A10596" s="1" t="s">
        <v>67</v>
      </c>
      <c r="B10596" s="1">
        <v>341</v>
      </c>
      <c r="C10596" s="26" t="s">
        <v>5635</v>
      </c>
      <c r="D10596" t="s">
        <v>69</v>
      </c>
      <c r="E10596" s="27" t="s">
        <v>5221</v>
      </c>
      <c r="F10596" s="28" t="s">
        <v>71</v>
      </c>
      <c r="G10596" s="29">
        <v>1</v>
      </c>
      <c r="H10596" s="28">
        <v>0</v>
      </c>
      <c r="I10596" s="30">
        <f>ROUND(G10596*H10596,P4)</f>
        <v>0</v>
      </c>
      <c r="L10596" s="31">
        <v>0</v>
      </c>
      <c r="M10596" s="24">
        <f>ROUND(G10596*L10596,P4)</f>
        <v>0</v>
      </c>
      <c r="N10596" s="25" t="s">
        <v>69</v>
      </c>
      <c r="O10596" s="32">
        <f>M10596*AA10596</f>
        <v>0</v>
      </c>
      <c r="P10596" s="1">
        <v>3</v>
      </c>
      <c r="AA10596" s="1">
        <f>IF(P10596=1,$O$3,IF(P10596=2,$O$4,$O$5))</f>
        <v>0</v>
      </c>
    </row>
    <row r="10597">
      <c r="A10597" s="1" t="s">
        <v>73</v>
      </c>
      <c r="E10597" s="27" t="s">
        <v>69</v>
      </c>
    </row>
    <row r="10598" ht="13">
      <c r="A10598" s="1" t="s">
        <v>74</v>
      </c>
      <c r="E10598" s="33" t="s">
        <v>229</v>
      </c>
    </row>
    <row r="10599">
      <c r="A10599" s="1" t="s">
        <v>76</v>
      </c>
      <c r="E10599" s="27" t="s">
        <v>5385</v>
      </c>
    </row>
    <row r="10600">
      <c r="A10600" s="1" t="s">
        <v>67</v>
      </c>
      <c r="B10600" s="1">
        <v>342</v>
      </c>
      <c r="C10600" s="26" t="s">
        <v>5636</v>
      </c>
      <c r="D10600" t="s">
        <v>69</v>
      </c>
      <c r="E10600" s="27" t="s">
        <v>5223</v>
      </c>
      <c r="F10600" s="28" t="s">
        <v>71</v>
      </c>
      <c r="G10600" s="29">
        <v>1</v>
      </c>
      <c r="H10600" s="28">
        <v>0</v>
      </c>
      <c r="I10600" s="30">
        <f>ROUND(G10600*H10600,P4)</f>
        <v>0</v>
      </c>
      <c r="L10600" s="31">
        <v>0</v>
      </c>
      <c r="M10600" s="24">
        <f>ROUND(G10600*L10600,P4)</f>
        <v>0</v>
      </c>
      <c r="N10600" s="25" t="s">
        <v>69</v>
      </c>
      <c r="O10600" s="32">
        <f>M10600*AA10600</f>
        <v>0</v>
      </c>
      <c r="P10600" s="1">
        <v>3</v>
      </c>
      <c r="AA10600" s="1">
        <f>IF(P10600=1,$O$3,IF(P10600=2,$O$4,$O$5))</f>
        <v>0</v>
      </c>
    </row>
    <row r="10601">
      <c r="A10601" s="1" t="s">
        <v>73</v>
      </c>
      <c r="E10601" s="27" t="s">
        <v>69</v>
      </c>
    </row>
    <row r="10602" ht="13">
      <c r="A10602" s="1" t="s">
        <v>74</v>
      </c>
      <c r="E10602" s="33" t="s">
        <v>229</v>
      </c>
    </row>
    <row r="10603">
      <c r="A10603" s="1" t="s">
        <v>76</v>
      </c>
      <c r="E10603" s="27" t="s">
        <v>5404</v>
      </c>
    </row>
    <row r="10604" ht="25">
      <c r="A10604" s="1" t="s">
        <v>67</v>
      </c>
      <c r="B10604" s="1">
        <v>343</v>
      </c>
      <c r="C10604" s="26" t="s">
        <v>5637</v>
      </c>
      <c r="D10604" t="s">
        <v>69</v>
      </c>
      <c r="E10604" s="27" t="s">
        <v>5638</v>
      </c>
      <c r="F10604" s="28" t="s">
        <v>71</v>
      </c>
      <c r="G10604" s="29">
        <v>1</v>
      </c>
      <c r="H10604" s="28">
        <v>0</v>
      </c>
      <c r="I10604" s="30">
        <f>ROUND(G10604*H10604,P4)</f>
        <v>0</v>
      </c>
      <c r="L10604" s="31">
        <v>0</v>
      </c>
      <c r="M10604" s="24">
        <f>ROUND(G10604*L10604,P4)</f>
        <v>0</v>
      </c>
      <c r="N10604" s="25" t="s">
        <v>69</v>
      </c>
      <c r="O10604" s="32">
        <f>M10604*AA10604</f>
        <v>0</v>
      </c>
      <c r="P10604" s="1">
        <v>3</v>
      </c>
      <c r="AA10604" s="1">
        <f>IF(P10604=1,$O$3,IF(P10604=2,$O$4,$O$5))</f>
        <v>0</v>
      </c>
    </row>
    <row r="10605">
      <c r="A10605" s="1" t="s">
        <v>73</v>
      </c>
      <c r="E10605" s="27" t="s">
        <v>69</v>
      </c>
    </row>
    <row r="10606" ht="13">
      <c r="A10606" s="1" t="s">
        <v>74</v>
      </c>
      <c r="E10606" s="33" t="s">
        <v>229</v>
      </c>
    </row>
    <row r="10607">
      <c r="A10607" s="1" t="s">
        <v>76</v>
      </c>
      <c r="E10607" s="27" t="s">
        <v>5404</v>
      </c>
    </row>
    <row r="10608">
      <c r="A10608" s="1" t="s">
        <v>67</v>
      </c>
      <c r="B10608" s="1">
        <v>344</v>
      </c>
      <c r="C10608" s="26" t="s">
        <v>5639</v>
      </c>
      <c r="D10608" t="s">
        <v>69</v>
      </c>
      <c r="E10608" s="27" t="s">
        <v>5640</v>
      </c>
      <c r="F10608" s="28" t="s">
        <v>71</v>
      </c>
      <c r="G10608" s="29">
        <v>1</v>
      </c>
      <c r="H10608" s="28">
        <v>0</v>
      </c>
      <c r="I10608" s="30">
        <f>ROUND(G10608*H10608,P4)</f>
        <v>0</v>
      </c>
      <c r="L10608" s="31">
        <v>0</v>
      </c>
      <c r="M10608" s="24">
        <f>ROUND(G10608*L10608,P4)</f>
        <v>0</v>
      </c>
      <c r="N10608" s="25" t="s">
        <v>69</v>
      </c>
      <c r="O10608" s="32">
        <f>M10608*AA10608</f>
        <v>0</v>
      </c>
      <c r="P10608" s="1">
        <v>3</v>
      </c>
      <c r="AA10608" s="1">
        <f>IF(P10608=1,$O$3,IF(P10608=2,$O$4,$O$5))</f>
        <v>0</v>
      </c>
    </row>
    <row r="10609">
      <c r="A10609" s="1" t="s">
        <v>73</v>
      </c>
      <c r="E10609" s="27" t="s">
        <v>69</v>
      </c>
    </row>
    <row r="10610" ht="13">
      <c r="A10610" s="1" t="s">
        <v>74</v>
      </c>
      <c r="E10610" s="33" t="s">
        <v>229</v>
      </c>
    </row>
    <row r="10611">
      <c r="A10611" s="1" t="s">
        <v>76</v>
      </c>
      <c r="E10611" s="27" t="s">
        <v>5404</v>
      </c>
    </row>
    <row r="10612">
      <c r="A10612" s="1" t="s">
        <v>67</v>
      </c>
      <c r="B10612" s="1">
        <v>327</v>
      </c>
      <c r="C10612" s="26" t="s">
        <v>5641</v>
      </c>
      <c r="D10612" t="s">
        <v>69</v>
      </c>
      <c r="E10612" s="27" t="s">
        <v>5226</v>
      </c>
      <c r="F10612" s="28" t="s">
        <v>71</v>
      </c>
      <c r="G10612" s="29">
        <v>3</v>
      </c>
      <c r="H10612" s="28">
        <v>0</v>
      </c>
      <c r="I10612" s="30">
        <f>ROUND(G10612*H10612,P4)</f>
        <v>0</v>
      </c>
      <c r="L10612" s="31">
        <v>0</v>
      </c>
      <c r="M10612" s="24">
        <f>ROUND(G10612*L10612,P4)</f>
        <v>0</v>
      </c>
      <c r="N10612" s="25" t="s">
        <v>69</v>
      </c>
      <c r="O10612" s="32">
        <f>M10612*AA10612</f>
        <v>0</v>
      </c>
      <c r="P10612" s="1">
        <v>3</v>
      </c>
      <c r="AA10612" s="1">
        <f>IF(P10612=1,$O$3,IF(P10612=2,$O$4,$O$5))</f>
        <v>0</v>
      </c>
    </row>
    <row r="10613">
      <c r="A10613" s="1" t="s">
        <v>73</v>
      </c>
      <c r="E10613" s="27" t="s">
        <v>69</v>
      </c>
    </row>
    <row r="10614" ht="13">
      <c r="A10614" s="1" t="s">
        <v>74</v>
      </c>
      <c r="E10614" s="33" t="s">
        <v>129</v>
      </c>
    </row>
    <row r="10615">
      <c r="A10615" s="1" t="s">
        <v>76</v>
      </c>
      <c r="E10615" s="27" t="s">
        <v>5642</v>
      </c>
    </row>
    <row r="10616">
      <c r="A10616" s="1" t="s">
        <v>67</v>
      </c>
      <c r="B10616" s="1">
        <v>345</v>
      </c>
      <c r="C10616" s="26" t="s">
        <v>5643</v>
      </c>
      <c r="D10616" t="s">
        <v>69</v>
      </c>
      <c r="E10616" s="27" t="s">
        <v>5644</v>
      </c>
      <c r="F10616" s="28" t="s">
        <v>71</v>
      </c>
      <c r="G10616" s="29">
        <v>1</v>
      </c>
      <c r="H10616" s="28">
        <v>0</v>
      </c>
      <c r="I10616" s="30">
        <f>ROUND(G10616*H10616,P4)</f>
        <v>0</v>
      </c>
      <c r="L10616" s="31">
        <v>0</v>
      </c>
      <c r="M10616" s="24">
        <f>ROUND(G10616*L10616,P4)</f>
        <v>0</v>
      </c>
      <c r="N10616" s="25" t="s">
        <v>69</v>
      </c>
      <c r="O10616" s="32">
        <f>M10616*AA10616</f>
        <v>0</v>
      </c>
      <c r="P10616" s="1">
        <v>3</v>
      </c>
      <c r="AA10616" s="1">
        <f>IF(P10616=1,$O$3,IF(P10616=2,$O$4,$O$5))</f>
        <v>0</v>
      </c>
    </row>
    <row r="10617">
      <c r="A10617" s="1" t="s">
        <v>73</v>
      </c>
      <c r="E10617" s="27" t="s">
        <v>69</v>
      </c>
    </row>
    <row r="10618" ht="13">
      <c r="A10618" s="1" t="s">
        <v>74</v>
      </c>
      <c r="E10618" s="33" t="s">
        <v>229</v>
      </c>
    </row>
    <row r="10619">
      <c r="A10619" s="1" t="s">
        <v>76</v>
      </c>
      <c r="E10619" s="27" t="s">
        <v>5645</v>
      </c>
    </row>
    <row r="10620">
      <c r="A10620" s="1" t="s">
        <v>67</v>
      </c>
      <c r="B10620" s="1">
        <v>346</v>
      </c>
      <c r="C10620" s="26" t="s">
        <v>5646</v>
      </c>
      <c r="D10620" t="s">
        <v>69</v>
      </c>
      <c r="E10620" s="27" t="s">
        <v>5235</v>
      </c>
      <c r="F10620" s="28" t="s">
        <v>71</v>
      </c>
      <c r="G10620" s="29">
        <v>1</v>
      </c>
      <c r="H10620" s="28">
        <v>0</v>
      </c>
      <c r="I10620" s="30">
        <f>ROUND(G10620*H10620,P4)</f>
        <v>0</v>
      </c>
      <c r="L10620" s="31">
        <v>0</v>
      </c>
      <c r="M10620" s="24">
        <f>ROUND(G10620*L10620,P4)</f>
        <v>0</v>
      </c>
      <c r="N10620" s="25" t="s">
        <v>69</v>
      </c>
      <c r="O10620" s="32">
        <f>M10620*AA10620</f>
        <v>0</v>
      </c>
      <c r="P10620" s="1">
        <v>3</v>
      </c>
      <c r="AA10620" s="1">
        <f>IF(P10620=1,$O$3,IF(P10620=2,$O$4,$O$5))</f>
        <v>0</v>
      </c>
    </row>
    <row r="10621">
      <c r="A10621" s="1" t="s">
        <v>73</v>
      </c>
      <c r="E10621" s="27" t="s">
        <v>69</v>
      </c>
    </row>
    <row r="10622" ht="13">
      <c r="A10622" s="1" t="s">
        <v>74</v>
      </c>
      <c r="E10622" s="33" t="s">
        <v>229</v>
      </c>
    </row>
    <row r="10623">
      <c r="A10623" s="1" t="s">
        <v>76</v>
      </c>
      <c r="E10623" s="27" t="s">
        <v>5647</v>
      </c>
    </row>
    <row r="10624" ht="25">
      <c r="A10624" s="1" t="s">
        <v>67</v>
      </c>
      <c r="B10624" s="1">
        <v>347</v>
      </c>
      <c r="C10624" s="26" t="s">
        <v>5648</v>
      </c>
      <c r="D10624" t="s">
        <v>69</v>
      </c>
      <c r="E10624" s="27" t="s">
        <v>5238</v>
      </c>
      <c r="F10624" s="28" t="s">
        <v>71</v>
      </c>
      <c r="G10624" s="29">
        <v>1</v>
      </c>
      <c r="H10624" s="28">
        <v>0</v>
      </c>
      <c r="I10624" s="30">
        <f>ROUND(G10624*H10624,P4)</f>
        <v>0</v>
      </c>
      <c r="L10624" s="31">
        <v>0</v>
      </c>
      <c r="M10624" s="24">
        <f>ROUND(G10624*L10624,P4)</f>
        <v>0</v>
      </c>
      <c r="N10624" s="25" t="s">
        <v>69</v>
      </c>
      <c r="O10624" s="32">
        <f>M10624*AA10624</f>
        <v>0</v>
      </c>
      <c r="P10624" s="1">
        <v>3</v>
      </c>
      <c r="AA10624" s="1">
        <f>IF(P10624=1,$O$3,IF(P10624=2,$O$4,$O$5))</f>
        <v>0</v>
      </c>
    </row>
    <row r="10625">
      <c r="A10625" s="1" t="s">
        <v>73</v>
      </c>
      <c r="E10625" s="27" t="s">
        <v>69</v>
      </c>
    </row>
    <row r="10626" ht="13">
      <c r="A10626" s="1" t="s">
        <v>74</v>
      </c>
      <c r="E10626" s="33" t="s">
        <v>229</v>
      </c>
    </row>
    <row r="10627">
      <c r="A10627" s="1" t="s">
        <v>76</v>
      </c>
      <c r="E10627" s="27" t="s">
        <v>5649</v>
      </c>
    </row>
    <row r="10628">
      <c r="A10628" s="1" t="s">
        <v>67</v>
      </c>
      <c r="B10628" s="1">
        <v>348</v>
      </c>
      <c r="C10628" s="26" t="s">
        <v>5650</v>
      </c>
      <c r="D10628" t="s">
        <v>69</v>
      </c>
      <c r="E10628" s="27" t="s">
        <v>5651</v>
      </c>
      <c r="F10628" s="28" t="s">
        <v>71</v>
      </c>
      <c r="G10628" s="29">
        <v>1</v>
      </c>
      <c r="H10628" s="28">
        <v>0</v>
      </c>
      <c r="I10628" s="30">
        <f>ROUND(G10628*H10628,P4)</f>
        <v>0</v>
      </c>
      <c r="L10628" s="31">
        <v>0</v>
      </c>
      <c r="M10628" s="24">
        <f>ROUND(G10628*L10628,P4)</f>
        <v>0</v>
      </c>
      <c r="N10628" s="25" t="s">
        <v>69</v>
      </c>
      <c r="O10628" s="32">
        <f>M10628*AA10628</f>
        <v>0</v>
      </c>
      <c r="P10628" s="1">
        <v>3</v>
      </c>
      <c r="AA10628" s="1">
        <f>IF(P10628=1,$O$3,IF(P10628=2,$O$4,$O$5))</f>
        <v>0</v>
      </c>
    </row>
    <row r="10629">
      <c r="A10629" s="1" t="s">
        <v>73</v>
      </c>
      <c r="E10629" s="27" t="s">
        <v>69</v>
      </c>
    </row>
    <row r="10630" ht="13">
      <c r="A10630" s="1" t="s">
        <v>74</v>
      </c>
      <c r="E10630" s="33" t="s">
        <v>229</v>
      </c>
    </row>
    <row r="10631">
      <c r="A10631" s="1" t="s">
        <v>76</v>
      </c>
      <c r="E10631" s="27" t="s">
        <v>5649</v>
      </c>
    </row>
    <row r="10632">
      <c r="A10632" s="1" t="s">
        <v>67</v>
      </c>
      <c r="B10632" s="1">
        <v>349</v>
      </c>
      <c r="C10632" s="26" t="s">
        <v>5652</v>
      </c>
      <c r="D10632" t="s">
        <v>69</v>
      </c>
      <c r="E10632" s="27" t="s">
        <v>5242</v>
      </c>
      <c r="F10632" s="28" t="s">
        <v>71</v>
      </c>
      <c r="G10632" s="29">
        <v>1</v>
      </c>
      <c r="H10632" s="28">
        <v>0</v>
      </c>
      <c r="I10632" s="30">
        <f>ROUND(G10632*H10632,P4)</f>
        <v>0</v>
      </c>
      <c r="L10632" s="31">
        <v>0</v>
      </c>
      <c r="M10632" s="24">
        <f>ROUND(G10632*L10632,P4)</f>
        <v>0</v>
      </c>
      <c r="N10632" s="25" t="s">
        <v>69</v>
      </c>
      <c r="O10632" s="32">
        <f>M10632*AA10632</f>
        <v>0</v>
      </c>
      <c r="P10632" s="1">
        <v>3</v>
      </c>
      <c r="AA10632" s="1">
        <f>IF(P10632=1,$O$3,IF(P10632=2,$O$4,$O$5))</f>
        <v>0</v>
      </c>
    </row>
    <row r="10633">
      <c r="A10633" s="1" t="s">
        <v>73</v>
      </c>
      <c r="E10633" s="27" t="s">
        <v>69</v>
      </c>
    </row>
    <row r="10634" ht="13">
      <c r="A10634" s="1" t="s">
        <v>74</v>
      </c>
      <c r="E10634" s="33" t="s">
        <v>229</v>
      </c>
    </row>
    <row r="10635">
      <c r="A10635" s="1" t="s">
        <v>76</v>
      </c>
      <c r="E10635" s="27" t="s">
        <v>5649</v>
      </c>
    </row>
    <row r="10636">
      <c r="A10636" s="1" t="s">
        <v>67</v>
      </c>
      <c r="B10636" s="1">
        <v>350</v>
      </c>
      <c r="C10636" s="26" t="s">
        <v>5653</v>
      </c>
      <c r="D10636" t="s">
        <v>69</v>
      </c>
      <c r="E10636" s="27" t="s">
        <v>5461</v>
      </c>
      <c r="F10636" s="28" t="s">
        <v>71</v>
      </c>
      <c r="G10636" s="29">
        <v>1</v>
      </c>
      <c r="H10636" s="28">
        <v>0</v>
      </c>
      <c r="I10636" s="30">
        <f>ROUND(G10636*H10636,P4)</f>
        <v>0</v>
      </c>
      <c r="L10636" s="31">
        <v>0</v>
      </c>
      <c r="M10636" s="24">
        <f>ROUND(G10636*L10636,P4)</f>
        <v>0</v>
      </c>
      <c r="N10636" s="25" t="s">
        <v>69</v>
      </c>
      <c r="O10636" s="32">
        <f>M10636*AA10636</f>
        <v>0</v>
      </c>
      <c r="P10636" s="1">
        <v>3</v>
      </c>
      <c r="AA10636" s="1">
        <f>IF(P10636=1,$O$3,IF(P10636=2,$O$4,$O$5))</f>
        <v>0</v>
      </c>
    </row>
    <row r="10637">
      <c r="A10637" s="1" t="s">
        <v>73</v>
      </c>
      <c r="E10637" s="27" t="s">
        <v>69</v>
      </c>
    </row>
    <row r="10638" ht="13">
      <c r="A10638" s="1" t="s">
        <v>74</v>
      </c>
      <c r="E10638" s="33" t="s">
        <v>229</v>
      </c>
    </row>
    <row r="10639">
      <c r="A10639" s="1" t="s">
        <v>76</v>
      </c>
      <c r="E10639" s="27" t="s">
        <v>5654</v>
      </c>
    </row>
    <row r="10640">
      <c r="A10640" s="1" t="s">
        <v>67</v>
      </c>
      <c r="B10640" s="1">
        <v>351</v>
      </c>
      <c r="C10640" s="26" t="s">
        <v>5655</v>
      </c>
      <c r="D10640" t="s">
        <v>69</v>
      </c>
      <c r="E10640" s="27" t="s">
        <v>5461</v>
      </c>
      <c r="F10640" s="28" t="s">
        <v>71</v>
      </c>
      <c r="G10640" s="29">
        <v>1</v>
      </c>
      <c r="H10640" s="28">
        <v>0</v>
      </c>
      <c r="I10640" s="30">
        <f>ROUND(G10640*H10640,P4)</f>
        <v>0</v>
      </c>
      <c r="L10640" s="31">
        <v>0</v>
      </c>
      <c r="M10640" s="24">
        <f>ROUND(G10640*L10640,P4)</f>
        <v>0</v>
      </c>
      <c r="N10640" s="25" t="s">
        <v>69</v>
      </c>
      <c r="O10640" s="32">
        <f>M10640*AA10640</f>
        <v>0</v>
      </c>
      <c r="P10640" s="1">
        <v>3</v>
      </c>
      <c r="AA10640" s="1">
        <f>IF(P10640=1,$O$3,IF(P10640=2,$O$4,$O$5))</f>
        <v>0</v>
      </c>
    </row>
    <row r="10641">
      <c r="A10641" s="1" t="s">
        <v>73</v>
      </c>
      <c r="E10641" s="27" t="s">
        <v>69</v>
      </c>
    </row>
    <row r="10642" ht="13">
      <c r="A10642" s="1" t="s">
        <v>74</v>
      </c>
      <c r="E10642" s="33" t="s">
        <v>229</v>
      </c>
    </row>
    <row r="10643">
      <c r="A10643" s="1" t="s">
        <v>76</v>
      </c>
      <c r="E10643" s="27" t="s">
        <v>5656</v>
      </c>
    </row>
    <row r="10644">
      <c r="A10644" s="1" t="s">
        <v>67</v>
      </c>
      <c r="B10644" s="1">
        <v>328</v>
      </c>
      <c r="C10644" s="26" t="s">
        <v>5657</v>
      </c>
      <c r="D10644" t="s">
        <v>69</v>
      </c>
      <c r="E10644" s="27" t="s">
        <v>5235</v>
      </c>
      <c r="F10644" s="28" t="s">
        <v>71</v>
      </c>
      <c r="G10644" s="29">
        <v>1</v>
      </c>
      <c r="H10644" s="28">
        <v>0</v>
      </c>
      <c r="I10644" s="30">
        <f>ROUND(G10644*H10644,P4)</f>
        <v>0</v>
      </c>
      <c r="L10644" s="31">
        <v>0</v>
      </c>
      <c r="M10644" s="24">
        <f>ROUND(G10644*L10644,P4)</f>
        <v>0</v>
      </c>
      <c r="N10644" s="25" t="s">
        <v>69</v>
      </c>
      <c r="O10644" s="32">
        <f>M10644*AA10644</f>
        <v>0</v>
      </c>
      <c r="P10644" s="1">
        <v>3</v>
      </c>
      <c r="AA10644" s="1">
        <f>IF(P10644=1,$O$3,IF(P10644=2,$O$4,$O$5))</f>
        <v>0</v>
      </c>
    </row>
    <row r="10645">
      <c r="A10645" s="1" t="s">
        <v>73</v>
      </c>
      <c r="E10645" s="27" t="s">
        <v>69</v>
      </c>
    </row>
    <row r="10646" ht="13">
      <c r="A10646" s="1" t="s">
        <v>74</v>
      </c>
      <c r="E10646" s="33" t="s">
        <v>229</v>
      </c>
    </row>
    <row r="10647">
      <c r="A10647" s="1" t="s">
        <v>76</v>
      </c>
      <c r="E10647" s="27" t="s">
        <v>2031</v>
      </c>
    </row>
    <row r="10648">
      <c r="A10648" s="1" t="s">
        <v>67</v>
      </c>
      <c r="B10648" s="1">
        <v>329</v>
      </c>
      <c r="C10648" s="26" t="s">
        <v>5658</v>
      </c>
      <c r="D10648" t="s">
        <v>69</v>
      </c>
      <c r="E10648" s="27" t="s">
        <v>5223</v>
      </c>
      <c r="F10648" s="28" t="s">
        <v>71</v>
      </c>
      <c r="G10648" s="29">
        <v>1</v>
      </c>
      <c r="H10648" s="28">
        <v>0</v>
      </c>
      <c r="I10648" s="30">
        <f>ROUND(G10648*H10648,P4)</f>
        <v>0</v>
      </c>
      <c r="L10648" s="31">
        <v>0</v>
      </c>
      <c r="M10648" s="24">
        <f>ROUND(G10648*L10648,P4)</f>
        <v>0</v>
      </c>
      <c r="N10648" s="25" t="s">
        <v>69</v>
      </c>
      <c r="O10648" s="32">
        <f>M10648*AA10648</f>
        <v>0</v>
      </c>
      <c r="P10648" s="1">
        <v>3</v>
      </c>
      <c r="AA10648" s="1">
        <f>IF(P10648=1,$O$3,IF(P10648=2,$O$4,$O$5))</f>
        <v>0</v>
      </c>
    </row>
    <row r="10649">
      <c r="A10649" s="1" t="s">
        <v>73</v>
      </c>
      <c r="E10649" s="27" t="s">
        <v>69</v>
      </c>
    </row>
    <row r="10650" ht="13">
      <c r="A10650" s="1" t="s">
        <v>74</v>
      </c>
      <c r="E10650" s="33" t="s">
        <v>229</v>
      </c>
    </row>
    <row r="10651">
      <c r="A10651" s="1" t="s">
        <v>76</v>
      </c>
      <c r="E10651" s="27" t="s">
        <v>5659</v>
      </c>
    </row>
    <row r="10652" ht="25">
      <c r="A10652" s="1" t="s">
        <v>67</v>
      </c>
      <c r="B10652" s="1">
        <v>330</v>
      </c>
      <c r="C10652" s="26" t="s">
        <v>5660</v>
      </c>
      <c r="D10652" t="s">
        <v>69</v>
      </c>
      <c r="E10652" s="27" t="s">
        <v>5638</v>
      </c>
      <c r="F10652" s="28" t="s">
        <v>71</v>
      </c>
      <c r="G10652" s="29">
        <v>1</v>
      </c>
      <c r="H10652" s="28">
        <v>0</v>
      </c>
      <c r="I10652" s="30">
        <f>ROUND(G10652*H10652,P4)</f>
        <v>0</v>
      </c>
      <c r="L10652" s="31">
        <v>0</v>
      </c>
      <c r="M10652" s="24">
        <f>ROUND(G10652*L10652,P4)</f>
        <v>0</v>
      </c>
      <c r="N10652" s="25" t="s">
        <v>69</v>
      </c>
      <c r="O10652" s="32">
        <f>M10652*AA10652</f>
        <v>0</v>
      </c>
      <c r="P10652" s="1">
        <v>3</v>
      </c>
      <c r="AA10652" s="1">
        <f>IF(P10652=1,$O$3,IF(P10652=2,$O$4,$O$5))</f>
        <v>0</v>
      </c>
    </row>
    <row r="10653">
      <c r="A10653" s="1" t="s">
        <v>73</v>
      </c>
      <c r="E10653" s="27" t="s">
        <v>69</v>
      </c>
    </row>
    <row r="10654" ht="13">
      <c r="A10654" s="1" t="s">
        <v>74</v>
      </c>
      <c r="E10654" s="33" t="s">
        <v>229</v>
      </c>
    </row>
    <row r="10655">
      <c r="A10655" s="1" t="s">
        <v>76</v>
      </c>
      <c r="E10655" s="27" t="s">
        <v>5659</v>
      </c>
    </row>
    <row r="10656">
      <c r="A10656" s="1" t="s">
        <v>67</v>
      </c>
      <c r="B10656" s="1">
        <v>331</v>
      </c>
      <c r="C10656" s="26" t="s">
        <v>5661</v>
      </c>
      <c r="D10656" t="s">
        <v>69</v>
      </c>
      <c r="E10656" s="27" t="s">
        <v>5640</v>
      </c>
      <c r="F10656" s="28" t="s">
        <v>71</v>
      </c>
      <c r="G10656" s="29">
        <v>1</v>
      </c>
      <c r="H10656" s="28">
        <v>0</v>
      </c>
      <c r="I10656" s="30">
        <f>ROUND(G10656*H10656,P4)</f>
        <v>0</v>
      </c>
      <c r="L10656" s="31">
        <v>0</v>
      </c>
      <c r="M10656" s="24">
        <f>ROUND(G10656*L10656,P4)</f>
        <v>0</v>
      </c>
      <c r="N10656" s="25" t="s">
        <v>69</v>
      </c>
      <c r="O10656" s="32">
        <f>M10656*AA10656</f>
        <v>0</v>
      </c>
      <c r="P10656" s="1">
        <v>3</v>
      </c>
      <c r="AA10656" s="1">
        <f>IF(P10656=1,$O$3,IF(P10656=2,$O$4,$O$5))</f>
        <v>0</v>
      </c>
    </row>
    <row r="10657">
      <c r="A10657" s="1" t="s">
        <v>73</v>
      </c>
      <c r="E10657" s="27" t="s">
        <v>69</v>
      </c>
    </row>
    <row r="10658" ht="13">
      <c r="A10658" s="1" t="s">
        <v>74</v>
      </c>
      <c r="E10658" s="33" t="s">
        <v>229</v>
      </c>
    </row>
    <row r="10659">
      <c r="A10659" s="1" t="s">
        <v>76</v>
      </c>
      <c r="E10659" s="27" t="s">
        <v>5659</v>
      </c>
    </row>
    <row r="10660">
      <c r="A10660" s="1" t="s">
        <v>67</v>
      </c>
      <c r="B10660" s="1">
        <v>332</v>
      </c>
      <c r="C10660" s="26" t="s">
        <v>5662</v>
      </c>
      <c r="D10660" t="s">
        <v>69</v>
      </c>
      <c r="E10660" s="27" t="s">
        <v>5197</v>
      </c>
      <c r="F10660" s="28" t="s">
        <v>71</v>
      </c>
      <c r="G10660" s="29">
        <v>1</v>
      </c>
      <c r="H10660" s="28">
        <v>0</v>
      </c>
      <c r="I10660" s="30">
        <f>ROUND(G10660*H10660,P4)</f>
        <v>0</v>
      </c>
      <c r="L10660" s="31">
        <v>0</v>
      </c>
      <c r="M10660" s="24">
        <f>ROUND(G10660*L10660,P4)</f>
        <v>0</v>
      </c>
      <c r="N10660" s="25" t="s">
        <v>69</v>
      </c>
      <c r="O10660" s="32">
        <f>M10660*AA10660</f>
        <v>0</v>
      </c>
      <c r="P10660" s="1">
        <v>3</v>
      </c>
      <c r="AA10660" s="1">
        <f>IF(P10660=1,$O$3,IF(P10660=2,$O$4,$O$5))</f>
        <v>0</v>
      </c>
    </row>
    <row r="10661">
      <c r="A10661" s="1" t="s">
        <v>73</v>
      </c>
      <c r="E10661" s="27" t="s">
        <v>69</v>
      </c>
    </row>
    <row r="10662" ht="13">
      <c r="A10662" s="1" t="s">
        <v>74</v>
      </c>
      <c r="E10662" s="33" t="s">
        <v>229</v>
      </c>
    </row>
    <row r="10663">
      <c r="A10663" s="1" t="s">
        <v>76</v>
      </c>
      <c r="E10663" s="27" t="s">
        <v>5663</v>
      </c>
    </row>
    <row r="10664" ht="25">
      <c r="A10664" s="1" t="s">
        <v>67</v>
      </c>
      <c r="B10664" s="1">
        <v>333</v>
      </c>
      <c r="C10664" s="26" t="s">
        <v>5664</v>
      </c>
      <c r="D10664" t="s">
        <v>69</v>
      </c>
      <c r="E10664" s="27" t="s">
        <v>5246</v>
      </c>
      <c r="F10664" s="28" t="s">
        <v>71</v>
      </c>
      <c r="G10664" s="29">
        <v>1</v>
      </c>
      <c r="H10664" s="28">
        <v>0</v>
      </c>
      <c r="I10664" s="30">
        <f>ROUND(G10664*H10664,P4)</f>
        <v>0</v>
      </c>
      <c r="L10664" s="31">
        <v>0</v>
      </c>
      <c r="M10664" s="24">
        <f>ROUND(G10664*L10664,P4)</f>
        <v>0</v>
      </c>
      <c r="N10664" s="25" t="s">
        <v>69</v>
      </c>
      <c r="O10664" s="32">
        <f>M10664*AA10664</f>
        <v>0</v>
      </c>
      <c r="P10664" s="1">
        <v>3</v>
      </c>
      <c r="AA10664" s="1">
        <f>IF(P10664=1,$O$3,IF(P10664=2,$O$4,$O$5))</f>
        <v>0</v>
      </c>
    </row>
    <row r="10665">
      <c r="A10665" s="1" t="s">
        <v>73</v>
      </c>
      <c r="E10665" s="27" t="s">
        <v>69</v>
      </c>
    </row>
    <row r="10666" ht="13">
      <c r="A10666" s="1" t="s">
        <v>74</v>
      </c>
      <c r="E10666" s="33" t="s">
        <v>229</v>
      </c>
    </row>
    <row r="10667">
      <c r="A10667" s="1" t="s">
        <v>76</v>
      </c>
      <c r="E10667" s="27" t="s">
        <v>5665</v>
      </c>
    </row>
    <row r="10668" ht="25">
      <c r="A10668" s="1" t="s">
        <v>67</v>
      </c>
      <c r="B10668" s="1">
        <v>334</v>
      </c>
      <c r="C10668" s="26" t="s">
        <v>5666</v>
      </c>
      <c r="D10668" t="s">
        <v>69</v>
      </c>
      <c r="E10668" s="27" t="s">
        <v>5246</v>
      </c>
      <c r="F10668" s="28" t="s">
        <v>71</v>
      </c>
      <c r="G10668" s="29">
        <v>1</v>
      </c>
      <c r="H10668" s="28">
        <v>0</v>
      </c>
      <c r="I10668" s="30">
        <f>ROUND(G10668*H10668,P4)</f>
        <v>0</v>
      </c>
      <c r="L10668" s="31">
        <v>0</v>
      </c>
      <c r="M10668" s="24">
        <f>ROUND(G10668*L10668,P4)</f>
        <v>0</v>
      </c>
      <c r="N10668" s="25" t="s">
        <v>69</v>
      </c>
      <c r="O10668" s="32">
        <f>M10668*AA10668</f>
        <v>0</v>
      </c>
      <c r="P10668" s="1">
        <v>3</v>
      </c>
      <c r="AA10668" s="1">
        <f>IF(P10668=1,$O$3,IF(P10668=2,$O$4,$O$5))</f>
        <v>0</v>
      </c>
    </row>
    <row r="10669">
      <c r="A10669" s="1" t="s">
        <v>73</v>
      </c>
      <c r="E10669" s="27" t="s">
        <v>69</v>
      </c>
    </row>
    <row r="10670" ht="13">
      <c r="A10670" s="1" t="s">
        <v>74</v>
      </c>
      <c r="E10670" s="33" t="s">
        <v>229</v>
      </c>
    </row>
    <row r="10671">
      <c r="A10671" s="1" t="s">
        <v>76</v>
      </c>
      <c r="E10671" s="27" t="s">
        <v>5667</v>
      </c>
    </row>
    <row r="10672" ht="13">
      <c r="A10672" s="1" t="s">
        <v>64</v>
      </c>
      <c r="C10672" s="22" t="s">
        <v>5668</v>
      </c>
      <c r="E10672" s="23" t="s">
        <v>5669</v>
      </c>
      <c r="L10672" s="24">
        <f>SUMIFS(L10673:L10776,A10673:A10776,"P")</f>
        <v>0</v>
      </c>
      <c r="M10672" s="24">
        <f>SUMIFS(M10673:M10776,A10673:A10776,"P")</f>
        <v>0</v>
      </c>
      <c r="N10672" s="25"/>
    </row>
    <row r="10673">
      <c r="A10673" s="1" t="s">
        <v>67</v>
      </c>
      <c r="B10673" s="1">
        <v>352</v>
      </c>
      <c r="C10673" s="26" t="s">
        <v>5670</v>
      </c>
      <c r="D10673" t="s">
        <v>69</v>
      </c>
      <c r="E10673" s="27" t="s">
        <v>5197</v>
      </c>
      <c r="F10673" s="28" t="s">
        <v>71</v>
      </c>
      <c r="G10673" s="29">
        <v>1</v>
      </c>
      <c r="H10673" s="28">
        <v>0</v>
      </c>
      <c r="I10673" s="30">
        <f>ROUND(G10673*H10673,P4)</f>
        <v>0</v>
      </c>
      <c r="L10673" s="31">
        <v>0</v>
      </c>
      <c r="M10673" s="24">
        <f>ROUND(G10673*L10673,P4)</f>
        <v>0</v>
      </c>
      <c r="N10673" s="25" t="s">
        <v>69</v>
      </c>
      <c r="O10673" s="32">
        <f>M10673*AA10673</f>
        <v>0</v>
      </c>
      <c r="P10673" s="1">
        <v>3</v>
      </c>
      <c r="AA10673" s="1">
        <f>IF(P10673=1,$O$3,IF(P10673=2,$O$4,$O$5))</f>
        <v>0</v>
      </c>
    </row>
    <row r="10674">
      <c r="A10674" s="1" t="s">
        <v>73</v>
      </c>
      <c r="E10674" s="27" t="s">
        <v>69</v>
      </c>
    </row>
    <row r="10675" ht="13">
      <c r="A10675" s="1" t="s">
        <v>74</v>
      </c>
      <c r="E10675" s="33" t="s">
        <v>229</v>
      </c>
    </row>
    <row r="10676">
      <c r="A10676" s="1" t="s">
        <v>76</v>
      </c>
      <c r="E10676" s="27" t="s">
        <v>5671</v>
      </c>
    </row>
    <row r="10677">
      <c r="A10677" s="1" t="s">
        <v>67</v>
      </c>
      <c r="B10677" s="1">
        <v>361</v>
      </c>
      <c r="C10677" s="26" t="s">
        <v>5672</v>
      </c>
      <c r="D10677" t="s">
        <v>69</v>
      </c>
      <c r="E10677" s="27" t="s">
        <v>5200</v>
      </c>
      <c r="F10677" s="28" t="s">
        <v>71</v>
      </c>
      <c r="G10677" s="29">
        <v>1</v>
      </c>
      <c r="H10677" s="28">
        <v>0</v>
      </c>
      <c r="I10677" s="30">
        <f>ROUND(G10677*H10677,P4)</f>
        <v>0</v>
      </c>
      <c r="L10677" s="31">
        <v>0</v>
      </c>
      <c r="M10677" s="24">
        <f>ROUND(G10677*L10677,P4)</f>
        <v>0</v>
      </c>
      <c r="N10677" s="25" t="s">
        <v>69</v>
      </c>
      <c r="O10677" s="32">
        <f>M10677*AA10677</f>
        <v>0</v>
      </c>
      <c r="P10677" s="1">
        <v>3</v>
      </c>
      <c r="AA10677" s="1">
        <f>IF(P10677=1,$O$3,IF(P10677=2,$O$4,$O$5))</f>
        <v>0</v>
      </c>
    </row>
    <row r="10678">
      <c r="A10678" s="1" t="s">
        <v>73</v>
      </c>
      <c r="E10678" s="27" t="s">
        <v>69</v>
      </c>
    </row>
    <row r="10679" ht="13">
      <c r="A10679" s="1" t="s">
        <v>74</v>
      </c>
      <c r="E10679" s="33" t="s">
        <v>229</v>
      </c>
    </row>
    <row r="10680">
      <c r="A10680" s="1" t="s">
        <v>76</v>
      </c>
      <c r="E10680" s="27" t="s">
        <v>5673</v>
      </c>
    </row>
    <row r="10681">
      <c r="A10681" s="1" t="s">
        <v>67</v>
      </c>
      <c r="B10681" s="1">
        <v>362</v>
      </c>
      <c r="C10681" s="26" t="s">
        <v>5674</v>
      </c>
      <c r="D10681" t="s">
        <v>69</v>
      </c>
      <c r="E10681" s="27" t="s">
        <v>5205</v>
      </c>
      <c r="F10681" s="28" t="s">
        <v>71</v>
      </c>
      <c r="G10681" s="29">
        <v>1</v>
      </c>
      <c r="H10681" s="28">
        <v>0</v>
      </c>
      <c r="I10681" s="30">
        <f>ROUND(G10681*H10681,P4)</f>
        <v>0</v>
      </c>
      <c r="L10681" s="31">
        <v>0</v>
      </c>
      <c r="M10681" s="24">
        <f>ROUND(G10681*L10681,P4)</f>
        <v>0</v>
      </c>
      <c r="N10681" s="25" t="s">
        <v>69</v>
      </c>
      <c r="O10681" s="32">
        <f>M10681*AA10681</f>
        <v>0</v>
      </c>
      <c r="P10681" s="1">
        <v>3</v>
      </c>
      <c r="AA10681" s="1">
        <f>IF(P10681=1,$O$3,IF(P10681=2,$O$4,$O$5))</f>
        <v>0</v>
      </c>
    </row>
    <row r="10682">
      <c r="A10682" s="1" t="s">
        <v>73</v>
      </c>
      <c r="E10682" s="27" t="s">
        <v>69</v>
      </c>
    </row>
    <row r="10683" ht="13">
      <c r="A10683" s="1" t="s">
        <v>74</v>
      </c>
      <c r="E10683" s="33" t="s">
        <v>229</v>
      </c>
    </row>
    <row r="10684">
      <c r="A10684" s="1" t="s">
        <v>76</v>
      </c>
      <c r="E10684" s="27" t="s">
        <v>5675</v>
      </c>
    </row>
    <row r="10685">
      <c r="A10685" s="1" t="s">
        <v>67</v>
      </c>
      <c r="B10685" s="1">
        <v>363</v>
      </c>
      <c r="C10685" s="26" t="s">
        <v>5676</v>
      </c>
      <c r="D10685" t="s">
        <v>69</v>
      </c>
      <c r="E10685" s="27" t="s">
        <v>5205</v>
      </c>
      <c r="F10685" s="28" t="s">
        <v>71</v>
      </c>
      <c r="G10685" s="29">
        <v>1</v>
      </c>
      <c r="H10685" s="28">
        <v>0</v>
      </c>
      <c r="I10685" s="30">
        <f>ROUND(G10685*H10685,P4)</f>
        <v>0</v>
      </c>
      <c r="L10685" s="31">
        <v>0</v>
      </c>
      <c r="M10685" s="24">
        <f>ROUND(G10685*L10685,P4)</f>
        <v>0</v>
      </c>
      <c r="N10685" s="25" t="s">
        <v>69</v>
      </c>
      <c r="O10685" s="32">
        <f>M10685*AA10685</f>
        <v>0</v>
      </c>
      <c r="P10685" s="1">
        <v>3</v>
      </c>
      <c r="AA10685" s="1">
        <f>IF(P10685=1,$O$3,IF(P10685=2,$O$4,$O$5))</f>
        <v>0</v>
      </c>
    </row>
    <row r="10686">
      <c r="A10686" s="1" t="s">
        <v>73</v>
      </c>
      <c r="E10686" s="27" t="s">
        <v>69</v>
      </c>
    </row>
    <row r="10687" ht="13">
      <c r="A10687" s="1" t="s">
        <v>74</v>
      </c>
      <c r="E10687" s="33" t="s">
        <v>229</v>
      </c>
    </row>
    <row r="10688">
      <c r="A10688" s="1" t="s">
        <v>76</v>
      </c>
      <c r="E10688" s="27" t="s">
        <v>5677</v>
      </c>
    </row>
    <row r="10689">
      <c r="A10689" s="1" t="s">
        <v>67</v>
      </c>
      <c r="B10689" s="1">
        <v>364</v>
      </c>
      <c r="C10689" s="26" t="s">
        <v>5678</v>
      </c>
      <c r="D10689" t="s">
        <v>69</v>
      </c>
      <c r="E10689" s="27" t="s">
        <v>5215</v>
      </c>
      <c r="F10689" s="28" t="s">
        <v>71</v>
      </c>
      <c r="G10689" s="29">
        <v>1</v>
      </c>
      <c r="H10689" s="28">
        <v>0</v>
      </c>
      <c r="I10689" s="30">
        <f>ROUND(G10689*H10689,P4)</f>
        <v>0</v>
      </c>
      <c r="L10689" s="31">
        <v>0</v>
      </c>
      <c r="M10689" s="24">
        <f>ROUND(G10689*L10689,P4)</f>
        <v>0</v>
      </c>
      <c r="N10689" s="25" t="s">
        <v>69</v>
      </c>
      <c r="O10689" s="32">
        <f>M10689*AA10689</f>
        <v>0</v>
      </c>
      <c r="P10689" s="1">
        <v>3</v>
      </c>
      <c r="AA10689" s="1">
        <f>IF(P10689=1,$O$3,IF(P10689=2,$O$4,$O$5))</f>
        <v>0</v>
      </c>
    </row>
    <row r="10690">
      <c r="A10690" s="1" t="s">
        <v>73</v>
      </c>
      <c r="E10690" s="27" t="s">
        <v>69</v>
      </c>
    </row>
    <row r="10691" ht="13">
      <c r="A10691" s="1" t="s">
        <v>74</v>
      </c>
      <c r="E10691" s="33" t="s">
        <v>229</v>
      </c>
    </row>
    <row r="10692">
      <c r="A10692" s="1" t="s">
        <v>76</v>
      </c>
      <c r="E10692" s="27" t="s">
        <v>5679</v>
      </c>
    </row>
    <row r="10693" ht="25">
      <c r="A10693" s="1" t="s">
        <v>67</v>
      </c>
      <c r="B10693" s="1">
        <v>365</v>
      </c>
      <c r="C10693" s="26" t="s">
        <v>5680</v>
      </c>
      <c r="D10693" t="s">
        <v>69</v>
      </c>
      <c r="E10693" s="27" t="s">
        <v>5218</v>
      </c>
      <c r="F10693" s="28" t="s">
        <v>71</v>
      </c>
      <c r="G10693" s="29">
        <v>1</v>
      </c>
      <c r="H10693" s="28">
        <v>0</v>
      </c>
      <c r="I10693" s="30">
        <f>ROUND(G10693*H10693,P4)</f>
        <v>0</v>
      </c>
      <c r="L10693" s="31">
        <v>0</v>
      </c>
      <c r="M10693" s="24">
        <f>ROUND(G10693*L10693,P4)</f>
        <v>0</v>
      </c>
      <c r="N10693" s="25" t="s">
        <v>69</v>
      </c>
      <c r="O10693" s="32">
        <f>M10693*AA10693</f>
        <v>0</v>
      </c>
      <c r="P10693" s="1">
        <v>3</v>
      </c>
      <c r="AA10693" s="1">
        <f>IF(P10693=1,$O$3,IF(P10693=2,$O$4,$O$5))</f>
        <v>0</v>
      </c>
    </row>
    <row r="10694">
      <c r="A10694" s="1" t="s">
        <v>73</v>
      </c>
      <c r="E10694" s="27" t="s">
        <v>69</v>
      </c>
    </row>
    <row r="10695" ht="13">
      <c r="A10695" s="1" t="s">
        <v>74</v>
      </c>
      <c r="E10695" s="33" t="s">
        <v>229</v>
      </c>
    </row>
    <row r="10696">
      <c r="A10696" s="1" t="s">
        <v>76</v>
      </c>
      <c r="E10696" s="27" t="s">
        <v>5681</v>
      </c>
    </row>
    <row r="10697">
      <c r="A10697" s="1" t="s">
        <v>67</v>
      </c>
      <c r="B10697" s="1">
        <v>366</v>
      </c>
      <c r="C10697" s="26" t="s">
        <v>5682</v>
      </c>
      <c r="D10697" t="s">
        <v>69</v>
      </c>
      <c r="E10697" s="27" t="s">
        <v>5221</v>
      </c>
      <c r="F10697" s="28" t="s">
        <v>71</v>
      </c>
      <c r="G10697" s="29">
        <v>1</v>
      </c>
      <c r="H10697" s="28">
        <v>0</v>
      </c>
      <c r="I10697" s="30">
        <f>ROUND(G10697*H10697,P4)</f>
        <v>0</v>
      </c>
      <c r="L10697" s="31">
        <v>0</v>
      </c>
      <c r="M10697" s="24">
        <f>ROUND(G10697*L10697,P4)</f>
        <v>0</v>
      </c>
      <c r="N10697" s="25" t="s">
        <v>69</v>
      </c>
      <c r="O10697" s="32">
        <f>M10697*AA10697</f>
        <v>0</v>
      </c>
      <c r="P10697" s="1">
        <v>3</v>
      </c>
      <c r="AA10697" s="1">
        <f>IF(P10697=1,$O$3,IF(P10697=2,$O$4,$O$5))</f>
        <v>0</v>
      </c>
    </row>
    <row r="10698">
      <c r="A10698" s="1" t="s">
        <v>73</v>
      </c>
      <c r="E10698" s="27" t="s">
        <v>69</v>
      </c>
    </row>
    <row r="10699" ht="13">
      <c r="A10699" s="1" t="s">
        <v>74</v>
      </c>
      <c r="E10699" s="33" t="s">
        <v>229</v>
      </c>
    </row>
    <row r="10700">
      <c r="A10700" s="1" t="s">
        <v>76</v>
      </c>
      <c r="E10700" s="27" t="s">
        <v>5683</v>
      </c>
    </row>
    <row r="10701" ht="25">
      <c r="A10701" s="1" t="s">
        <v>67</v>
      </c>
      <c r="B10701" s="1">
        <v>367</v>
      </c>
      <c r="C10701" s="26" t="s">
        <v>5684</v>
      </c>
      <c r="D10701" t="s">
        <v>69</v>
      </c>
      <c r="E10701" s="27" t="s">
        <v>5685</v>
      </c>
      <c r="F10701" s="28" t="s">
        <v>71</v>
      </c>
      <c r="G10701" s="29">
        <v>1</v>
      </c>
      <c r="H10701" s="28">
        <v>0</v>
      </c>
      <c r="I10701" s="30">
        <f>ROUND(G10701*H10701,P4)</f>
        <v>0</v>
      </c>
      <c r="L10701" s="31">
        <v>0</v>
      </c>
      <c r="M10701" s="24">
        <f>ROUND(G10701*L10701,P4)</f>
        <v>0</v>
      </c>
      <c r="N10701" s="25" t="s">
        <v>69</v>
      </c>
      <c r="O10701" s="32">
        <f>M10701*AA10701</f>
        <v>0</v>
      </c>
      <c r="P10701" s="1">
        <v>3</v>
      </c>
      <c r="AA10701" s="1">
        <f>IF(P10701=1,$O$3,IF(P10701=2,$O$4,$O$5))</f>
        <v>0</v>
      </c>
    </row>
    <row r="10702">
      <c r="A10702" s="1" t="s">
        <v>73</v>
      </c>
      <c r="E10702" s="27" t="s">
        <v>69</v>
      </c>
    </row>
    <row r="10703" ht="13">
      <c r="A10703" s="1" t="s">
        <v>74</v>
      </c>
      <c r="E10703" s="33" t="s">
        <v>229</v>
      </c>
    </row>
    <row r="10704">
      <c r="A10704" s="1" t="s">
        <v>76</v>
      </c>
      <c r="E10704" s="27" t="s">
        <v>5686</v>
      </c>
    </row>
    <row r="10705" ht="25">
      <c r="A10705" s="1" t="s">
        <v>67</v>
      </c>
      <c r="B10705" s="1">
        <v>368</v>
      </c>
      <c r="C10705" s="26" t="s">
        <v>5687</v>
      </c>
      <c r="D10705" t="s">
        <v>69</v>
      </c>
      <c r="E10705" s="27" t="s">
        <v>5688</v>
      </c>
      <c r="F10705" s="28" t="s">
        <v>71</v>
      </c>
      <c r="G10705" s="29">
        <v>1</v>
      </c>
      <c r="H10705" s="28">
        <v>0</v>
      </c>
      <c r="I10705" s="30">
        <f>ROUND(G10705*H10705,P4)</f>
        <v>0</v>
      </c>
      <c r="L10705" s="31">
        <v>0</v>
      </c>
      <c r="M10705" s="24">
        <f>ROUND(G10705*L10705,P4)</f>
        <v>0</v>
      </c>
      <c r="N10705" s="25" t="s">
        <v>69</v>
      </c>
      <c r="O10705" s="32">
        <f>M10705*AA10705</f>
        <v>0</v>
      </c>
      <c r="P10705" s="1">
        <v>3</v>
      </c>
      <c r="AA10705" s="1">
        <f>IF(P10705=1,$O$3,IF(P10705=2,$O$4,$O$5))</f>
        <v>0</v>
      </c>
    </row>
    <row r="10706">
      <c r="A10706" s="1" t="s">
        <v>73</v>
      </c>
      <c r="E10706" s="27" t="s">
        <v>69</v>
      </c>
    </row>
    <row r="10707" ht="13">
      <c r="A10707" s="1" t="s">
        <v>74</v>
      </c>
      <c r="E10707" s="33" t="s">
        <v>229</v>
      </c>
    </row>
    <row r="10708">
      <c r="A10708" s="1" t="s">
        <v>76</v>
      </c>
      <c r="E10708" s="27" t="s">
        <v>5686</v>
      </c>
    </row>
    <row r="10709">
      <c r="A10709" s="1" t="s">
        <v>67</v>
      </c>
      <c r="B10709" s="1">
        <v>369</v>
      </c>
      <c r="C10709" s="26" t="s">
        <v>5689</v>
      </c>
      <c r="D10709" t="s">
        <v>69</v>
      </c>
      <c r="E10709" s="27" t="s">
        <v>5644</v>
      </c>
      <c r="F10709" s="28" t="s">
        <v>71</v>
      </c>
      <c r="G10709" s="29">
        <v>1</v>
      </c>
      <c r="H10709" s="28">
        <v>0</v>
      </c>
      <c r="I10709" s="30">
        <f>ROUND(G10709*H10709,P4)</f>
        <v>0</v>
      </c>
      <c r="L10709" s="31">
        <v>0</v>
      </c>
      <c r="M10709" s="24">
        <f>ROUND(G10709*L10709,P4)</f>
        <v>0</v>
      </c>
      <c r="N10709" s="25" t="s">
        <v>69</v>
      </c>
      <c r="O10709" s="32">
        <f>M10709*AA10709</f>
        <v>0</v>
      </c>
      <c r="P10709" s="1">
        <v>3</v>
      </c>
      <c r="AA10709" s="1">
        <f>IF(P10709=1,$O$3,IF(P10709=2,$O$4,$O$5))</f>
        <v>0</v>
      </c>
    </row>
    <row r="10710">
      <c r="A10710" s="1" t="s">
        <v>73</v>
      </c>
      <c r="E10710" s="27" t="s">
        <v>69</v>
      </c>
    </row>
    <row r="10711" ht="13">
      <c r="A10711" s="1" t="s">
        <v>74</v>
      </c>
      <c r="E10711" s="33" t="s">
        <v>229</v>
      </c>
    </row>
    <row r="10712">
      <c r="A10712" s="1" t="s">
        <v>76</v>
      </c>
      <c r="E10712" s="27" t="s">
        <v>5690</v>
      </c>
    </row>
    <row r="10713">
      <c r="A10713" s="1" t="s">
        <v>67</v>
      </c>
      <c r="B10713" s="1">
        <v>370</v>
      </c>
      <c r="C10713" s="26" t="s">
        <v>5691</v>
      </c>
      <c r="D10713" t="s">
        <v>69</v>
      </c>
      <c r="E10713" s="27" t="s">
        <v>5235</v>
      </c>
      <c r="F10713" s="28" t="s">
        <v>71</v>
      </c>
      <c r="G10713" s="29">
        <v>1</v>
      </c>
      <c r="H10713" s="28">
        <v>0</v>
      </c>
      <c r="I10713" s="30">
        <f>ROUND(G10713*H10713,P4)</f>
        <v>0</v>
      </c>
      <c r="L10713" s="31">
        <v>0</v>
      </c>
      <c r="M10713" s="24">
        <f>ROUND(G10713*L10713,P4)</f>
        <v>0</v>
      </c>
      <c r="N10713" s="25" t="s">
        <v>69</v>
      </c>
      <c r="O10713" s="32">
        <f>M10713*AA10713</f>
        <v>0</v>
      </c>
      <c r="P10713" s="1">
        <v>3</v>
      </c>
      <c r="AA10713" s="1">
        <f>IF(P10713=1,$O$3,IF(P10713=2,$O$4,$O$5))</f>
        <v>0</v>
      </c>
    </row>
    <row r="10714">
      <c r="A10714" s="1" t="s">
        <v>73</v>
      </c>
      <c r="E10714" s="27" t="s">
        <v>69</v>
      </c>
    </row>
    <row r="10715" ht="13">
      <c r="A10715" s="1" t="s">
        <v>74</v>
      </c>
      <c r="E10715" s="33" t="s">
        <v>229</v>
      </c>
    </row>
    <row r="10716">
      <c r="A10716" s="1" t="s">
        <v>76</v>
      </c>
      <c r="E10716" s="27" t="s">
        <v>5692</v>
      </c>
    </row>
    <row r="10717">
      <c r="A10717" s="1" t="s">
        <v>67</v>
      </c>
      <c r="B10717" s="1">
        <v>353</v>
      </c>
      <c r="C10717" s="26" t="s">
        <v>5693</v>
      </c>
      <c r="D10717" t="s">
        <v>69</v>
      </c>
      <c r="E10717" s="27" t="s">
        <v>5226</v>
      </c>
      <c r="F10717" s="28" t="s">
        <v>71</v>
      </c>
      <c r="G10717" s="29">
        <v>3</v>
      </c>
      <c r="H10717" s="28">
        <v>0</v>
      </c>
      <c r="I10717" s="30">
        <f>ROUND(G10717*H10717,P4)</f>
        <v>0</v>
      </c>
      <c r="L10717" s="31">
        <v>0</v>
      </c>
      <c r="M10717" s="24">
        <f>ROUND(G10717*L10717,P4)</f>
        <v>0</v>
      </c>
      <c r="N10717" s="25" t="s">
        <v>69</v>
      </c>
      <c r="O10717" s="32">
        <f>M10717*AA10717</f>
        <v>0</v>
      </c>
      <c r="P10717" s="1">
        <v>3</v>
      </c>
      <c r="AA10717" s="1">
        <f>IF(P10717=1,$O$3,IF(P10717=2,$O$4,$O$5))</f>
        <v>0</v>
      </c>
    </row>
    <row r="10718">
      <c r="A10718" s="1" t="s">
        <v>73</v>
      </c>
      <c r="E10718" s="27" t="s">
        <v>69</v>
      </c>
    </row>
    <row r="10719" ht="13">
      <c r="A10719" s="1" t="s">
        <v>74</v>
      </c>
      <c r="E10719" s="33" t="s">
        <v>129</v>
      </c>
    </row>
    <row r="10720">
      <c r="A10720" s="1" t="s">
        <v>76</v>
      </c>
      <c r="E10720" s="27" t="s">
        <v>5694</v>
      </c>
    </row>
    <row r="10721" ht="25">
      <c r="A10721" s="1" t="s">
        <v>67</v>
      </c>
      <c r="B10721" s="1">
        <v>371</v>
      </c>
      <c r="C10721" s="26" t="s">
        <v>5695</v>
      </c>
      <c r="D10721" t="s">
        <v>69</v>
      </c>
      <c r="E10721" s="27" t="s">
        <v>5238</v>
      </c>
      <c r="F10721" s="28" t="s">
        <v>71</v>
      </c>
      <c r="G10721" s="29">
        <v>1</v>
      </c>
      <c r="H10721" s="28">
        <v>0</v>
      </c>
      <c r="I10721" s="30">
        <f>ROUND(G10721*H10721,P4)</f>
        <v>0</v>
      </c>
      <c r="L10721" s="31">
        <v>0</v>
      </c>
      <c r="M10721" s="24">
        <f>ROUND(G10721*L10721,P4)</f>
        <v>0</v>
      </c>
      <c r="N10721" s="25" t="s">
        <v>69</v>
      </c>
      <c r="O10721" s="32">
        <f>M10721*AA10721</f>
        <v>0</v>
      </c>
      <c r="P10721" s="1">
        <v>3</v>
      </c>
      <c r="AA10721" s="1">
        <f>IF(P10721=1,$O$3,IF(P10721=2,$O$4,$O$5))</f>
        <v>0</v>
      </c>
    </row>
    <row r="10722">
      <c r="A10722" s="1" t="s">
        <v>73</v>
      </c>
      <c r="E10722" s="27" t="s">
        <v>69</v>
      </c>
    </row>
    <row r="10723" ht="13">
      <c r="A10723" s="1" t="s">
        <v>74</v>
      </c>
      <c r="E10723" s="33" t="s">
        <v>229</v>
      </c>
    </row>
    <row r="10724">
      <c r="A10724" s="1" t="s">
        <v>76</v>
      </c>
      <c r="E10724" s="27" t="s">
        <v>5696</v>
      </c>
    </row>
    <row r="10725">
      <c r="A10725" s="1" t="s">
        <v>67</v>
      </c>
      <c r="B10725" s="1">
        <v>372</v>
      </c>
      <c r="C10725" s="26" t="s">
        <v>5697</v>
      </c>
      <c r="D10725" t="s">
        <v>69</v>
      </c>
      <c r="E10725" s="27" t="s">
        <v>5505</v>
      </c>
      <c r="F10725" s="28" t="s">
        <v>71</v>
      </c>
      <c r="G10725" s="29">
        <v>1</v>
      </c>
      <c r="H10725" s="28">
        <v>0</v>
      </c>
      <c r="I10725" s="30">
        <f>ROUND(G10725*H10725,P4)</f>
        <v>0</v>
      </c>
      <c r="L10725" s="31">
        <v>0</v>
      </c>
      <c r="M10725" s="24">
        <f>ROUND(G10725*L10725,P4)</f>
        <v>0</v>
      </c>
      <c r="N10725" s="25" t="s">
        <v>69</v>
      </c>
      <c r="O10725" s="32">
        <f>M10725*AA10725</f>
        <v>0</v>
      </c>
      <c r="P10725" s="1">
        <v>3</v>
      </c>
      <c r="AA10725" s="1">
        <f>IF(P10725=1,$O$3,IF(P10725=2,$O$4,$O$5))</f>
        <v>0</v>
      </c>
    </row>
    <row r="10726">
      <c r="A10726" s="1" t="s">
        <v>73</v>
      </c>
      <c r="E10726" s="27" t="s">
        <v>69</v>
      </c>
    </row>
    <row r="10727" ht="13">
      <c r="A10727" s="1" t="s">
        <v>74</v>
      </c>
      <c r="E10727" s="33" t="s">
        <v>229</v>
      </c>
    </row>
    <row r="10728">
      <c r="A10728" s="1" t="s">
        <v>76</v>
      </c>
      <c r="E10728" s="27" t="s">
        <v>5696</v>
      </c>
    </row>
    <row r="10729">
      <c r="A10729" s="1" t="s">
        <v>67</v>
      </c>
      <c r="B10729" s="1">
        <v>373</v>
      </c>
      <c r="C10729" s="26" t="s">
        <v>5698</v>
      </c>
      <c r="D10729" t="s">
        <v>69</v>
      </c>
      <c r="E10729" s="27" t="s">
        <v>5507</v>
      </c>
      <c r="F10729" s="28" t="s">
        <v>71</v>
      </c>
      <c r="G10729" s="29">
        <v>1</v>
      </c>
      <c r="H10729" s="28">
        <v>0</v>
      </c>
      <c r="I10729" s="30">
        <f>ROUND(G10729*H10729,P4)</f>
        <v>0</v>
      </c>
      <c r="L10729" s="31">
        <v>0</v>
      </c>
      <c r="M10729" s="24">
        <f>ROUND(G10729*L10729,P4)</f>
        <v>0</v>
      </c>
      <c r="N10729" s="25" t="s">
        <v>69</v>
      </c>
      <c r="O10729" s="32">
        <f>M10729*AA10729</f>
        <v>0</v>
      </c>
      <c r="P10729" s="1">
        <v>3</v>
      </c>
      <c r="AA10729" s="1">
        <f>IF(P10729=1,$O$3,IF(P10729=2,$O$4,$O$5))</f>
        <v>0</v>
      </c>
    </row>
    <row r="10730">
      <c r="A10730" s="1" t="s">
        <v>73</v>
      </c>
      <c r="E10730" s="27" t="s">
        <v>69</v>
      </c>
    </row>
    <row r="10731" ht="13">
      <c r="A10731" s="1" t="s">
        <v>74</v>
      </c>
      <c r="E10731" s="33" t="s">
        <v>229</v>
      </c>
    </row>
    <row r="10732">
      <c r="A10732" s="1" t="s">
        <v>76</v>
      </c>
      <c r="E10732" s="27" t="s">
        <v>5696</v>
      </c>
    </row>
    <row r="10733">
      <c r="A10733" s="1" t="s">
        <v>67</v>
      </c>
      <c r="B10733" s="1">
        <v>374</v>
      </c>
      <c r="C10733" s="26" t="s">
        <v>5699</v>
      </c>
      <c r="D10733" t="s">
        <v>69</v>
      </c>
      <c r="E10733" s="27" t="s">
        <v>5461</v>
      </c>
      <c r="F10733" s="28" t="s">
        <v>71</v>
      </c>
      <c r="G10733" s="29">
        <v>1</v>
      </c>
      <c r="H10733" s="28">
        <v>0</v>
      </c>
      <c r="I10733" s="30">
        <f>ROUND(G10733*H10733,P4)</f>
        <v>0</v>
      </c>
      <c r="L10733" s="31">
        <v>0</v>
      </c>
      <c r="M10733" s="24">
        <f>ROUND(G10733*L10733,P4)</f>
        <v>0</v>
      </c>
      <c r="N10733" s="25" t="s">
        <v>69</v>
      </c>
      <c r="O10733" s="32">
        <f>M10733*AA10733</f>
        <v>0</v>
      </c>
      <c r="P10733" s="1">
        <v>3</v>
      </c>
      <c r="AA10733" s="1">
        <f>IF(P10733=1,$O$3,IF(P10733=2,$O$4,$O$5))</f>
        <v>0</v>
      </c>
    </row>
    <row r="10734">
      <c r="A10734" s="1" t="s">
        <v>73</v>
      </c>
      <c r="E10734" s="27" t="s">
        <v>69</v>
      </c>
    </row>
    <row r="10735" ht="13">
      <c r="A10735" s="1" t="s">
        <v>74</v>
      </c>
      <c r="E10735" s="33" t="s">
        <v>229</v>
      </c>
    </row>
    <row r="10736">
      <c r="A10736" s="1" t="s">
        <v>76</v>
      </c>
      <c r="E10736" s="27" t="s">
        <v>5700</v>
      </c>
    </row>
    <row r="10737">
      <c r="A10737" s="1" t="s">
        <v>67</v>
      </c>
      <c r="B10737" s="1">
        <v>375</v>
      </c>
      <c r="C10737" s="26" t="s">
        <v>5701</v>
      </c>
      <c r="D10737" t="s">
        <v>69</v>
      </c>
      <c r="E10737" s="27" t="s">
        <v>5461</v>
      </c>
      <c r="F10737" s="28" t="s">
        <v>71</v>
      </c>
      <c r="G10737" s="29">
        <v>1</v>
      </c>
      <c r="H10737" s="28">
        <v>0</v>
      </c>
      <c r="I10737" s="30">
        <f>ROUND(G10737*H10737,P4)</f>
        <v>0</v>
      </c>
      <c r="L10737" s="31">
        <v>0</v>
      </c>
      <c r="M10737" s="24">
        <f>ROUND(G10737*L10737,P4)</f>
        <v>0</v>
      </c>
      <c r="N10737" s="25" t="s">
        <v>69</v>
      </c>
      <c r="O10737" s="32">
        <f>M10737*AA10737</f>
        <v>0</v>
      </c>
      <c r="P10737" s="1">
        <v>3</v>
      </c>
      <c r="AA10737" s="1">
        <f>IF(P10737=1,$O$3,IF(P10737=2,$O$4,$O$5))</f>
        <v>0</v>
      </c>
    </row>
    <row r="10738">
      <c r="A10738" s="1" t="s">
        <v>73</v>
      </c>
      <c r="E10738" s="27" t="s">
        <v>69</v>
      </c>
    </row>
    <row r="10739" ht="13">
      <c r="A10739" s="1" t="s">
        <v>74</v>
      </c>
      <c r="E10739" s="33" t="s">
        <v>229</v>
      </c>
    </row>
    <row r="10740">
      <c r="A10740" s="1" t="s">
        <v>76</v>
      </c>
      <c r="E10740" s="27" t="s">
        <v>5702</v>
      </c>
    </row>
    <row r="10741">
      <c r="A10741" s="1" t="s">
        <v>67</v>
      </c>
      <c r="B10741" s="1">
        <v>376</v>
      </c>
      <c r="C10741" s="26" t="s">
        <v>5703</v>
      </c>
      <c r="D10741" t="s">
        <v>69</v>
      </c>
      <c r="E10741" s="27" t="s">
        <v>5461</v>
      </c>
      <c r="F10741" s="28" t="s">
        <v>71</v>
      </c>
      <c r="G10741" s="29">
        <v>1</v>
      </c>
      <c r="H10741" s="28">
        <v>0</v>
      </c>
      <c r="I10741" s="30">
        <f>ROUND(G10741*H10741,P4)</f>
        <v>0</v>
      </c>
      <c r="L10741" s="31">
        <v>0</v>
      </c>
      <c r="M10741" s="24">
        <f>ROUND(G10741*L10741,P4)</f>
        <v>0</v>
      </c>
      <c r="N10741" s="25" t="s">
        <v>69</v>
      </c>
      <c r="O10741" s="32">
        <f>M10741*AA10741</f>
        <v>0</v>
      </c>
      <c r="P10741" s="1">
        <v>3</v>
      </c>
      <c r="AA10741" s="1">
        <f>IF(P10741=1,$O$3,IF(P10741=2,$O$4,$O$5))</f>
        <v>0</v>
      </c>
    </row>
    <row r="10742">
      <c r="A10742" s="1" t="s">
        <v>73</v>
      </c>
      <c r="E10742" s="27" t="s">
        <v>69</v>
      </c>
    </row>
    <row r="10743" ht="13">
      <c r="A10743" s="1" t="s">
        <v>74</v>
      </c>
      <c r="E10743" s="33" t="s">
        <v>229</v>
      </c>
    </row>
    <row r="10744">
      <c r="A10744" s="1" t="s">
        <v>76</v>
      </c>
      <c r="E10744" s="27" t="s">
        <v>5704</v>
      </c>
    </row>
    <row r="10745">
      <c r="A10745" s="1" t="s">
        <v>67</v>
      </c>
      <c r="B10745" s="1">
        <v>377</v>
      </c>
      <c r="C10745" s="26" t="s">
        <v>5705</v>
      </c>
      <c r="D10745" t="s">
        <v>69</v>
      </c>
      <c r="E10745" s="27" t="s">
        <v>5461</v>
      </c>
      <c r="F10745" s="28" t="s">
        <v>71</v>
      </c>
      <c r="G10745" s="29">
        <v>1</v>
      </c>
      <c r="H10745" s="28">
        <v>0</v>
      </c>
      <c r="I10745" s="30">
        <f>ROUND(G10745*H10745,P4)</f>
        <v>0</v>
      </c>
      <c r="L10745" s="31">
        <v>0</v>
      </c>
      <c r="M10745" s="24">
        <f>ROUND(G10745*L10745,P4)</f>
        <v>0</v>
      </c>
      <c r="N10745" s="25" t="s">
        <v>69</v>
      </c>
      <c r="O10745" s="32">
        <f>M10745*AA10745</f>
        <v>0</v>
      </c>
      <c r="P10745" s="1">
        <v>3</v>
      </c>
      <c r="AA10745" s="1">
        <f>IF(P10745=1,$O$3,IF(P10745=2,$O$4,$O$5))</f>
        <v>0</v>
      </c>
    </row>
    <row r="10746">
      <c r="A10746" s="1" t="s">
        <v>73</v>
      </c>
      <c r="E10746" s="27" t="s">
        <v>69</v>
      </c>
    </row>
    <row r="10747" ht="13">
      <c r="A10747" s="1" t="s">
        <v>74</v>
      </c>
      <c r="E10747" s="33" t="s">
        <v>229</v>
      </c>
    </row>
    <row r="10748">
      <c r="A10748" s="1" t="s">
        <v>76</v>
      </c>
      <c r="E10748" s="27" t="s">
        <v>5706</v>
      </c>
    </row>
    <row r="10749">
      <c r="A10749" s="1" t="s">
        <v>67</v>
      </c>
      <c r="B10749" s="1">
        <v>354</v>
      </c>
      <c r="C10749" s="26" t="s">
        <v>5707</v>
      </c>
      <c r="D10749" t="s">
        <v>69</v>
      </c>
      <c r="E10749" s="27" t="s">
        <v>5235</v>
      </c>
      <c r="F10749" s="28" t="s">
        <v>71</v>
      </c>
      <c r="G10749" s="29">
        <v>1</v>
      </c>
      <c r="H10749" s="28">
        <v>0</v>
      </c>
      <c r="I10749" s="30">
        <f>ROUND(G10749*H10749,P4)</f>
        <v>0</v>
      </c>
      <c r="L10749" s="31">
        <v>0</v>
      </c>
      <c r="M10749" s="24">
        <f>ROUND(G10749*L10749,P4)</f>
        <v>0</v>
      </c>
      <c r="N10749" s="25" t="s">
        <v>69</v>
      </c>
      <c r="O10749" s="32">
        <f>M10749*AA10749</f>
        <v>0</v>
      </c>
      <c r="P10749" s="1">
        <v>3</v>
      </c>
      <c r="AA10749" s="1">
        <f>IF(P10749=1,$O$3,IF(P10749=2,$O$4,$O$5))</f>
        <v>0</v>
      </c>
    </row>
    <row r="10750">
      <c r="A10750" s="1" t="s">
        <v>73</v>
      </c>
      <c r="E10750" s="27" t="s">
        <v>69</v>
      </c>
    </row>
    <row r="10751" ht="13">
      <c r="A10751" s="1" t="s">
        <v>74</v>
      </c>
      <c r="E10751" s="33" t="s">
        <v>229</v>
      </c>
    </row>
    <row r="10752">
      <c r="A10752" s="1" t="s">
        <v>76</v>
      </c>
      <c r="E10752" s="27" t="s">
        <v>5708</v>
      </c>
    </row>
    <row r="10753" ht="25">
      <c r="A10753" s="1" t="s">
        <v>67</v>
      </c>
      <c r="B10753" s="1">
        <v>355</v>
      </c>
      <c r="C10753" s="26" t="s">
        <v>5709</v>
      </c>
      <c r="D10753" t="s">
        <v>69</v>
      </c>
      <c r="E10753" s="27" t="s">
        <v>5685</v>
      </c>
      <c r="F10753" s="28" t="s">
        <v>71</v>
      </c>
      <c r="G10753" s="29">
        <v>1</v>
      </c>
      <c r="H10753" s="28">
        <v>0</v>
      </c>
      <c r="I10753" s="30">
        <f>ROUND(G10753*H10753,P4)</f>
        <v>0</v>
      </c>
      <c r="L10753" s="31">
        <v>0</v>
      </c>
      <c r="M10753" s="24">
        <f>ROUND(G10753*L10753,P4)</f>
        <v>0</v>
      </c>
      <c r="N10753" s="25" t="s">
        <v>69</v>
      </c>
      <c r="O10753" s="32">
        <f>M10753*AA10753</f>
        <v>0</v>
      </c>
      <c r="P10753" s="1">
        <v>3</v>
      </c>
      <c r="AA10753" s="1">
        <f>IF(P10753=1,$O$3,IF(P10753=2,$O$4,$O$5))</f>
        <v>0</v>
      </c>
    </row>
    <row r="10754">
      <c r="A10754" s="1" t="s">
        <v>73</v>
      </c>
      <c r="E10754" s="27" t="s">
        <v>69</v>
      </c>
    </row>
    <row r="10755" ht="13">
      <c r="A10755" s="1" t="s">
        <v>74</v>
      </c>
      <c r="E10755" s="33" t="s">
        <v>229</v>
      </c>
    </row>
    <row r="10756">
      <c r="A10756" s="1" t="s">
        <v>76</v>
      </c>
      <c r="E10756" s="27" t="s">
        <v>5710</v>
      </c>
    </row>
    <row r="10757" ht="25">
      <c r="A10757" s="1" t="s">
        <v>67</v>
      </c>
      <c r="B10757" s="1">
        <v>356</v>
      </c>
      <c r="C10757" s="26" t="s">
        <v>5711</v>
      </c>
      <c r="D10757" t="s">
        <v>69</v>
      </c>
      <c r="E10757" s="27" t="s">
        <v>5688</v>
      </c>
      <c r="F10757" s="28" t="s">
        <v>71</v>
      </c>
      <c r="G10757" s="29">
        <v>1</v>
      </c>
      <c r="H10757" s="28">
        <v>0</v>
      </c>
      <c r="I10757" s="30">
        <f>ROUND(G10757*H10757,P4)</f>
        <v>0</v>
      </c>
      <c r="L10757" s="31">
        <v>0</v>
      </c>
      <c r="M10757" s="24">
        <f>ROUND(G10757*L10757,P4)</f>
        <v>0</v>
      </c>
      <c r="N10757" s="25" t="s">
        <v>69</v>
      </c>
      <c r="O10757" s="32">
        <f>M10757*AA10757</f>
        <v>0</v>
      </c>
      <c r="P10757" s="1">
        <v>3</v>
      </c>
      <c r="AA10757" s="1">
        <f>IF(P10757=1,$O$3,IF(P10757=2,$O$4,$O$5))</f>
        <v>0</v>
      </c>
    </row>
    <row r="10758">
      <c r="A10758" s="1" t="s">
        <v>73</v>
      </c>
      <c r="E10758" s="27" t="s">
        <v>69</v>
      </c>
    </row>
    <row r="10759" ht="13">
      <c r="A10759" s="1" t="s">
        <v>74</v>
      </c>
      <c r="E10759" s="33" t="s">
        <v>229</v>
      </c>
    </row>
    <row r="10760">
      <c r="A10760" s="1" t="s">
        <v>76</v>
      </c>
      <c r="E10760" s="27" t="s">
        <v>5710</v>
      </c>
    </row>
    <row r="10761">
      <c r="A10761" s="1" t="s">
        <v>67</v>
      </c>
      <c r="B10761" s="1">
        <v>357</v>
      </c>
      <c r="C10761" s="26" t="s">
        <v>5712</v>
      </c>
      <c r="D10761" t="s">
        <v>69</v>
      </c>
      <c r="E10761" s="27" t="s">
        <v>5197</v>
      </c>
      <c r="F10761" s="28" t="s">
        <v>71</v>
      </c>
      <c r="G10761" s="29">
        <v>1</v>
      </c>
      <c r="H10761" s="28">
        <v>0</v>
      </c>
      <c r="I10761" s="30">
        <f>ROUND(G10761*H10761,P4)</f>
        <v>0</v>
      </c>
      <c r="L10761" s="31">
        <v>0</v>
      </c>
      <c r="M10761" s="24">
        <f>ROUND(G10761*L10761,P4)</f>
        <v>0</v>
      </c>
      <c r="N10761" s="25" t="s">
        <v>69</v>
      </c>
      <c r="O10761" s="32">
        <f>M10761*AA10761</f>
        <v>0</v>
      </c>
      <c r="P10761" s="1">
        <v>3</v>
      </c>
      <c r="AA10761" s="1">
        <f>IF(P10761=1,$O$3,IF(P10761=2,$O$4,$O$5))</f>
        <v>0</v>
      </c>
    </row>
    <row r="10762">
      <c r="A10762" s="1" t="s">
        <v>73</v>
      </c>
      <c r="E10762" s="27" t="s">
        <v>69</v>
      </c>
    </row>
    <row r="10763" ht="13">
      <c r="A10763" s="1" t="s">
        <v>74</v>
      </c>
      <c r="E10763" s="33" t="s">
        <v>229</v>
      </c>
    </row>
    <row r="10764">
      <c r="A10764" s="1" t="s">
        <v>76</v>
      </c>
      <c r="E10764" s="27" t="s">
        <v>5713</v>
      </c>
    </row>
    <row r="10765" ht="25">
      <c r="A10765" s="1" t="s">
        <v>67</v>
      </c>
      <c r="B10765" s="1">
        <v>358</v>
      </c>
      <c r="C10765" s="26" t="s">
        <v>5714</v>
      </c>
      <c r="D10765" t="s">
        <v>69</v>
      </c>
      <c r="E10765" s="27" t="s">
        <v>5246</v>
      </c>
      <c r="F10765" s="28" t="s">
        <v>71</v>
      </c>
      <c r="G10765" s="29">
        <v>1</v>
      </c>
      <c r="H10765" s="28">
        <v>0</v>
      </c>
      <c r="I10765" s="30">
        <f>ROUND(G10765*H10765,P4)</f>
        <v>0</v>
      </c>
      <c r="L10765" s="31">
        <v>0</v>
      </c>
      <c r="M10765" s="24">
        <f>ROUND(G10765*L10765,P4)</f>
        <v>0</v>
      </c>
      <c r="N10765" s="25" t="s">
        <v>69</v>
      </c>
      <c r="O10765" s="32">
        <f>M10765*AA10765</f>
        <v>0</v>
      </c>
      <c r="P10765" s="1">
        <v>3</v>
      </c>
      <c r="AA10765" s="1">
        <f>IF(P10765=1,$O$3,IF(P10765=2,$O$4,$O$5))</f>
        <v>0</v>
      </c>
    </row>
    <row r="10766">
      <c r="A10766" s="1" t="s">
        <v>73</v>
      </c>
      <c r="E10766" s="27" t="s">
        <v>69</v>
      </c>
    </row>
    <row r="10767" ht="13">
      <c r="A10767" s="1" t="s">
        <v>74</v>
      </c>
      <c r="E10767" s="33" t="s">
        <v>229</v>
      </c>
    </row>
    <row r="10768">
      <c r="A10768" s="1" t="s">
        <v>76</v>
      </c>
      <c r="E10768" s="27" t="s">
        <v>5715</v>
      </c>
    </row>
    <row r="10769" ht="25">
      <c r="A10769" s="1" t="s">
        <v>67</v>
      </c>
      <c r="B10769" s="1">
        <v>359</v>
      </c>
      <c r="C10769" s="26" t="s">
        <v>5716</v>
      </c>
      <c r="D10769" t="s">
        <v>69</v>
      </c>
      <c r="E10769" s="27" t="s">
        <v>5246</v>
      </c>
      <c r="F10769" s="28" t="s">
        <v>71</v>
      </c>
      <c r="G10769" s="29">
        <v>1</v>
      </c>
      <c r="H10769" s="28">
        <v>0</v>
      </c>
      <c r="I10769" s="30">
        <f>ROUND(G10769*H10769,P4)</f>
        <v>0</v>
      </c>
      <c r="L10769" s="31">
        <v>0</v>
      </c>
      <c r="M10769" s="24">
        <f>ROUND(G10769*L10769,P4)</f>
        <v>0</v>
      </c>
      <c r="N10769" s="25" t="s">
        <v>69</v>
      </c>
      <c r="O10769" s="32">
        <f>M10769*AA10769</f>
        <v>0</v>
      </c>
      <c r="P10769" s="1">
        <v>3</v>
      </c>
      <c r="AA10769" s="1">
        <f>IF(P10769=1,$O$3,IF(P10769=2,$O$4,$O$5))</f>
        <v>0</v>
      </c>
    </row>
    <row r="10770">
      <c r="A10770" s="1" t="s">
        <v>73</v>
      </c>
      <c r="E10770" s="27" t="s">
        <v>69</v>
      </c>
    </row>
    <row r="10771" ht="13">
      <c r="A10771" s="1" t="s">
        <v>74</v>
      </c>
      <c r="E10771" s="33" t="s">
        <v>229</v>
      </c>
    </row>
    <row r="10772">
      <c r="A10772" s="1" t="s">
        <v>76</v>
      </c>
      <c r="E10772" s="27" t="s">
        <v>5717</v>
      </c>
    </row>
    <row r="10773">
      <c r="A10773" s="1" t="s">
        <v>67</v>
      </c>
      <c r="B10773" s="1">
        <v>360</v>
      </c>
      <c r="C10773" s="26" t="s">
        <v>5718</v>
      </c>
      <c r="D10773" t="s">
        <v>69</v>
      </c>
      <c r="E10773" s="27" t="s">
        <v>5200</v>
      </c>
      <c r="F10773" s="28" t="s">
        <v>71</v>
      </c>
      <c r="G10773" s="29">
        <v>1</v>
      </c>
      <c r="H10773" s="28">
        <v>0</v>
      </c>
      <c r="I10773" s="30">
        <f>ROUND(G10773*H10773,P4)</f>
        <v>0</v>
      </c>
      <c r="L10773" s="31">
        <v>0</v>
      </c>
      <c r="M10773" s="24">
        <f>ROUND(G10773*L10773,P4)</f>
        <v>0</v>
      </c>
      <c r="N10773" s="25" t="s">
        <v>69</v>
      </c>
      <c r="O10773" s="32">
        <f>M10773*AA10773</f>
        <v>0</v>
      </c>
      <c r="P10773" s="1">
        <v>3</v>
      </c>
      <c r="AA10773" s="1">
        <f>IF(P10773=1,$O$3,IF(P10773=2,$O$4,$O$5))</f>
        <v>0</v>
      </c>
    </row>
    <row r="10774">
      <c r="A10774" s="1" t="s">
        <v>73</v>
      </c>
      <c r="E10774" s="27" t="s">
        <v>69</v>
      </c>
    </row>
    <row r="10775" ht="13">
      <c r="A10775" s="1" t="s">
        <v>74</v>
      </c>
      <c r="E10775" s="33" t="s">
        <v>229</v>
      </c>
    </row>
    <row r="10776">
      <c r="A10776" s="1" t="s">
        <v>76</v>
      </c>
      <c r="E10776" s="27" t="s">
        <v>5719</v>
      </c>
    </row>
    <row r="10777" ht="13">
      <c r="A10777" s="1" t="s">
        <v>64</v>
      </c>
      <c r="C10777" s="22" t="s">
        <v>5645</v>
      </c>
      <c r="E10777" s="23" t="s">
        <v>5720</v>
      </c>
      <c r="L10777" s="24">
        <f>SUMIFS(L10778:L10881,A10778:A10881,"P")</f>
        <v>0</v>
      </c>
      <c r="M10777" s="24">
        <f>SUMIFS(M10778:M10881,A10778:A10881,"P")</f>
        <v>0</v>
      </c>
      <c r="N10777" s="25"/>
    </row>
    <row r="10778">
      <c r="A10778" s="1" t="s">
        <v>67</v>
      </c>
      <c r="B10778" s="1">
        <v>378</v>
      </c>
      <c r="C10778" s="26" t="s">
        <v>5721</v>
      </c>
      <c r="D10778" t="s">
        <v>69</v>
      </c>
      <c r="E10778" s="27" t="s">
        <v>5197</v>
      </c>
      <c r="F10778" s="28" t="s">
        <v>71</v>
      </c>
      <c r="G10778" s="29">
        <v>1</v>
      </c>
      <c r="H10778" s="28">
        <v>0</v>
      </c>
      <c r="I10778" s="30">
        <f>ROUND(G10778*H10778,P4)</f>
        <v>0</v>
      </c>
      <c r="L10778" s="31">
        <v>0</v>
      </c>
      <c r="M10778" s="24">
        <f>ROUND(G10778*L10778,P4)</f>
        <v>0</v>
      </c>
      <c r="N10778" s="25" t="s">
        <v>69</v>
      </c>
      <c r="O10778" s="32">
        <f>M10778*AA10778</f>
        <v>0</v>
      </c>
      <c r="P10778" s="1">
        <v>3</v>
      </c>
      <c r="AA10778" s="1">
        <f>IF(P10778=1,$O$3,IF(P10778=2,$O$4,$O$5))</f>
        <v>0</v>
      </c>
    </row>
    <row r="10779">
      <c r="A10779" s="1" t="s">
        <v>73</v>
      </c>
      <c r="E10779" s="27" t="s">
        <v>69</v>
      </c>
    </row>
    <row r="10780" ht="13">
      <c r="A10780" s="1" t="s">
        <v>74</v>
      </c>
      <c r="E10780" s="33" t="s">
        <v>229</v>
      </c>
    </row>
    <row r="10781">
      <c r="A10781" s="1" t="s">
        <v>76</v>
      </c>
      <c r="E10781" s="27" t="s">
        <v>5722</v>
      </c>
    </row>
    <row r="10782">
      <c r="A10782" s="1" t="s">
        <v>67</v>
      </c>
      <c r="B10782" s="1">
        <v>387</v>
      </c>
      <c r="C10782" s="26" t="s">
        <v>5723</v>
      </c>
      <c r="D10782" t="s">
        <v>69</v>
      </c>
      <c r="E10782" s="27" t="s">
        <v>5200</v>
      </c>
      <c r="F10782" s="28" t="s">
        <v>71</v>
      </c>
      <c r="G10782" s="29">
        <v>1</v>
      </c>
      <c r="H10782" s="28">
        <v>0</v>
      </c>
      <c r="I10782" s="30">
        <f>ROUND(G10782*H10782,P4)</f>
        <v>0</v>
      </c>
      <c r="L10782" s="31">
        <v>0</v>
      </c>
      <c r="M10782" s="24">
        <f>ROUND(G10782*L10782,P4)</f>
        <v>0</v>
      </c>
      <c r="N10782" s="25" t="s">
        <v>69</v>
      </c>
      <c r="O10782" s="32">
        <f>M10782*AA10782</f>
        <v>0</v>
      </c>
      <c r="P10782" s="1">
        <v>3</v>
      </c>
      <c r="AA10782" s="1">
        <f>IF(P10782=1,$O$3,IF(P10782=2,$O$4,$O$5))</f>
        <v>0</v>
      </c>
    </row>
    <row r="10783">
      <c r="A10783" s="1" t="s">
        <v>73</v>
      </c>
      <c r="E10783" s="27" t="s">
        <v>69</v>
      </c>
    </row>
    <row r="10784" ht="13">
      <c r="A10784" s="1" t="s">
        <v>74</v>
      </c>
      <c r="E10784" s="33" t="s">
        <v>229</v>
      </c>
    </row>
    <row r="10785">
      <c r="A10785" s="1" t="s">
        <v>76</v>
      </c>
      <c r="E10785" s="27" t="s">
        <v>5724</v>
      </c>
    </row>
    <row r="10786">
      <c r="A10786" s="1" t="s">
        <v>67</v>
      </c>
      <c r="B10786" s="1">
        <v>388</v>
      </c>
      <c r="C10786" s="26" t="s">
        <v>5725</v>
      </c>
      <c r="D10786" t="s">
        <v>69</v>
      </c>
      <c r="E10786" s="27" t="s">
        <v>5200</v>
      </c>
      <c r="F10786" s="28" t="s">
        <v>71</v>
      </c>
      <c r="G10786" s="29">
        <v>1</v>
      </c>
      <c r="H10786" s="28">
        <v>0</v>
      </c>
      <c r="I10786" s="30">
        <f>ROUND(G10786*H10786,P4)</f>
        <v>0</v>
      </c>
      <c r="L10786" s="31">
        <v>0</v>
      </c>
      <c r="M10786" s="24">
        <f>ROUND(G10786*L10786,P4)</f>
        <v>0</v>
      </c>
      <c r="N10786" s="25" t="s">
        <v>69</v>
      </c>
      <c r="O10786" s="32">
        <f>M10786*AA10786</f>
        <v>0</v>
      </c>
      <c r="P10786" s="1">
        <v>3</v>
      </c>
      <c r="AA10786" s="1">
        <f>IF(P10786=1,$O$3,IF(P10786=2,$O$4,$O$5))</f>
        <v>0</v>
      </c>
    </row>
    <row r="10787">
      <c r="A10787" s="1" t="s">
        <v>73</v>
      </c>
      <c r="E10787" s="27" t="s">
        <v>69</v>
      </c>
    </row>
    <row r="10788" ht="13">
      <c r="A10788" s="1" t="s">
        <v>74</v>
      </c>
      <c r="E10788" s="33" t="s">
        <v>229</v>
      </c>
    </row>
    <row r="10789">
      <c r="A10789" s="1" t="s">
        <v>76</v>
      </c>
      <c r="E10789" s="27" t="s">
        <v>5726</v>
      </c>
    </row>
    <row r="10790">
      <c r="A10790" s="1" t="s">
        <v>67</v>
      </c>
      <c r="B10790" s="1">
        <v>389</v>
      </c>
      <c r="C10790" s="26" t="s">
        <v>5727</v>
      </c>
      <c r="D10790" t="s">
        <v>69</v>
      </c>
      <c r="E10790" s="27" t="s">
        <v>5205</v>
      </c>
      <c r="F10790" s="28" t="s">
        <v>71</v>
      </c>
      <c r="G10790" s="29">
        <v>1</v>
      </c>
      <c r="H10790" s="28">
        <v>0</v>
      </c>
      <c r="I10790" s="30">
        <f>ROUND(G10790*H10790,P4)</f>
        <v>0</v>
      </c>
      <c r="L10790" s="31">
        <v>0</v>
      </c>
      <c r="M10790" s="24">
        <f>ROUND(G10790*L10790,P4)</f>
        <v>0</v>
      </c>
      <c r="N10790" s="25" t="s">
        <v>69</v>
      </c>
      <c r="O10790" s="32">
        <f>M10790*AA10790</f>
        <v>0</v>
      </c>
      <c r="P10790" s="1">
        <v>3</v>
      </c>
      <c r="AA10790" s="1">
        <f>IF(P10790=1,$O$3,IF(P10790=2,$O$4,$O$5))</f>
        <v>0</v>
      </c>
    </row>
    <row r="10791">
      <c r="A10791" s="1" t="s">
        <v>73</v>
      </c>
      <c r="E10791" s="27" t="s">
        <v>69</v>
      </c>
    </row>
    <row r="10792" ht="13">
      <c r="A10792" s="1" t="s">
        <v>74</v>
      </c>
      <c r="E10792" s="33" t="s">
        <v>229</v>
      </c>
    </row>
    <row r="10793">
      <c r="A10793" s="1" t="s">
        <v>76</v>
      </c>
      <c r="E10793" s="27" t="s">
        <v>5728</v>
      </c>
    </row>
    <row r="10794">
      <c r="A10794" s="1" t="s">
        <v>67</v>
      </c>
      <c r="B10794" s="1">
        <v>390</v>
      </c>
      <c r="C10794" s="26" t="s">
        <v>5729</v>
      </c>
      <c r="D10794" t="s">
        <v>69</v>
      </c>
      <c r="E10794" s="27" t="s">
        <v>5205</v>
      </c>
      <c r="F10794" s="28" t="s">
        <v>71</v>
      </c>
      <c r="G10794" s="29">
        <v>1</v>
      </c>
      <c r="H10794" s="28">
        <v>0</v>
      </c>
      <c r="I10794" s="30">
        <f>ROUND(G10794*H10794,P4)</f>
        <v>0</v>
      </c>
      <c r="L10794" s="31">
        <v>0</v>
      </c>
      <c r="M10794" s="24">
        <f>ROUND(G10794*L10794,P4)</f>
        <v>0</v>
      </c>
      <c r="N10794" s="25" t="s">
        <v>69</v>
      </c>
      <c r="O10794" s="32">
        <f>M10794*AA10794</f>
        <v>0</v>
      </c>
      <c r="P10794" s="1">
        <v>3</v>
      </c>
      <c r="AA10794" s="1">
        <f>IF(P10794=1,$O$3,IF(P10794=2,$O$4,$O$5))</f>
        <v>0</v>
      </c>
    </row>
    <row r="10795">
      <c r="A10795" s="1" t="s">
        <v>73</v>
      </c>
      <c r="E10795" s="27" t="s">
        <v>69</v>
      </c>
    </row>
    <row r="10796" ht="13">
      <c r="A10796" s="1" t="s">
        <v>74</v>
      </c>
      <c r="E10796" s="33" t="s">
        <v>229</v>
      </c>
    </row>
    <row r="10797">
      <c r="A10797" s="1" t="s">
        <v>76</v>
      </c>
      <c r="E10797" s="27" t="s">
        <v>5730</v>
      </c>
    </row>
    <row r="10798">
      <c r="A10798" s="1" t="s">
        <v>67</v>
      </c>
      <c r="B10798" s="1">
        <v>391</v>
      </c>
      <c r="C10798" s="26" t="s">
        <v>5731</v>
      </c>
      <c r="D10798" t="s">
        <v>69</v>
      </c>
      <c r="E10798" s="27" t="s">
        <v>5215</v>
      </c>
      <c r="F10798" s="28" t="s">
        <v>71</v>
      </c>
      <c r="G10798" s="29">
        <v>1</v>
      </c>
      <c r="H10798" s="28">
        <v>0</v>
      </c>
      <c r="I10798" s="30">
        <f>ROUND(G10798*H10798,P4)</f>
        <v>0</v>
      </c>
      <c r="L10798" s="31">
        <v>0</v>
      </c>
      <c r="M10798" s="24">
        <f>ROUND(G10798*L10798,P4)</f>
        <v>0</v>
      </c>
      <c r="N10798" s="25" t="s">
        <v>69</v>
      </c>
      <c r="O10798" s="32">
        <f>M10798*AA10798</f>
        <v>0</v>
      </c>
      <c r="P10798" s="1">
        <v>3</v>
      </c>
      <c r="AA10798" s="1">
        <f>IF(P10798=1,$O$3,IF(P10798=2,$O$4,$O$5))</f>
        <v>0</v>
      </c>
    </row>
    <row r="10799">
      <c r="A10799" s="1" t="s">
        <v>73</v>
      </c>
      <c r="E10799" s="27" t="s">
        <v>69</v>
      </c>
    </row>
    <row r="10800" ht="13">
      <c r="A10800" s="1" t="s">
        <v>74</v>
      </c>
      <c r="E10800" s="33" t="s">
        <v>229</v>
      </c>
    </row>
    <row r="10801">
      <c r="A10801" s="1" t="s">
        <v>76</v>
      </c>
      <c r="E10801" s="27" t="s">
        <v>5732</v>
      </c>
    </row>
    <row r="10802" ht="25">
      <c r="A10802" s="1" t="s">
        <v>67</v>
      </c>
      <c r="B10802" s="1">
        <v>392</v>
      </c>
      <c r="C10802" s="26" t="s">
        <v>5733</v>
      </c>
      <c r="D10802" t="s">
        <v>69</v>
      </c>
      <c r="E10802" s="27" t="s">
        <v>5218</v>
      </c>
      <c r="F10802" s="28" t="s">
        <v>71</v>
      </c>
      <c r="G10802" s="29">
        <v>1</v>
      </c>
      <c r="H10802" s="28">
        <v>0</v>
      </c>
      <c r="I10802" s="30">
        <f>ROUND(G10802*H10802,P4)</f>
        <v>0</v>
      </c>
      <c r="L10802" s="31">
        <v>0</v>
      </c>
      <c r="M10802" s="24">
        <f>ROUND(G10802*L10802,P4)</f>
        <v>0</v>
      </c>
      <c r="N10802" s="25" t="s">
        <v>69</v>
      </c>
      <c r="O10802" s="32">
        <f>M10802*AA10802</f>
        <v>0</v>
      </c>
      <c r="P10802" s="1">
        <v>3</v>
      </c>
      <c r="AA10802" s="1">
        <f>IF(P10802=1,$O$3,IF(P10802=2,$O$4,$O$5))</f>
        <v>0</v>
      </c>
    </row>
    <row r="10803">
      <c r="A10803" s="1" t="s">
        <v>73</v>
      </c>
      <c r="E10803" s="27" t="s">
        <v>69</v>
      </c>
    </row>
    <row r="10804" ht="13">
      <c r="A10804" s="1" t="s">
        <v>74</v>
      </c>
      <c r="E10804" s="33" t="s">
        <v>229</v>
      </c>
    </row>
    <row r="10805">
      <c r="A10805" s="1" t="s">
        <v>76</v>
      </c>
      <c r="E10805" s="27" t="s">
        <v>5734</v>
      </c>
    </row>
    <row r="10806">
      <c r="A10806" s="1" t="s">
        <v>67</v>
      </c>
      <c r="B10806" s="1">
        <v>393</v>
      </c>
      <c r="C10806" s="26" t="s">
        <v>5735</v>
      </c>
      <c r="D10806" t="s">
        <v>69</v>
      </c>
      <c r="E10806" s="27" t="s">
        <v>5221</v>
      </c>
      <c r="F10806" s="28" t="s">
        <v>71</v>
      </c>
      <c r="G10806" s="29">
        <v>1</v>
      </c>
      <c r="H10806" s="28">
        <v>0</v>
      </c>
      <c r="I10806" s="30">
        <f>ROUND(G10806*H10806,P4)</f>
        <v>0</v>
      </c>
      <c r="L10806" s="31">
        <v>0</v>
      </c>
      <c r="M10806" s="24">
        <f>ROUND(G10806*L10806,P4)</f>
        <v>0</v>
      </c>
      <c r="N10806" s="25" t="s">
        <v>69</v>
      </c>
      <c r="O10806" s="32">
        <f>M10806*AA10806</f>
        <v>0</v>
      </c>
      <c r="P10806" s="1">
        <v>3</v>
      </c>
      <c r="AA10806" s="1">
        <f>IF(P10806=1,$O$3,IF(P10806=2,$O$4,$O$5))</f>
        <v>0</v>
      </c>
    </row>
    <row r="10807">
      <c r="A10807" s="1" t="s">
        <v>73</v>
      </c>
      <c r="E10807" s="27" t="s">
        <v>69</v>
      </c>
    </row>
    <row r="10808" ht="13">
      <c r="A10808" s="1" t="s">
        <v>74</v>
      </c>
      <c r="E10808" s="33" t="s">
        <v>229</v>
      </c>
    </row>
    <row r="10809">
      <c r="A10809" s="1" t="s">
        <v>76</v>
      </c>
      <c r="E10809" s="27" t="s">
        <v>5736</v>
      </c>
    </row>
    <row r="10810">
      <c r="A10810" s="1" t="s">
        <v>67</v>
      </c>
      <c r="B10810" s="1">
        <v>394</v>
      </c>
      <c r="C10810" s="26" t="s">
        <v>5737</v>
      </c>
      <c r="D10810" t="s">
        <v>69</v>
      </c>
      <c r="E10810" s="27" t="s">
        <v>5223</v>
      </c>
      <c r="F10810" s="28" t="s">
        <v>71</v>
      </c>
      <c r="G10810" s="29">
        <v>1</v>
      </c>
      <c r="H10810" s="28">
        <v>0</v>
      </c>
      <c r="I10810" s="30">
        <f>ROUND(G10810*H10810,P4)</f>
        <v>0</v>
      </c>
      <c r="L10810" s="31">
        <v>0</v>
      </c>
      <c r="M10810" s="24">
        <f>ROUND(G10810*L10810,P4)</f>
        <v>0</v>
      </c>
      <c r="N10810" s="25" t="s">
        <v>69</v>
      </c>
      <c r="O10810" s="32">
        <f>M10810*AA10810</f>
        <v>0</v>
      </c>
      <c r="P10810" s="1">
        <v>3</v>
      </c>
      <c r="AA10810" s="1">
        <f>IF(P10810=1,$O$3,IF(P10810=2,$O$4,$O$5))</f>
        <v>0</v>
      </c>
    </row>
    <row r="10811">
      <c r="A10811" s="1" t="s">
        <v>73</v>
      </c>
      <c r="E10811" s="27" t="s">
        <v>69</v>
      </c>
    </row>
    <row r="10812" ht="13">
      <c r="A10812" s="1" t="s">
        <v>74</v>
      </c>
      <c r="E10812" s="33" t="s">
        <v>229</v>
      </c>
    </row>
    <row r="10813">
      <c r="A10813" s="1" t="s">
        <v>76</v>
      </c>
      <c r="E10813" s="27" t="s">
        <v>5738</v>
      </c>
    </row>
    <row r="10814" ht="25">
      <c r="A10814" s="1" t="s">
        <v>67</v>
      </c>
      <c r="B10814" s="1">
        <v>395</v>
      </c>
      <c r="C10814" s="26" t="s">
        <v>5739</v>
      </c>
      <c r="D10814" t="s">
        <v>69</v>
      </c>
      <c r="E10814" s="27" t="s">
        <v>5638</v>
      </c>
      <c r="F10814" s="28" t="s">
        <v>71</v>
      </c>
      <c r="G10814" s="29">
        <v>1</v>
      </c>
      <c r="H10814" s="28">
        <v>0</v>
      </c>
      <c r="I10814" s="30">
        <f>ROUND(G10814*H10814,P4)</f>
        <v>0</v>
      </c>
      <c r="L10814" s="31">
        <v>0</v>
      </c>
      <c r="M10814" s="24">
        <f>ROUND(G10814*L10814,P4)</f>
        <v>0</v>
      </c>
      <c r="N10814" s="25" t="s">
        <v>69</v>
      </c>
      <c r="O10814" s="32">
        <f>M10814*AA10814</f>
        <v>0</v>
      </c>
      <c r="P10814" s="1">
        <v>3</v>
      </c>
      <c r="AA10814" s="1">
        <f>IF(P10814=1,$O$3,IF(P10814=2,$O$4,$O$5))</f>
        <v>0</v>
      </c>
    </row>
    <row r="10815">
      <c r="A10815" s="1" t="s">
        <v>73</v>
      </c>
      <c r="E10815" s="27" t="s">
        <v>69</v>
      </c>
    </row>
    <row r="10816" ht="13">
      <c r="A10816" s="1" t="s">
        <v>74</v>
      </c>
      <c r="E10816" s="33" t="s">
        <v>229</v>
      </c>
    </row>
    <row r="10817">
      <c r="A10817" s="1" t="s">
        <v>76</v>
      </c>
      <c r="E10817" s="27" t="s">
        <v>5738</v>
      </c>
    </row>
    <row r="10818">
      <c r="A10818" s="1" t="s">
        <v>67</v>
      </c>
      <c r="B10818" s="1">
        <v>396</v>
      </c>
      <c r="C10818" s="26" t="s">
        <v>5740</v>
      </c>
      <c r="D10818" t="s">
        <v>69</v>
      </c>
      <c r="E10818" s="27" t="s">
        <v>5640</v>
      </c>
      <c r="F10818" s="28" t="s">
        <v>71</v>
      </c>
      <c r="G10818" s="29">
        <v>1</v>
      </c>
      <c r="H10818" s="28">
        <v>0</v>
      </c>
      <c r="I10818" s="30">
        <f>ROUND(G10818*H10818,P4)</f>
        <v>0</v>
      </c>
      <c r="L10818" s="31">
        <v>0</v>
      </c>
      <c r="M10818" s="24">
        <f>ROUND(G10818*L10818,P4)</f>
        <v>0</v>
      </c>
      <c r="N10818" s="25" t="s">
        <v>69</v>
      </c>
      <c r="O10818" s="32">
        <f>M10818*AA10818</f>
        <v>0</v>
      </c>
      <c r="P10818" s="1">
        <v>3</v>
      </c>
      <c r="AA10818" s="1">
        <f>IF(P10818=1,$O$3,IF(P10818=2,$O$4,$O$5))</f>
        <v>0</v>
      </c>
    </row>
    <row r="10819">
      <c r="A10819" s="1" t="s">
        <v>73</v>
      </c>
      <c r="E10819" s="27" t="s">
        <v>69</v>
      </c>
    </row>
    <row r="10820" ht="13">
      <c r="A10820" s="1" t="s">
        <v>74</v>
      </c>
      <c r="E10820" s="33" t="s">
        <v>229</v>
      </c>
    </row>
    <row r="10821">
      <c r="A10821" s="1" t="s">
        <v>76</v>
      </c>
      <c r="E10821" s="27" t="s">
        <v>5738</v>
      </c>
    </row>
    <row r="10822">
      <c r="A10822" s="1" t="s">
        <v>67</v>
      </c>
      <c r="B10822" s="1">
        <v>379</v>
      </c>
      <c r="C10822" s="26" t="s">
        <v>5741</v>
      </c>
      <c r="D10822" t="s">
        <v>69</v>
      </c>
      <c r="E10822" s="27" t="s">
        <v>5226</v>
      </c>
      <c r="F10822" s="28" t="s">
        <v>71</v>
      </c>
      <c r="G10822" s="29">
        <v>3</v>
      </c>
      <c r="H10822" s="28">
        <v>0</v>
      </c>
      <c r="I10822" s="30">
        <f>ROUND(G10822*H10822,P4)</f>
        <v>0</v>
      </c>
      <c r="L10822" s="31">
        <v>0</v>
      </c>
      <c r="M10822" s="24">
        <f>ROUND(G10822*L10822,P4)</f>
        <v>0</v>
      </c>
      <c r="N10822" s="25" t="s">
        <v>69</v>
      </c>
      <c r="O10822" s="32">
        <f>M10822*AA10822</f>
        <v>0</v>
      </c>
      <c r="P10822" s="1">
        <v>3</v>
      </c>
      <c r="AA10822" s="1">
        <f>IF(P10822=1,$O$3,IF(P10822=2,$O$4,$O$5))</f>
        <v>0</v>
      </c>
    </row>
    <row r="10823">
      <c r="A10823" s="1" t="s">
        <v>73</v>
      </c>
      <c r="E10823" s="27" t="s">
        <v>69</v>
      </c>
    </row>
    <row r="10824" ht="13">
      <c r="A10824" s="1" t="s">
        <v>74</v>
      </c>
      <c r="E10824" s="33" t="s">
        <v>129</v>
      </c>
    </row>
    <row r="10825">
      <c r="A10825" s="1" t="s">
        <v>76</v>
      </c>
      <c r="E10825" s="27" t="s">
        <v>5742</v>
      </c>
    </row>
    <row r="10826">
      <c r="A10826" s="1" t="s">
        <v>67</v>
      </c>
      <c r="B10826" s="1">
        <v>397</v>
      </c>
      <c r="C10826" s="26" t="s">
        <v>5743</v>
      </c>
      <c r="D10826" t="s">
        <v>69</v>
      </c>
      <c r="E10826" s="27" t="s">
        <v>5644</v>
      </c>
      <c r="F10826" s="28" t="s">
        <v>71</v>
      </c>
      <c r="G10826" s="29">
        <v>1</v>
      </c>
      <c r="H10826" s="28">
        <v>0</v>
      </c>
      <c r="I10826" s="30">
        <f>ROUND(G10826*H10826,P4)</f>
        <v>0</v>
      </c>
      <c r="L10826" s="31">
        <v>0</v>
      </c>
      <c r="M10826" s="24">
        <f>ROUND(G10826*L10826,P4)</f>
        <v>0</v>
      </c>
      <c r="N10826" s="25" t="s">
        <v>69</v>
      </c>
      <c r="O10826" s="32">
        <f>M10826*AA10826</f>
        <v>0</v>
      </c>
      <c r="P10826" s="1">
        <v>3</v>
      </c>
      <c r="AA10826" s="1">
        <f>IF(P10826=1,$O$3,IF(P10826=2,$O$4,$O$5))</f>
        <v>0</v>
      </c>
    </row>
    <row r="10827">
      <c r="A10827" s="1" t="s">
        <v>73</v>
      </c>
      <c r="E10827" s="27" t="s">
        <v>69</v>
      </c>
    </row>
    <row r="10828" ht="13">
      <c r="A10828" s="1" t="s">
        <v>74</v>
      </c>
      <c r="E10828" s="33" t="s">
        <v>229</v>
      </c>
    </row>
    <row r="10829">
      <c r="A10829" s="1" t="s">
        <v>76</v>
      </c>
      <c r="E10829" s="27" t="s">
        <v>5744</v>
      </c>
    </row>
    <row r="10830">
      <c r="A10830" s="1" t="s">
        <v>67</v>
      </c>
      <c r="B10830" s="1">
        <v>398</v>
      </c>
      <c r="C10830" s="26" t="s">
        <v>5745</v>
      </c>
      <c r="D10830" t="s">
        <v>69</v>
      </c>
      <c r="E10830" s="27" t="s">
        <v>5235</v>
      </c>
      <c r="F10830" s="28" t="s">
        <v>71</v>
      </c>
      <c r="G10830" s="29">
        <v>1</v>
      </c>
      <c r="H10830" s="28">
        <v>0</v>
      </c>
      <c r="I10830" s="30">
        <f>ROUND(G10830*H10830,P4)</f>
        <v>0</v>
      </c>
      <c r="L10830" s="31">
        <v>0</v>
      </c>
      <c r="M10830" s="24">
        <f>ROUND(G10830*L10830,P4)</f>
        <v>0</v>
      </c>
      <c r="N10830" s="25" t="s">
        <v>69</v>
      </c>
      <c r="O10830" s="32">
        <f>M10830*AA10830</f>
        <v>0</v>
      </c>
      <c r="P10830" s="1">
        <v>3</v>
      </c>
      <c r="AA10830" s="1">
        <f>IF(P10830=1,$O$3,IF(P10830=2,$O$4,$O$5))</f>
        <v>0</v>
      </c>
    </row>
    <row r="10831">
      <c r="A10831" s="1" t="s">
        <v>73</v>
      </c>
      <c r="E10831" s="27" t="s">
        <v>69</v>
      </c>
    </row>
    <row r="10832" ht="13">
      <c r="A10832" s="1" t="s">
        <v>74</v>
      </c>
      <c r="E10832" s="33" t="s">
        <v>229</v>
      </c>
    </row>
    <row r="10833">
      <c r="A10833" s="1" t="s">
        <v>76</v>
      </c>
      <c r="E10833" s="27" t="s">
        <v>5746</v>
      </c>
    </row>
    <row r="10834" ht="25">
      <c r="A10834" s="1" t="s">
        <v>67</v>
      </c>
      <c r="B10834" s="1">
        <v>399</v>
      </c>
      <c r="C10834" s="26" t="s">
        <v>5747</v>
      </c>
      <c r="D10834" t="s">
        <v>69</v>
      </c>
      <c r="E10834" s="27" t="s">
        <v>5238</v>
      </c>
      <c r="F10834" s="28" t="s">
        <v>71</v>
      </c>
      <c r="G10834" s="29">
        <v>1</v>
      </c>
      <c r="H10834" s="28">
        <v>0</v>
      </c>
      <c r="I10834" s="30">
        <f>ROUND(G10834*H10834,P4)</f>
        <v>0</v>
      </c>
      <c r="L10834" s="31">
        <v>0</v>
      </c>
      <c r="M10834" s="24">
        <f>ROUND(G10834*L10834,P4)</f>
        <v>0</v>
      </c>
      <c r="N10834" s="25" t="s">
        <v>69</v>
      </c>
      <c r="O10834" s="32">
        <f>M10834*AA10834</f>
        <v>0</v>
      </c>
      <c r="P10834" s="1">
        <v>3</v>
      </c>
      <c r="AA10834" s="1">
        <f>IF(P10834=1,$O$3,IF(P10834=2,$O$4,$O$5))</f>
        <v>0</v>
      </c>
    </row>
    <row r="10835">
      <c r="A10835" s="1" t="s">
        <v>73</v>
      </c>
      <c r="E10835" s="27" t="s">
        <v>69</v>
      </c>
    </row>
    <row r="10836" ht="13">
      <c r="A10836" s="1" t="s">
        <v>74</v>
      </c>
      <c r="E10836" s="33" t="s">
        <v>229</v>
      </c>
    </row>
    <row r="10837">
      <c r="A10837" s="1" t="s">
        <v>76</v>
      </c>
      <c r="E10837" s="27" t="s">
        <v>5748</v>
      </c>
    </row>
    <row r="10838">
      <c r="A10838" s="1" t="s">
        <v>67</v>
      </c>
      <c r="B10838" s="1">
        <v>400</v>
      </c>
      <c r="C10838" s="26" t="s">
        <v>5749</v>
      </c>
      <c r="D10838" t="s">
        <v>69</v>
      </c>
      <c r="E10838" s="27" t="s">
        <v>5651</v>
      </c>
      <c r="F10838" s="28" t="s">
        <v>71</v>
      </c>
      <c r="G10838" s="29">
        <v>1</v>
      </c>
      <c r="H10838" s="28">
        <v>0</v>
      </c>
      <c r="I10838" s="30">
        <f>ROUND(G10838*H10838,P4)</f>
        <v>0</v>
      </c>
      <c r="L10838" s="31">
        <v>0</v>
      </c>
      <c r="M10838" s="24">
        <f>ROUND(G10838*L10838,P4)</f>
        <v>0</v>
      </c>
      <c r="N10838" s="25" t="s">
        <v>69</v>
      </c>
      <c r="O10838" s="32">
        <f>M10838*AA10838</f>
        <v>0</v>
      </c>
      <c r="P10838" s="1">
        <v>3</v>
      </c>
      <c r="AA10838" s="1">
        <f>IF(P10838=1,$O$3,IF(P10838=2,$O$4,$O$5))</f>
        <v>0</v>
      </c>
    </row>
    <row r="10839">
      <c r="A10839" s="1" t="s">
        <v>73</v>
      </c>
      <c r="E10839" s="27" t="s">
        <v>69</v>
      </c>
    </row>
    <row r="10840" ht="13">
      <c r="A10840" s="1" t="s">
        <v>74</v>
      </c>
      <c r="E10840" s="33" t="s">
        <v>229</v>
      </c>
    </row>
    <row r="10841">
      <c r="A10841" s="1" t="s">
        <v>76</v>
      </c>
      <c r="E10841" s="27" t="s">
        <v>5748</v>
      </c>
    </row>
    <row r="10842">
      <c r="A10842" s="1" t="s">
        <v>67</v>
      </c>
      <c r="B10842" s="1">
        <v>401</v>
      </c>
      <c r="C10842" s="26" t="s">
        <v>5750</v>
      </c>
      <c r="D10842" t="s">
        <v>69</v>
      </c>
      <c r="E10842" s="27" t="s">
        <v>5242</v>
      </c>
      <c r="F10842" s="28" t="s">
        <v>71</v>
      </c>
      <c r="G10842" s="29">
        <v>1</v>
      </c>
      <c r="H10842" s="28">
        <v>0</v>
      </c>
      <c r="I10842" s="30">
        <f>ROUND(G10842*H10842,P4)</f>
        <v>0</v>
      </c>
      <c r="L10842" s="31">
        <v>0</v>
      </c>
      <c r="M10842" s="24">
        <f>ROUND(G10842*L10842,P4)</f>
        <v>0</v>
      </c>
      <c r="N10842" s="25" t="s">
        <v>69</v>
      </c>
      <c r="O10842" s="32">
        <f>M10842*AA10842</f>
        <v>0</v>
      </c>
      <c r="P10842" s="1">
        <v>3</v>
      </c>
      <c r="AA10842" s="1">
        <f>IF(P10842=1,$O$3,IF(P10842=2,$O$4,$O$5))</f>
        <v>0</v>
      </c>
    </row>
    <row r="10843">
      <c r="A10843" s="1" t="s">
        <v>73</v>
      </c>
      <c r="E10843" s="27" t="s">
        <v>69</v>
      </c>
    </row>
    <row r="10844" ht="13">
      <c r="A10844" s="1" t="s">
        <v>74</v>
      </c>
      <c r="E10844" s="33" t="s">
        <v>229</v>
      </c>
    </row>
    <row r="10845">
      <c r="A10845" s="1" t="s">
        <v>76</v>
      </c>
      <c r="E10845" s="27" t="s">
        <v>5748</v>
      </c>
    </row>
    <row r="10846">
      <c r="A10846" s="1" t="s">
        <v>67</v>
      </c>
      <c r="B10846" s="1">
        <v>402</v>
      </c>
      <c r="C10846" s="26" t="s">
        <v>5751</v>
      </c>
      <c r="D10846" t="s">
        <v>69</v>
      </c>
      <c r="E10846" s="27" t="s">
        <v>5461</v>
      </c>
      <c r="F10846" s="28" t="s">
        <v>71</v>
      </c>
      <c r="G10846" s="29">
        <v>1</v>
      </c>
      <c r="H10846" s="28">
        <v>0</v>
      </c>
      <c r="I10846" s="30">
        <f>ROUND(G10846*H10846,P4)</f>
        <v>0</v>
      </c>
      <c r="L10846" s="31">
        <v>0</v>
      </c>
      <c r="M10846" s="24">
        <f>ROUND(G10846*L10846,P4)</f>
        <v>0</v>
      </c>
      <c r="N10846" s="25" t="s">
        <v>69</v>
      </c>
      <c r="O10846" s="32">
        <f>M10846*AA10846</f>
        <v>0</v>
      </c>
      <c r="P10846" s="1">
        <v>3</v>
      </c>
      <c r="AA10846" s="1">
        <f>IF(P10846=1,$O$3,IF(P10846=2,$O$4,$O$5))</f>
        <v>0</v>
      </c>
    </row>
    <row r="10847">
      <c r="A10847" s="1" t="s">
        <v>73</v>
      </c>
      <c r="E10847" s="27" t="s">
        <v>69</v>
      </c>
    </row>
    <row r="10848" ht="13">
      <c r="A10848" s="1" t="s">
        <v>74</v>
      </c>
      <c r="E10848" s="33" t="s">
        <v>229</v>
      </c>
    </row>
    <row r="10849">
      <c r="A10849" s="1" t="s">
        <v>76</v>
      </c>
      <c r="E10849" s="27" t="s">
        <v>5752</v>
      </c>
    </row>
    <row r="10850">
      <c r="A10850" s="1" t="s">
        <v>67</v>
      </c>
      <c r="B10850" s="1">
        <v>403</v>
      </c>
      <c r="C10850" s="26" t="s">
        <v>5753</v>
      </c>
      <c r="D10850" t="s">
        <v>69</v>
      </c>
      <c r="E10850" s="27" t="s">
        <v>5461</v>
      </c>
      <c r="F10850" s="28" t="s">
        <v>71</v>
      </c>
      <c r="G10850" s="29">
        <v>1</v>
      </c>
      <c r="H10850" s="28">
        <v>0</v>
      </c>
      <c r="I10850" s="30">
        <f>ROUND(G10850*H10850,P4)</f>
        <v>0</v>
      </c>
      <c r="L10850" s="31">
        <v>0</v>
      </c>
      <c r="M10850" s="24">
        <f>ROUND(G10850*L10850,P4)</f>
        <v>0</v>
      </c>
      <c r="N10850" s="25" t="s">
        <v>69</v>
      </c>
      <c r="O10850" s="32">
        <f>M10850*AA10850</f>
        <v>0</v>
      </c>
      <c r="P10850" s="1">
        <v>3</v>
      </c>
      <c r="AA10850" s="1">
        <f>IF(P10850=1,$O$3,IF(P10850=2,$O$4,$O$5))</f>
        <v>0</v>
      </c>
    </row>
    <row r="10851">
      <c r="A10851" s="1" t="s">
        <v>73</v>
      </c>
      <c r="E10851" s="27" t="s">
        <v>69</v>
      </c>
    </row>
    <row r="10852" ht="13">
      <c r="A10852" s="1" t="s">
        <v>74</v>
      </c>
      <c r="E10852" s="33" t="s">
        <v>229</v>
      </c>
    </row>
    <row r="10853">
      <c r="A10853" s="1" t="s">
        <v>76</v>
      </c>
      <c r="E10853" s="27" t="s">
        <v>5754</v>
      </c>
    </row>
    <row r="10854">
      <c r="A10854" s="1" t="s">
        <v>67</v>
      </c>
      <c r="B10854" s="1">
        <v>380</v>
      </c>
      <c r="C10854" s="26" t="s">
        <v>5755</v>
      </c>
      <c r="D10854" t="s">
        <v>69</v>
      </c>
      <c r="E10854" s="27" t="s">
        <v>5235</v>
      </c>
      <c r="F10854" s="28" t="s">
        <v>71</v>
      </c>
      <c r="G10854" s="29">
        <v>1</v>
      </c>
      <c r="H10854" s="28">
        <v>0</v>
      </c>
      <c r="I10854" s="30">
        <f>ROUND(G10854*H10854,P4)</f>
        <v>0</v>
      </c>
      <c r="L10854" s="31">
        <v>0</v>
      </c>
      <c r="M10854" s="24">
        <f>ROUND(G10854*L10854,P4)</f>
        <v>0</v>
      </c>
      <c r="N10854" s="25" t="s">
        <v>69</v>
      </c>
      <c r="O10854" s="32">
        <f>M10854*AA10854</f>
        <v>0</v>
      </c>
      <c r="P10854" s="1">
        <v>3</v>
      </c>
      <c r="AA10854" s="1">
        <f>IF(P10854=1,$O$3,IF(P10854=2,$O$4,$O$5))</f>
        <v>0</v>
      </c>
    </row>
    <row r="10855">
      <c r="A10855" s="1" t="s">
        <v>73</v>
      </c>
      <c r="E10855" s="27" t="s">
        <v>69</v>
      </c>
    </row>
    <row r="10856" ht="13">
      <c r="A10856" s="1" t="s">
        <v>74</v>
      </c>
      <c r="E10856" s="33" t="s">
        <v>229</v>
      </c>
    </row>
    <row r="10857">
      <c r="A10857" s="1" t="s">
        <v>76</v>
      </c>
      <c r="E10857" s="27" t="s">
        <v>5756</v>
      </c>
    </row>
    <row r="10858">
      <c r="A10858" s="1" t="s">
        <v>67</v>
      </c>
      <c r="B10858" s="1">
        <v>381</v>
      </c>
      <c r="C10858" s="26" t="s">
        <v>5757</v>
      </c>
      <c r="D10858" t="s">
        <v>69</v>
      </c>
      <c r="E10858" s="27" t="s">
        <v>5223</v>
      </c>
      <c r="F10858" s="28" t="s">
        <v>71</v>
      </c>
      <c r="G10858" s="29">
        <v>1</v>
      </c>
      <c r="H10858" s="28">
        <v>0</v>
      </c>
      <c r="I10858" s="30">
        <f>ROUND(G10858*H10858,P4)</f>
        <v>0</v>
      </c>
      <c r="L10858" s="31">
        <v>0</v>
      </c>
      <c r="M10858" s="24">
        <f>ROUND(G10858*L10858,P4)</f>
        <v>0</v>
      </c>
      <c r="N10858" s="25" t="s">
        <v>69</v>
      </c>
      <c r="O10858" s="32">
        <f>M10858*AA10858</f>
        <v>0</v>
      </c>
      <c r="P10858" s="1">
        <v>3</v>
      </c>
      <c r="AA10858" s="1">
        <f>IF(P10858=1,$O$3,IF(P10858=2,$O$4,$O$5))</f>
        <v>0</v>
      </c>
    </row>
    <row r="10859">
      <c r="A10859" s="1" t="s">
        <v>73</v>
      </c>
      <c r="E10859" s="27" t="s">
        <v>69</v>
      </c>
    </row>
    <row r="10860" ht="13">
      <c r="A10860" s="1" t="s">
        <v>74</v>
      </c>
      <c r="E10860" s="33" t="s">
        <v>229</v>
      </c>
    </row>
    <row r="10861">
      <c r="A10861" s="1" t="s">
        <v>76</v>
      </c>
      <c r="E10861" s="27" t="s">
        <v>5758</v>
      </c>
    </row>
    <row r="10862" ht="25">
      <c r="A10862" s="1" t="s">
        <v>67</v>
      </c>
      <c r="B10862" s="1">
        <v>382</v>
      </c>
      <c r="C10862" s="26" t="s">
        <v>5759</v>
      </c>
      <c r="D10862" t="s">
        <v>69</v>
      </c>
      <c r="E10862" s="27" t="s">
        <v>5638</v>
      </c>
      <c r="F10862" s="28" t="s">
        <v>71</v>
      </c>
      <c r="G10862" s="29">
        <v>1</v>
      </c>
      <c r="H10862" s="28">
        <v>0</v>
      </c>
      <c r="I10862" s="30">
        <f>ROUND(G10862*H10862,P4)</f>
        <v>0</v>
      </c>
      <c r="L10862" s="31">
        <v>0</v>
      </c>
      <c r="M10862" s="24">
        <f>ROUND(G10862*L10862,P4)</f>
        <v>0</v>
      </c>
      <c r="N10862" s="25" t="s">
        <v>69</v>
      </c>
      <c r="O10862" s="32">
        <f>M10862*AA10862</f>
        <v>0</v>
      </c>
      <c r="P10862" s="1">
        <v>3</v>
      </c>
      <c r="AA10862" s="1">
        <f>IF(P10862=1,$O$3,IF(P10862=2,$O$4,$O$5))</f>
        <v>0</v>
      </c>
    </row>
    <row r="10863">
      <c r="A10863" s="1" t="s">
        <v>73</v>
      </c>
      <c r="E10863" s="27" t="s">
        <v>69</v>
      </c>
    </row>
    <row r="10864" ht="13">
      <c r="A10864" s="1" t="s">
        <v>74</v>
      </c>
      <c r="E10864" s="33" t="s">
        <v>229</v>
      </c>
    </row>
    <row r="10865">
      <c r="A10865" s="1" t="s">
        <v>76</v>
      </c>
      <c r="E10865" s="27" t="s">
        <v>5758</v>
      </c>
    </row>
    <row r="10866">
      <c r="A10866" s="1" t="s">
        <v>67</v>
      </c>
      <c r="B10866" s="1">
        <v>383</v>
      </c>
      <c r="C10866" s="26" t="s">
        <v>5760</v>
      </c>
      <c r="D10866" t="s">
        <v>69</v>
      </c>
      <c r="E10866" s="27" t="s">
        <v>5640</v>
      </c>
      <c r="F10866" s="28" t="s">
        <v>71</v>
      </c>
      <c r="G10866" s="29">
        <v>1</v>
      </c>
      <c r="H10866" s="28">
        <v>0</v>
      </c>
      <c r="I10866" s="30">
        <f>ROUND(G10866*H10866,P4)</f>
        <v>0</v>
      </c>
      <c r="L10866" s="31">
        <v>0</v>
      </c>
      <c r="M10866" s="24">
        <f>ROUND(G10866*L10866,P4)</f>
        <v>0</v>
      </c>
      <c r="N10866" s="25" t="s">
        <v>69</v>
      </c>
      <c r="O10866" s="32">
        <f>M10866*AA10866</f>
        <v>0</v>
      </c>
      <c r="P10866" s="1">
        <v>3</v>
      </c>
      <c r="AA10866" s="1">
        <f>IF(P10866=1,$O$3,IF(P10866=2,$O$4,$O$5))</f>
        <v>0</v>
      </c>
    </row>
    <row r="10867">
      <c r="A10867" s="1" t="s">
        <v>73</v>
      </c>
      <c r="E10867" s="27" t="s">
        <v>69</v>
      </c>
    </row>
    <row r="10868" ht="13">
      <c r="A10868" s="1" t="s">
        <v>74</v>
      </c>
      <c r="E10868" s="33" t="s">
        <v>229</v>
      </c>
    </row>
    <row r="10869">
      <c r="A10869" s="1" t="s">
        <v>76</v>
      </c>
      <c r="E10869" s="27" t="s">
        <v>5758</v>
      </c>
    </row>
    <row r="10870">
      <c r="A10870" s="1" t="s">
        <v>67</v>
      </c>
      <c r="B10870" s="1">
        <v>384</v>
      </c>
      <c r="C10870" s="26" t="s">
        <v>5761</v>
      </c>
      <c r="D10870" t="s">
        <v>69</v>
      </c>
      <c r="E10870" s="27" t="s">
        <v>5197</v>
      </c>
      <c r="F10870" s="28" t="s">
        <v>71</v>
      </c>
      <c r="G10870" s="29">
        <v>1</v>
      </c>
      <c r="H10870" s="28">
        <v>0</v>
      </c>
      <c r="I10870" s="30">
        <f>ROUND(G10870*H10870,P4)</f>
        <v>0</v>
      </c>
      <c r="L10870" s="31">
        <v>0</v>
      </c>
      <c r="M10870" s="24">
        <f>ROUND(G10870*L10870,P4)</f>
        <v>0</v>
      </c>
      <c r="N10870" s="25" t="s">
        <v>69</v>
      </c>
      <c r="O10870" s="32">
        <f>M10870*AA10870</f>
        <v>0</v>
      </c>
      <c r="P10870" s="1">
        <v>3</v>
      </c>
      <c r="AA10870" s="1">
        <f>IF(P10870=1,$O$3,IF(P10870=2,$O$4,$O$5))</f>
        <v>0</v>
      </c>
    </row>
    <row r="10871">
      <c r="A10871" s="1" t="s">
        <v>73</v>
      </c>
      <c r="E10871" s="27" t="s">
        <v>69</v>
      </c>
    </row>
    <row r="10872" ht="13">
      <c r="A10872" s="1" t="s">
        <v>74</v>
      </c>
      <c r="E10872" s="33" t="s">
        <v>229</v>
      </c>
    </row>
    <row r="10873">
      <c r="A10873" s="1" t="s">
        <v>76</v>
      </c>
      <c r="E10873" s="27" t="s">
        <v>5762</v>
      </c>
    </row>
    <row r="10874" ht="25">
      <c r="A10874" s="1" t="s">
        <v>67</v>
      </c>
      <c r="B10874" s="1">
        <v>385</v>
      </c>
      <c r="C10874" s="26" t="s">
        <v>5763</v>
      </c>
      <c r="D10874" t="s">
        <v>69</v>
      </c>
      <c r="E10874" s="27" t="s">
        <v>5246</v>
      </c>
      <c r="F10874" s="28" t="s">
        <v>71</v>
      </c>
      <c r="G10874" s="29">
        <v>1</v>
      </c>
      <c r="H10874" s="28">
        <v>0</v>
      </c>
      <c r="I10874" s="30">
        <f>ROUND(G10874*H10874,P4)</f>
        <v>0</v>
      </c>
      <c r="L10874" s="31">
        <v>0</v>
      </c>
      <c r="M10874" s="24">
        <f>ROUND(G10874*L10874,P4)</f>
        <v>0</v>
      </c>
      <c r="N10874" s="25" t="s">
        <v>69</v>
      </c>
      <c r="O10874" s="32">
        <f>M10874*AA10874</f>
        <v>0</v>
      </c>
      <c r="P10874" s="1">
        <v>3</v>
      </c>
      <c r="AA10874" s="1">
        <f>IF(P10874=1,$O$3,IF(P10874=2,$O$4,$O$5))</f>
        <v>0</v>
      </c>
    </row>
    <row r="10875">
      <c r="A10875" s="1" t="s">
        <v>73</v>
      </c>
      <c r="E10875" s="27" t="s">
        <v>69</v>
      </c>
    </row>
    <row r="10876" ht="13">
      <c r="A10876" s="1" t="s">
        <v>74</v>
      </c>
      <c r="E10876" s="33" t="s">
        <v>229</v>
      </c>
    </row>
    <row r="10877">
      <c r="A10877" s="1" t="s">
        <v>76</v>
      </c>
      <c r="E10877" s="27" t="s">
        <v>5764</v>
      </c>
    </row>
    <row r="10878" ht="25">
      <c r="A10878" s="1" t="s">
        <v>67</v>
      </c>
      <c r="B10878" s="1">
        <v>386</v>
      </c>
      <c r="C10878" s="26" t="s">
        <v>5765</v>
      </c>
      <c r="D10878" t="s">
        <v>69</v>
      </c>
      <c r="E10878" s="27" t="s">
        <v>5246</v>
      </c>
      <c r="F10878" s="28" t="s">
        <v>71</v>
      </c>
      <c r="G10878" s="29">
        <v>1</v>
      </c>
      <c r="H10878" s="28">
        <v>0</v>
      </c>
      <c r="I10878" s="30">
        <f>ROUND(G10878*H10878,P4)</f>
        <v>0</v>
      </c>
      <c r="L10878" s="31">
        <v>0</v>
      </c>
      <c r="M10878" s="24">
        <f>ROUND(G10878*L10878,P4)</f>
        <v>0</v>
      </c>
      <c r="N10878" s="25" t="s">
        <v>69</v>
      </c>
      <c r="O10878" s="32">
        <f>M10878*AA10878</f>
        <v>0</v>
      </c>
      <c r="P10878" s="1">
        <v>3</v>
      </c>
      <c r="AA10878" s="1">
        <f>IF(P10878=1,$O$3,IF(P10878=2,$O$4,$O$5))</f>
        <v>0</v>
      </c>
    </row>
    <row r="10879">
      <c r="A10879" s="1" t="s">
        <v>73</v>
      </c>
      <c r="E10879" s="27" t="s">
        <v>69</v>
      </c>
    </row>
    <row r="10880" ht="13">
      <c r="A10880" s="1" t="s">
        <v>74</v>
      </c>
      <c r="E10880" s="33" t="s">
        <v>229</v>
      </c>
    </row>
    <row r="10881">
      <c r="A10881" s="1" t="s">
        <v>76</v>
      </c>
      <c r="E10881" s="27" t="s">
        <v>5766</v>
      </c>
    </row>
    <row r="10882" ht="13">
      <c r="A10882" s="1" t="s">
        <v>64</v>
      </c>
      <c r="C10882" s="22" t="s">
        <v>5767</v>
      </c>
      <c r="E10882" s="23" t="s">
        <v>5768</v>
      </c>
      <c r="L10882" s="24">
        <f>SUMIFS(L10883:L10910,A10883:A10910,"P")</f>
        <v>0</v>
      </c>
      <c r="M10882" s="24">
        <f>SUMIFS(M10883:M10910,A10883:A10910,"P")</f>
        <v>0</v>
      </c>
      <c r="N10882" s="25"/>
    </row>
    <row r="10883">
      <c r="A10883" s="1" t="s">
        <v>67</v>
      </c>
      <c r="B10883" s="1">
        <v>404</v>
      </c>
      <c r="C10883" s="26" t="s">
        <v>5769</v>
      </c>
      <c r="D10883" t="s">
        <v>69</v>
      </c>
      <c r="E10883" s="27" t="s">
        <v>5330</v>
      </c>
      <c r="F10883" s="28" t="s">
        <v>71</v>
      </c>
      <c r="G10883" s="29">
        <v>1</v>
      </c>
      <c r="H10883" s="28">
        <v>0</v>
      </c>
      <c r="I10883" s="30">
        <f>ROUND(G10883*H10883,P4)</f>
        <v>0</v>
      </c>
      <c r="L10883" s="31">
        <v>0</v>
      </c>
      <c r="M10883" s="24">
        <f>ROUND(G10883*L10883,P4)</f>
        <v>0</v>
      </c>
      <c r="N10883" s="25" t="s">
        <v>69</v>
      </c>
      <c r="O10883" s="32">
        <f>M10883*AA10883</f>
        <v>0</v>
      </c>
      <c r="P10883" s="1">
        <v>3</v>
      </c>
      <c r="AA10883" s="1">
        <f>IF(P10883=1,$O$3,IF(P10883=2,$O$4,$O$5))</f>
        <v>0</v>
      </c>
    </row>
    <row r="10884">
      <c r="A10884" s="1" t="s">
        <v>73</v>
      </c>
      <c r="E10884" s="27" t="s">
        <v>69</v>
      </c>
    </row>
    <row r="10885" ht="13">
      <c r="A10885" s="1" t="s">
        <v>74</v>
      </c>
      <c r="E10885" s="33" t="s">
        <v>229</v>
      </c>
    </row>
    <row r="10886">
      <c r="A10886" s="1" t="s">
        <v>76</v>
      </c>
      <c r="E10886" s="27" t="s">
        <v>5770</v>
      </c>
    </row>
    <row r="10887">
      <c r="A10887" s="1" t="s">
        <v>67</v>
      </c>
      <c r="B10887" s="1">
        <v>405</v>
      </c>
      <c r="C10887" s="26" t="s">
        <v>5771</v>
      </c>
      <c r="D10887" t="s">
        <v>69</v>
      </c>
      <c r="E10887" s="27" t="s">
        <v>5330</v>
      </c>
      <c r="F10887" s="28" t="s">
        <v>71</v>
      </c>
      <c r="G10887" s="29">
        <v>1</v>
      </c>
      <c r="H10887" s="28">
        <v>0</v>
      </c>
      <c r="I10887" s="30">
        <f>ROUND(G10887*H10887,P4)</f>
        <v>0</v>
      </c>
      <c r="L10887" s="31">
        <v>0</v>
      </c>
      <c r="M10887" s="24">
        <f>ROUND(G10887*L10887,P4)</f>
        <v>0</v>
      </c>
      <c r="N10887" s="25" t="s">
        <v>69</v>
      </c>
      <c r="O10887" s="32">
        <f>M10887*AA10887</f>
        <v>0</v>
      </c>
      <c r="P10887" s="1">
        <v>3</v>
      </c>
      <c r="AA10887" s="1">
        <f>IF(P10887=1,$O$3,IF(P10887=2,$O$4,$O$5))</f>
        <v>0</v>
      </c>
    </row>
    <row r="10888">
      <c r="A10888" s="1" t="s">
        <v>73</v>
      </c>
      <c r="E10888" s="27" t="s">
        <v>69</v>
      </c>
    </row>
    <row r="10889" ht="13">
      <c r="A10889" s="1" t="s">
        <v>74</v>
      </c>
      <c r="E10889" s="33" t="s">
        <v>229</v>
      </c>
    </row>
    <row r="10890">
      <c r="A10890" s="1" t="s">
        <v>76</v>
      </c>
      <c r="E10890" s="27" t="s">
        <v>5772</v>
      </c>
    </row>
    <row r="10891">
      <c r="A10891" s="1" t="s">
        <v>67</v>
      </c>
      <c r="B10891" s="1">
        <v>406</v>
      </c>
      <c r="C10891" s="26" t="s">
        <v>5773</v>
      </c>
      <c r="D10891" t="s">
        <v>69</v>
      </c>
      <c r="E10891" s="27" t="s">
        <v>5200</v>
      </c>
      <c r="F10891" s="28" t="s">
        <v>71</v>
      </c>
      <c r="G10891" s="29">
        <v>1</v>
      </c>
      <c r="H10891" s="28">
        <v>0</v>
      </c>
      <c r="I10891" s="30">
        <f>ROUND(G10891*H10891,P4)</f>
        <v>0</v>
      </c>
      <c r="L10891" s="31">
        <v>0</v>
      </c>
      <c r="M10891" s="24">
        <f>ROUND(G10891*L10891,P4)</f>
        <v>0</v>
      </c>
      <c r="N10891" s="25" t="s">
        <v>69</v>
      </c>
      <c r="O10891" s="32">
        <f>M10891*AA10891</f>
        <v>0</v>
      </c>
      <c r="P10891" s="1">
        <v>3</v>
      </c>
      <c r="AA10891" s="1">
        <f>IF(P10891=1,$O$3,IF(P10891=2,$O$4,$O$5))</f>
        <v>0</v>
      </c>
    </row>
    <row r="10892">
      <c r="A10892" s="1" t="s">
        <v>73</v>
      </c>
      <c r="E10892" s="27" t="s">
        <v>69</v>
      </c>
    </row>
    <row r="10893" ht="13">
      <c r="A10893" s="1" t="s">
        <v>74</v>
      </c>
      <c r="E10893" s="33" t="s">
        <v>229</v>
      </c>
    </row>
    <row r="10894">
      <c r="A10894" s="1" t="s">
        <v>76</v>
      </c>
      <c r="E10894" s="27" t="s">
        <v>5774</v>
      </c>
    </row>
    <row r="10895">
      <c r="A10895" s="1" t="s">
        <v>67</v>
      </c>
      <c r="B10895" s="1">
        <v>407</v>
      </c>
      <c r="C10895" s="26" t="s">
        <v>5775</v>
      </c>
      <c r="D10895" t="s">
        <v>69</v>
      </c>
      <c r="E10895" s="27" t="s">
        <v>5337</v>
      </c>
      <c r="F10895" s="28" t="s">
        <v>71</v>
      </c>
      <c r="G10895" s="29">
        <v>1</v>
      </c>
      <c r="H10895" s="28">
        <v>0</v>
      </c>
      <c r="I10895" s="30">
        <f>ROUND(G10895*H10895,P4)</f>
        <v>0</v>
      </c>
      <c r="L10895" s="31">
        <v>0</v>
      </c>
      <c r="M10895" s="24">
        <f>ROUND(G10895*L10895,P4)</f>
        <v>0</v>
      </c>
      <c r="N10895" s="25" t="s">
        <v>69</v>
      </c>
      <c r="O10895" s="32">
        <f>M10895*AA10895</f>
        <v>0</v>
      </c>
      <c r="P10895" s="1">
        <v>3</v>
      </c>
      <c r="AA10895" s="1">
        <f>IF(P10895=1,$O$3,IF(P10895=2,$O$4,$O$5))</f>
        <v>0</v>
      </c>
    </row>
    <row r="10896">
      <c r="A10896" s="1" t="s">
        <v>73</v>
      </c>
      <c r="E10896" s="27" t="s">
        <v>69</v>
      </c>
    </row>
    <row r="10897" ht="13">
      <c r="A10897" s="1" t="s">
        <v>74</v>
      </c>
      <c r="E10897" s="33" t="s">
        <v>229</v>
      </c>
    </row>
    <row r="10898">
      <c r="A10898" s="1" t="s">
        <v>76</v>
      </c>
      <c r="E10898" s="27" t="s">
        <v>5776</v>
      </c>
    </row>
    <row r="10899">
      <c r="A10899" s="1" t="s">
        <v>67</v>
      </c>
      <c r="B10899" s="1">
        <v>408</v>
      </c>
      <c r="C10899" s="26" t="s">
        <v>5777</v>
      </c>
      <c r="D10899" t="s">
        <v>69</v>
      </c>
      <c r="E10899" s="27" t="s">
        <v>5337</v>
      </c>
      <c r="F10899" s="28" t="s">
        <v>71</v>
      </c>
      <c r="G10899" s="29">
        <v>1</v>
      </c>
      <c r="H10899" s="28">
        <v>0</v>
      </c>
      <c r="I10899" s="30">
        <f>ROUND(G10899*H10899,P4)</f>
        <v>0</v>
      </c>
      <c r="L10899" s="31">
        <v>0</v>
      </c>
      <c r="M10899" s="24">
        <f>ROUND(G10899*L10899,P4)</f>
        <v>0</v>
      </c>
      <c r="N10899" s="25" t="s">
        <v>69</v>
      </c>
      <c r="O10899" s="32">
        <f>M10899*AA10899</f>
        <v>0</v>
      </c>
      <c r="P10899" s="1">
        <v>3</v>
      </c>
      <c r="AA10899" s="1">
        <f>IF(P10899=1,$O$3,IF(P10899=2,$O$4,$O$5))</f>
        <v>0</v>
      </c>
    </row>
    <row r="10900">
      <c r="A10900" s="1" t="s">
        <v>73</v>
      </c>
      <c r="E10900" s="27" t="s">
        <v>69</v>
      </c>
    </row>
    <row r="10901" ht="13">
      <c r="A10901" s="1" t="s">
        <v>74</v>
      </c>
      <c r="E10901" s="33" t="s">
        <v>229</v>
      </c>
    </row>
    <row r="10902">
      <c r="A10902" s="1" t="s">
        <v>76</v>
      </c>
      <c r="E10902" s="27" t="s">
        <v>5778</v>
      </c>
    </row>
    <row r="10903">
      <c r="A10903" s="1" t="s">
        <v>67</v>
      </c>
      <c r="B10903" s="1">
        <v>409</v>
      </c>
      <c r="C10903" s="26" t="s">
        <v>5779</v>
      </c>
      <c r="D10903" t="s">
        <v>69</v>
      </c>
      <c r="E10903" s="27" t="s">
        <v>5313</v>
      </c>
      <c r="F10903" s="28" t="s">
        <v>71</v>
      </c>
      <c r="G10903" s="29">
        <v>1</v>
      </c>
      <c r="H10903" s="28">
        <v>0</v>
      </c>
      <c r="I10903" s="30">
        <f>ROUND(G10903*H10903,P4)</f>
        <v>0</v>
      </c>
      <c r="L10903" s="31">
        <v>0</v>
      </c>
      <c r="M10903" s="24">
        <f>ROUND(G10903*L10903,P4)</f>
        <v>0</v>
      </c>
      <c r="N10903" s="25" t="s">
        <v>69</v>
      </c>
      <c r="O10903" s="32">
        <f>M10903*AA10903</f>
        <v>0</v>
      </c>
      <c r="P10903" s="1">
        <v>3</v>
      </c>
      <c r="AA10903" s="1">
        <f>IF(P10903=1,$O$3,IF(P10903=2,$O$4,$O$5))</f>
        <v>0</v>
      </c>
    </row>
    <row r="10904">
      <c r="A10904" s="1" t="s">
        <v>73</v>
      </c>
      <c r="E10904" s="27" t="s">
        <v>69</v>
      </c>
    </row>
    <row r="10905" ht="13">
      <c r="A10905" s="1" t="s">
        <v>74</v>
      </c>
      <c r="E10905" s="33" t="s">
        <v>229</v>
      </c>
    </row>
    <row r="10906">
      <c r="A10906" s="1" t="s">
        <v>76</v>
      </c>
      <c r="E10906" s="27" t="s">
        <v>5780</v>
      </c>
    </row>
    <row r="10907">
      <c r="A10907" s="1" t="s">
        <v>67</v>
      </c>
      <c r="B10907" s="1">
        <v>410</v>
      </c>
      <c r="C10907" s="26" t="s">
        <v>5781</v>
      </c>
      <c r="D10907" t="s">
        <v>69</v>
      </c>
      <c r="E10907" s="27" t="s">
        <v>5344</v>
      </c>
      <c r="F10907" s="28" t="s">
        <v>71</v>
      </c>
      <c r="G10907" s="29">
        <v>1</v>
      </c>
      <c r="H10907" s="28">
        <v>0</v>
      </c>
      <c r="I10907" s="30">
        <f>ROUND(G10907*H10907,P4)</f>
        <v>0</v>
      </c>
      <c r="L10907" s="31">
        <v>0</v>
      </c>
      <c r="M10907" s="24">
        <f>ROUND(G10907*L10907,P4)</f>
        <v>0</v>
      </c>
      <c r="N10907" s="25" t="s">
        <v>69</v>
      </c>
      <c r="O10907" s="32">
        <f>M10907*AA10907</f>
        <v>0</v>
      </c>
      <c r="P10907" s="1">
        <v>3</v>
      </c>
      <c r="AA10907" s="1">
        <f>IF(P10907=1,$O$3,IF(P10907=2,$O$4,$O$5))</f>
        <v>0</v>
      </c>
    </row>
    <row r="10908">
      <c r="A10908" s="1" t="s">
        <v>73</v>
      </c>
      <c r="E10908" s="27" t="s">
        <v>69</v>
      </c>
    </row>
    <row r="10909" ht="13">
      <c r="A10909" s="1" t="s">
        <v>74</v>
      </c>
      <c r="E10909" s="33" t="s">
        <v>229</v>
      </c>
    </row>
    <row r="10910">
      <c r="A10910" s="1" t="s">
        <v>76</v>
      </c>
      <c r="E10910" s="27" t="s">
        <v>5782</v>
      </c>
    </row>
    <row r="10911" ht="13">
      <c r="A10911" s="1" t="s">
        <v>64</v>
      </c>
      <c r="C10911" s="22" t="s">
        <v>5783</v>
      </c>
      <c r="E10911" s="23" t="s">
        <v>5784</v>
      </c>
      <c r="L10911" s="24">
        <f>SUMIFS(L10912:L10939,A10912:A10939,"P")</f>
        <v>0</v>
      </c>
      <c r="M10911" s="24">
        <f>SUMIFS(M10912:M10939,A10912:A10939,"P")</f>
        <v>0</v>
      </c>
      <c r="N10911" s="25"/>
    </row>
    <row r="10912">
      <c r="A10912" s="1" t="s">
        <v>67</v>
      </c>
      <c r="B10912" s="1">
        <v>411</v>
      </c>
      <c r="C10912" s="26" t="s">
        <v>5785</v>
      </c>
      <c r="D10912" t="s">
        <v>69</v>
      </c>
      <c r="E10912" s="27" t="s">
        <v>5330</v>
      </c>
      <c r="F10912" s="28" t="s">
        <v>71</v>
      </c>
      <c r="G10912" s="29">
        <v>1</v>
      </c>
      <c r="H10912" s="28">
        <v>0</v>
      </c>
      <c r="I10912" s="30">
        <f>ROUND(G10912*H10912,P4)</f>
        <v>0</v>
      </c>
      <c r="L10912" s="31">
        <v>0</v>
      </c>
      <c r="M10912" s="24">
        <f>ROUND(G10912*L10912,P4)</f>
        <v>0</v>
      </c>
      <c r="N10912" s="25" t="s">
        <v>69</v>
      </c>
      <c r="O10912" s="32">
        <f>M10912*AA10912</f>
        <v>0</v>
      </c>
      <c r="P10912" s="1">
        <v>3</v>
      </c>
      <c r="AA10912" s="1">
        <f>IF(P10912=1,$O$3,IF(P10912=2,$O$4,$O$5))</f>
        <v>0</v>
      </c>
    </row>
    <row r="10913">
      <c r="A10913" s="1" t="s">
        <v>73</v>
      </c>
      <c r="E10913" s="27" t="s">
        <v>69</v>
      </c>
    </row>
    <row r="10914" ht="13">
      <c r="A10914" s="1" t="s">
        <v>74</v>
      </c>
      <c r="E10914" s="33" t="s">
        <v>229</v>
      </c>
    </row>
    <row r="10915">
      <c r="A10915" s="1" t="s">
        <v>76</v>
      </c>
      <c r="E10915" s="27" t="s">
        <v>5786</v>
      </c>
    </row>
    <row r="10916">
      <c r="A10916" s="1" t="s">
        <v>67</v>
      </c>
      <c r="B10916" s="1">
        <v>412</v>
      </c>
      <c r="C10916" s="26" t="s">
        <v>5787</v>
      </c>
      <c r="D10916" t="s">
        <v>69</v>
      </c>
      <c r="E10916" s="27" t="s">
        <v>5330</v>
      </c>
      <c r="F10916" s="28" t="s">
        <v>71</v>
      </c>
      <c r="G10916" s="29">
        <v>1</v>
      </c>
      <c r="H10916" s="28">
        <v>0</v>
      </c>
      <c r="I10916" s="30">
        <f>ROUND(G10916*H10916,P4)</f>
        <v>0</v>
      </c>
      <c r="L10916" s="31">
        <v>0</v>
      </c>
      <c r="M10916" s="24">
        <f>ROUND(G10916*L10916,P4)</f>
        <v>0</v>
      </c>
      <c r="N10916" s="25" t="s">
        <v>69</v>
      </c>
      <c r="O10916" s="32">
        <f>M10916*AA10916</f>
        <v>0</v>
      </c>
      <c r="P10916" s="1">
        <v>3</v>
      </c>
      <c r="AA10916" s="1">
        <f>IF(P10916=1,$O$3,IF(P10916=2,$O$4,$O$5))</f>
        <v>0</v>
      </c>
    </row>
    <row r="10917">
      <c r="A10917" s="1" t="s">
        <v>73</v>
      </c>
      <c r="E10917" s="27" t="s">
        <v>69</v>
      </c>
    </row>
    <row r="10918" ht="13">
      <c r="A10918" s="1" t="s">
        <v>74</v>
      </c>
      <c r="E10918" s="33" t="s">
        <v>229</v>
      </c>
    </row>
    <row r="10919">
      <c r="A10919" s="1" t="s">
        <v>76</v>
      </c>
      <c r="E10919" s="27" t="s">
        <v>5788</v>
      </c>
    </row>
    <row r="10920">
      <c r="A10920" s="1" t="s">
        <v>67</v>
      </c>
      <c r="B10920" s="1">
        <v>413</v>
      </c>
      <c r="C10920" s="26" t="s">
        <v>5789</v>
      </c>
      <c r="D10920" t="s">
        <v>69</v>
      </c>
      <c r="E10920" s="27" t="s">
        <v>5200</v>
      </c>
      <c r="F10920" s="28" t="s">
        <v>71</v>
      </c>
      <c r="G10920" s="29">
        <v>1</v>
      </c>
      <c r="H10920" s="28">
        <v>0</v>
      </c>
      <c r="I10920" s="30">
        <f>ROUND(G10920*H10920,P4)</f>
        <v>0</v>
      </c>
      <c r="L10920" s="31">
        <v>0</v>
      </c>
      <c r="M10920" s="24">
        <f>ROUND(G10920*L10920,P4)</f>
        <v>0</v>
      </c>
      <c r="N10920" s="25" t="s">
        <v>69</v>
      </c>
      <c r="O10920" s="32">
        <f>M10920*AA10920</f>
        <v>0</v>
      </c>
      <c r="P10920" s="1">
        <v>3</v>
      </c>
      <c r="AA10920" s="1">
        <f>IF(P10920=1,$O$3,IF(P10920=2,$O$4,$O$5))</f>
        <v>0</v>
      </c>
    </row>
    <row r="10921">
      <c r="A10921" s="1" t="s">
        <v>73</v>
      </c>
      <c r="E10921" s="27" t="s">
        <v>69</v>
      </c>
    </row>
    <row r="10922" ht="13">
      <c r="A10922" s="1" t="s">
        <v>74</v>
      </c>
      <c r="E10922" s="33" t="s">
        <v>229</v>
      </c>
    </row>
    <row r="10923">
      <c r="A10923" s="1" t="s">
        <v>76</v>
      </c>
      <c r="E10923" s="27" t="s">
        <v>5790</v>
      </c>
    </row>
    <row r="10924">
      <c r="A10924" s="1" t="s">
        <v>67</v>
      </c>
      <c r="B10924" s="1">
        <v>414</v>
      </c>
      <c r="C10924" s="26" t="s">
        <v>5791</v>
      </c>
      <c r="D10924" t="s">
        <v>69</v>
      </c>
      <c r="E10924" s="27" t="s">
        <v>5337</v>
      </c>
      <c r="F10924" s="28" t="s">
        <v>71</v>
      </c>
      <c r="G10924" s="29">
        <v>1</v>
      </c>
      <c r="H10924" s="28">
        <v>0</v>
      </c>
      <c r="I10924" s="30">
        <f>ROUND(G10924*H10924,P4)</f>
        <v>0</v>
      </c>
      <c r="L10924" s="31">
        <v>0</v>
      </c>
      <c r="M10924" s="24">
        <f>ROUND(G10924*L10924,P4)</f>
        <v>0</v>
      </c>
      <c r="N10924" s="25" t="s">
        <v>69</v>
      </c>
      <c r="O10924" s="32">
        <f>M10924*AA10924</f>
        <v>0</v>
      </c>
      <c r="P10924" s="1">
        <v>3</v>
      </c>
      <c r="AA10924" s="1">
        <f>IF(P10924=1,$O$3,IF(P10924=2,$O$4,$O$5))</f>
        <v>0</v>
      </c>
    </row>
    <row r="10925">
      <c r="A10925" s="1" t="s">
        <v>73</v>
      </c>
      <c r="E10925" s="27" t="s">
        <v>69</v>
      </c>
    </row>
    <row r="10926" ht="13">
      <c r="A10926" s="1" t="s">
        <v>74</v>
      </c>
      <c r="E10926" s="33" t="s">
        <v>229</v>
      </c>
    </row>
    <row r="10927">
      <c r="A10927" s="1" t="s">
        <v>76</v>
      </c>
      <c r="E10927" s="27" t="s">
        <v>5792</v>
      </c>
    </row>
    <row r="10928">
      <c r="A10928" s="1" t="s">
        <v>67</v>
      </c>
      <c r="B10928" s="1">
        <v>415</v>
      </c>
      <c r="C10928" s="26" t="s">
        <v>5793</v>
      </c>
      <c r="D10928" t="s">
        <v>69</v>
      </c>
      <c r="E10928" s="27" t="s">
        <v>5313</v>
      </c>
      <c r="F10928" s="28" t="s">
        <v>71</v>
      </c>
      <c r="G10928" s="29">
        <v>1</v>
      </c>
      <c r="H10928" s="28">
        <v>0</v>
      </c>
      <c r="I10928" s="30">
        <f>ROUND(G10928*H10928,P4)</f>
        <v>0</v>
      </c>
      <c r="L10928" s="31">
        <v>0</v>
      </c>
      <c r="M10928" s="24">
        <f>ROUND(G10928*L10928,P4)</f>
        <v>0</v>
      </c>
      <c r="N10928" s="25" t="s">
        <v>69</v>
      </c>
      <c r="O10928" s="32">
        <f>M10928*AA10928</f>
        <v>0</v>
      </c>
      <c r="P10928" s="1">
        <v>3</v>
      </c>
      <c r="AA10928" s="1">
        <f>IF(P10928=1,$O$3,IF(P10928=2,$O$4,$O$5))</f>
        <v>0</v>
      </c>
    </row>
    <row r="10929">
      <c r="A10929" s="1" t="s">
        <v>73</v>
      </c>
      <c r="E10929" s="27" t="s">
        <v>69</v>
      </c>
    </row>
    <row r="10930" ht="13">
      <c r="A10930" s="1" t="s">
        <v>74</v>
      </c>
      <c r="E10930" s="33" t="s">
        <v>229</v>
      </c>
    </row>
    <row r="10931">
      <c r="A10931" s="1" t="s">
        <v>76</v>
      </c>
      <c r="E10931" s="27" t="s">
        <v>5794</v>
      </c>
    </row>
    <row r="10932">
      <c r="A10932" s="1" t="s">
        <v>67</v>
      </c>
      <c r="B10932" s="1">
        <v>416</v>
      </c>
      <c r="C10932" s="26" t="s">
        <v>5795</v>
      </c>
      <c r="D10932" t="s">
        <v>69</v>
      </c>
      <c r="E10932" s="27" t="s">
        <v>5344</v>
      </c>
      <c r="F10932" s="28" t="s">
        <v>71</v>
      </c>
      <c r="G10932" s="29">
        <v>1</v>
      </c>
      <c r="H10932" s="28">
        <v>0</v>
      </c>
      <c r="I10932" s="30">
        <f>ROUND(G10932*H10932,P4)</f>
        <v>0</v>
      </c>
      <c r="L10932" s="31">
        <v>0</v>
      </c>
      <c r="M10932" s="24">
        <f>ROUND(G10932*L10932,P4)</f>
        <v>0</v>
      </c>
      <c r="N10932" s="25" t="s">
        <v>69</v>
      </c>
      <c r="O10932" s="32">
        <f>M10932*AA10932</f>
        <v>0</v>
      </c>
      <c r="P10932" s="1">
        <v>3</v>
      </c>
      <c r="AA10932" s="1">
        <f>IF(P10932=1,$O$3,IF(P10932=2,$O$4,$O$5))</f>
        <v>0</v>
      </c>
    </row>
    <row r="10933">
      <c r="A10933" s="1" t="s">
        <v>73</v>
      </c>
      <c r="E10933" s="27" t="s">
        <v>69</v>
      </c>
    </row>
    <row r="10934" ht="13">
      <c r="A10934" s="1" t="s">
        <v>74</v>
      </c>
      <c r="E10934" s="33" t="s">
        <v>229</v>
      </c>
    </row>
    <row r="10935">
      <c r="A10935" s="1" t="s">
        <v>76</v>
      </c>
      <c r="E10935" s="27" t="s">
        <v>5796</v>
      </c>
    </row>
    <row r="10936">
      <c r="A10936" s="1" t="s">
        <v>67</v>
      </c>
      <c r="B10936" s="1">
        <v>417</v>
      </c>
      <c r="C10936" s="26" t="s">
        <v>5797</v>
      </c>
      <c r="D10936" t="s">
        <v>69</v>
      </c>
      <c r="E10936" s="27" t="s">
        <v>5337</v>
      </c>
      <c r="F10936" s="28" t="s">
        <v>71</v>
      </c>
      <c r="G10936" s="29">
        <v>1</v>
      </c>
      <c r="H10936" s="28">
        <v>0</v>
      </c>
      <c r="I10936" s="30">
        <f>ROUND(G10936*H10936,P4)</f>
        <v>0</v>
      </c>
      <c r="L10936" s="31">
        <v>0</v>
      </c>
      <c r="M10936" s="24">
        <f>ROUND(G10936*L10936,P4)</f>
        <v>0</v>
      </c>
      <c r="N10936" s="25" t="s">
        <v>69</v>
      </c>
      <c r="O10936" s="32">
        <f>M10936*AA10936</f>
        <v>0</v>
      </c>
      <c r="P10936" s="1">
        <v>3</v>
      </c>
      <c r="AA10936" s="1">
        <f>IF(P10936=1,$O$3,IF(P10936=2,$O$4,$O$5))</f>
        <v>0</v>
      </c>
    </row>
    <row r="10937">
      <c r="A10937" s="1" t="s">
        <v>73</v>
      </c>
      <c r="E10937" s="27" t="s">
        <v>69</v>
      </c>
    </row>
    <row r="10938" ht="13">
      <c r="A10938" s="1" t="s">
        <v>74</v>
      </c>
      <c r="E10938" s="33" t="s">
        <v>229</v>
      </c>
    </row>
    <row r="10939">
      <c r="A10939" s="1" t="s">
        <v>76</v>
      </c>
      <c r="E10939" s="27" t="s">
        <v>5798</v>
      </c>
    </row>
    <row r="10940" ht="13">
      <c r="A10940" s="1" t="s">
        <v>64</v>
      </c>
      <c r="C10940" s="22" t="s">
        <v>5799</v>
      </c>
      <c r="E10940" s="23" t="s">
        <v>5800</v>
      </c>
      <c r="L10940" s="24">
        <f>SUMIFS(L10941:L10956,A10941:A10956,"P")</f>
        <v>0</v>
      </c>
      <c r="M10940" s="24">
        <f>SUMIFS(M10941:M10956,A10941:A10956,"P")</f>
        <v>0</v>
      </c>
      <c r="N10940" s="25"/>
    </row>
    <row r="10941">
      <c r="A10941" s="1" t="s">
        <v>67</v>
      </c>
      <c r="B10941" s="1">
        <v>418</v>
      </c>
      <c r="C10941" s="26" t="s">
        <v>5801</v>
      </c>
      <c r="D10941" t="s">
        <v>69</v>
      </c>
      <c r="E10941" s="27" t="s">
        <v>5330</v>
      </c>
      <c r="F10941" s="28" t="s">
        <v>71</v>
      </c>
      <c r="G10941" s="29">
        <v>1</v>
      </c>
      <c r="H10941" s="28">
        <v>0</v>
      </c>
      <c r="I10941" s="30">
        <f>ROUND(G10941*H10941,P4)</f>
        <v>0</v>
      </c>
      <c r="L10941" s="31">
        <v>0</v>
      </c>
      <c r="M10941" s="24">
        <f>ROUND(G10941*L10941,P4)</f>
        <v>0</v>
      </c>
      <c r="N10941" s="25" t="s">
        <v>69</v>
      </c>
      <c r="O10941" s="32">
        <f>M10941*AA10941</f>
        <v>0</v>
      </c>
      <c r="P10941" s="1">
        <v>3</v>
      </c>
      <c r="AA10941" s="1">
        <f>IF(P10941=1,$O$3,IF(P10941=2,$O$4,$O$5))</f>
        <v>0</v>
      </c>
    </row>
    <row r="10942">
      <c r="A10942" s="1" t="s">
        <v>73</v>
      </c>
      <c r="E10942" s="27" t="s">
        <v>69</v>
      </c>
    </row>
    <row r="10943" ht="13">
      <c r="A10943" s="1" t="s">
        <v>74</v>
      </c>
      <c r="E10943" s="33" t="s">
        <v>229</v>
      </c>
    </row>
    <row r="10944">
      <c r="A10944" s="1" t="s">
        <v>76</v>
      </c>
      <c r="E10944" s="27" t="s">
        <v>5802</v>
      </c>
    </row>
    <row r="10945">
      <c r="A10945" s="1" t="s">
        <v>67</v>
      </c>
      <c r="B10945" s="1">
        <v>419</v>
      </c>
      <c r="C10945" s="26" t="s">
        <v>5803</v>
      </c>
      <c r="D10945" t="s">
        <v>69</v>
      </c>
      <c r="E10945" s="27" t="s">
        <v>5337</v>
      </c>
      <c r="F10945" s="28" t="s">
        <v>71</v>
      </c>
      <c r="G10945" s="29">
        <v>1</v>
      </c>
      <c r="H10945" s="28">
        <v>0</v>
      </c>
      <c r="I10945" s="30">
        <f>ROUND(G10945*H10945,P4)</f>
        <v>0</v>
      </c>
      <c r="L10945" s="31">
        <v>0</v>
      </c>
      <c r="M10945" s="24">
        <f>ROUND(G10945*L10945,P4)</f>
        <v>0</v>
      </c>
      <c r="N10945" s="25" t="s">
        <v>69</v>
      </c>
      <c r="O10945" s="32">
        <f>M10945*AA10945</f>
        <v>0</v>
      </c>
      <c r="P10945" s="1">
        <v>3</v>
      </c>
      <c r="AA10945" s="1">
        <f>IF(P10945=1,$O$3,IF(P10945=2,$O$4,$O$5))</f>
        <v>0</v>
      </c>
    </row>
    <row r="10946">
      <c r="A10946" s="1" t="s">
        <v>73</v>
      </c>
      <c r="E10946" s="27" t="s">
        <v>69</v>
      </c>
    </row>
    <row r="10947" ht="13">
      <c r="A10947" s="1" t="s">
        <v>74</v>
      </c>
      <c r="E10947" s="33" t="s">
        <v>229</v>
      </c>
    </row>
    <row r="10948">
      <c r="A10948" s="1" t="s">
        <v>76</v>
      </c>
      <c r="E10948" s="27" t="s">
        <v>5804</v>
      </c>
    </row>
    <row r="10949">
      <c r="A10949" s="1" t="s">
        <v>67</v>
      </c>
      <c r="B10949" s="1">
        <v>420</v>
      </c>
      <c r="C10949" s="26" t="s">
        <v>5805</v>
      </c>
      <c r="D10949" t="s">
        <v>69</v>
      </c>
      <c r="E10949" s="27" t="s">
        <v>5313</v>
      </c>
      <c r="F10949" s="28" t="s">
        <v>71</v>
      </c>
      <c r="G10949" s="29">
        <v>1</v>
      </c>
      <c r="H10949" s="28">
        <v>0</v>
      </c>
      <c r="I10949" s="30">
        <f>ROUND(G10949*H10949,P4)</f>
        <v>0</v>
      </c>
      <c r="L10949" s="31">
        <v>0</v>
      </c>
      <c r="M10949" s="24">
        <f>ROUND(G10949*L10949,P4)</f>
        <v>0</v>
      </c>
      <c r="N10949" s="25" t="s">
        <v>69</v>
      </c>
      <c r="O10949" s="32">
        <f>M10949*AA10949</f>
        <v>0</v>
      </c>
      <c r="P10949" s="1">
        <v>3</v>
      </c>
      <c r="AA10949" s="1">
        <f>IF(P10949=1,$O$3,IF(P10949=2,$O$4,$O$5))</f>
        <v>0</v>
      </c>
    </row>
    <row r="10950">
      <c r="A10950" s="1" t="s">
        <v>73</v>
      </c>
      <c r="E10950" s="27" t="s">
        <v>69</v>
      </c>
    </row>
    <row r="10951" ht="13">
      <c r="A10951" s="1" t="s">
        <v>74</v>
      </c>
      <c r="E10951" s="33" t="s">
        <v>229</v>
      </c>
    </row>
    <row r="10952">
      <c r="A10952" s="1" t="s">
        <v>76</v>
      </c>
      <c r="E10952" s="27" t="s">
        <v>5806</v>
      </c>
    </row>
    <row r="10953">
      <c r="A10953" s="1" t="s">
        <v>67</v>
      </c>
      <c r="B10953" s="1">
        <v>421</v>
      </c>
      <c r="C10953" s="26" t="s">
        <v>5807</v>
      </c>
      <c r="D10953" t="s">
        <v>69</v>
      </c>
      <c r="E10953" s="27" t="s">
        <v>5344</v>
      </c>
      <c r="F10953" s="28" t="s">
        <v>71</v>
      </c>
      <c r="G10953" s="29">
        <v>1</v>
      </c>
      <c r="H10953" s="28">
        <v>0</v>
      </c>
      <c r="I10953" s="30">
        <f>ROUND(G10953*H10953,P4)</f>
        <v>0</v>
      </c>
      <c r="L10953" s="31">
        <v>0</v>
      </c>
      <c r="M10953" s="24">
        <f>ROUND(G10953*L10953,P4)</f>
        <v>0</v>
      </c>
      <c r="N10953" s="25" t="s">
        <v>69</v>
      </c>
      <c r="O10953" s="32">
        <f>M10953*AA10953</f>
        <v>0</v>
      </c>
      <c r="P10953" s="1">
        <v>3</v>
      </c>
      <c r="AA10953" s="1">
        <f>IF(P10953=1,$O$3,IF(P10953=2,$O$4,$O$5))</f>
        <v>0</v>
      </c>
    </row>
    <row r="10954">
      <c r="A10954" s="1" t="s">
        <v>73</v>
      </c>
      <c r="E10954" s="27" t="s">
        <v>69</v>
      </c>
    </row>
    <row r="10955" ht="13">
      <c r="A10955" s="1" t="s">
        <v>74</v>
      </c>
      <c r="E10955" s="33" t="s">
        <v>229</v>
      </c>
    </row>
    <row r="10956">
      <c r="A10956" s="1" t="s">
        <v>76</v>
      </c>
      <c r="E10956" s="27" t="s">
        <v>5808</v>
      </c>
    </row>
    <row r="10957" ht="13">
      <c r="A10957" s="1" t="s">
        <v>64</v>
      </c>
      <c r="C10957" s="22" t="s">
        <v>5809</v>
      </c>
      <c r="E10957" s="23" t="s">
        <v>5810</v>
      </c>
      <c r="L10957" s="24">
        <f>SUMIFS(L10958:L10973,A10958:A10973,"P")</f>
        <v>0</v>
      </c>
      <c r="M10957" s="24">
        <f>SUMIFS(M10958:M10973,A10958:A10973,"P")</f>
        <v>0</v>
      </c>
      <c r="N10957" s="25"/>
    </row>
    <row r="10958">
      <c r="A10958" s="1" t="s">
        <v>67</v>
      </c>
      <c r="B10958" s="1">
        <v>422</v>
      </c>
      <c r="C10958" s="26" t="s">
        <v>5811</v>
      </c>
      <c r="D10958" t="s">
        <v>69</v>
      </c>
      <c r="E10958" s="27" t="s">
        <v>5330</v>
      </c>
      <c r="F10958" s="28" t="s">
        <v>71</v>
      </c>
      <c r="G10958" s="29">
        <v>1</v>
      </c>
      <c r="H10958" s="28">
        <v>0</v>
      </c>
      <c r="I10958" s="30">
        <f>ROUND(G10958*H10958,P4)</f>
        <v>0</v>
      </c>
      <c r="L10958" s="31">
        <v>0</v>
      </c>
      <c r="M10958" s="24">
        <f>ROUND(G10958*L10958,P4)</f>
        <v>0</v>
      </c>
      <c r="N10958" s="25" t="s">
        <v>69</v>
      </c>
      <c r="O10958" s="32">
        <f>M10958*AA10958</f>
        <v>0</v>
      </c>
      <c r="P10958" s="1">
        <v>3</v>
      </c>
      <c r="AA10958" s="1">
        <f>IF(P10958=1,$O$3,IF(P10958=2,$O$4,$O$5))</f>
        <v>0</v>
      </c>
    </row>
    <row r="10959">
      <c r="A10959" s="1" t="s">
        <v>73</v>
      </c>
      <c r="E10959" s="27" t="s">
        <v>69</v>
      </c>
    </row>
    <row r="10960" ht="13">
      <c r="A10960" s="1" t="s">
        <v>74</v>
      </c>
      <c r="E10960" s="33" t="s">
        <v>229</v>
      </c>
    </row>
    <row r="10961">
      <c r="A10961" s="1" t="s">
        <v>76</v>
      </c>
      <c r="E10961" s="27" t="s">
        <v>5812</v>
      </c>
    </row>
    <row r="10962">
      <c r="A10962" s="1" t="s">
        <v>67</v>
      </c>
      <c r="B10962" s="1">
        <v>423</v>
      </c>
      <c r="C10962" s="26" t="s">
        <v>5813</v>
      </c>
      <c r="D10962" t="s">
        <v>69</v>
      </c>
      <c r="E10962" s="27" t="s">
        <v>5337</v>
      </c>
      <c r="F10962" s="28" t="s">
        <v>71</v>
      </c>
      <c r="G10962" s="29">
        <v>1</v>
      </c>
      <c r="H10962" s="28">
        <v>0</v>
      </c>
      <c r="I10962" s="30">
        <f>ROUND(G10962*H10962,P4)</f>
        <v>0</v>
      </c>
      <c r="L10962" s="31">
        <v>0</v>
      </c>
      <c r="M10962" s="24">
        <f>ROUND(G10962*L10962,P4)</f>
        <v>0</v>
      </c>
      <c r="N10962" s="25" t="s">
        <v>69</v>
      </c>
      <c r="O10962" s="32">
        <f>M10962*AA10962</f>
        <v>0</v>
      </c>
      <c r="P10962" s="1">
        <v>3</v>
      </c>
      <c r="AA10962" s="1">
        <f>IF(P10962=1,$O$3,IF(P10962=2,$O$4,$O$5))</f>
        <v>0</v>
      </c>
    </row>
    <row r="10963">
      <c r="A10963" s="1" t="s">
        <v>73</v>
      </c>
      <c r="E10963" s="27" t="s">
        <v>69</v>
      </c>
    </row>
    <row r="10964" ht="13">
      <c r="A10964" s="1" t="s">
        <v>74</v>
      </c>
      <c r="E10964" s="33" t="s">
        <v>229</v>
      </c>
    </row>
    <row r="10965">
      <c r="A10965" s="1" t="s">
        <v>76</v>
      </c>
      <c r="E10965" s="27" t="s">
        <v>5814</v>
      </c>
    </row>
    <row r="10966">
      <c r="A10966" s="1" t="s">
        <v>67</v>
      </c>
      <c r="B10966" s="1">
        <v>424</v>
      </c>
      <c r="C10966" s="26" t="s">
        <v>5815</v>
      </c>
      <c r="D10966" t="s">
        <v>69</v>
      </c>
      <c r="E10966" s="27" t="s">
        <v>5313</v>
      </c>
      <c r="F10966" s="28" t="s">
        <v>71</v>
      </c>
      <c r="G10966" s="29">
        <v>1</v>
      </c>
      <c r="H10966" s="28">
        <v>0</v>
      </c>
      <c r="I10966" s="30">
        <f>ROUND(G10966*H10966,P4)</f>
        <v>0</v>
      </c>
      <c r="L10966" s="31">
        <v>0</v>
      </c>
      <c r="M10966" s="24">
        <f>ROUND(G10966*L10966,P4)</f>
        <v>0</v>
      </c>
      <c r="N10966" s="25" t="s">
        <v>69</v>
      </c>
      <c r="O10966" s="32">
        <f>M10966*AA10966</f>
        <v>0</v>
      </c>
      <c r="P10966" s="1">
        <v>3</v>
      </c>
      <c r="AA10966" s="1">
        <f>IF(P10966=1,$O$3,IF(P10966=2,$O$4,$O$5))</f>
        <v>0</v>
      </c>
    </row>
    <row r="10967">
      <c r="A10967" s="1" t="s">
        <v>73</v>
      </c>
      <c r="E10967" s="27" t="s">
        <v>69</v>
      </c>
    </row>
    <row r="10968" ht="13">
      <c r="A10968" s="1" t="s">
        <v>74</v>
      </c>
      <c r="E10968" s="33" t="s">
        <v>229</v>
      </c>
    </row>
    <row r="10969">
      <c r="A10969" s="1" t="s">
        <v>76</v>
      </c>
      <c r="E10969" s="27" t="s">
        <v>5816</v>
      </c>
    </row>
    <row r="10970">
      <c r="A10970" s="1" t="s">
        <v>67</v>
      </c>
      <c r="B10970" s="1">
        <v>425</v>
      </c>
      <c r="C10970" s="26" t="s">
        <v>5817</v>
      </c>
      <c r="D10970" t="s">
        <v>69</v>
      </c>
      <c r="E10970" s="27" t="s">
        <v>5344</v>
      </c>
      <c r="F10970" s="28" t="s">
        <v>71</v>
      </c>
      <c r="G10970" s="29">
        <v>1</v>
      </c>
      <c r="H10970" s="28">
        <v>0</v>
      </c>
      <c r="I10970" s="30">
        <f>ROUND(G10970*H10970,P4)</f>
        <v>0</v>
      </c>
      <c r="L10970" s="31">
        <v>0</v>
      </c>
      <c r="M10970" s="24">
        <f>ROUND(G10970*L10970,P4)</f>
        <v>0</v>
      </c>
      <c r="N10970" s="25" t="s">
        <v>69</v>
      </c>
      <c r="O10970" s="32">
        <f>M10970*AA10970</f>
        <v>0</v>
      </c>
      <c r="P10970" s="1">
        <v>3</v>
      </c>
      <c r="AA10970" s="1">
        <f>IF(P10970=1,$O$3,IF(P10970=2,$O$4,$O$5))</f>
        <v>0</v>
      </c>
    </row>
    <row r="10971">
      <c r="A10971" s="1" t="s">
        <v>73</v>
      </c>
      <c r="E10971" s="27" t="s">
        <v>69</v>
      </c>
    </row>
    <row r="10972" ht="13">
      <c r="A10972" s="1" t="s">
        <v>74</v>
      </c>
      <c r="E10972" s="33" t="s">
        <v>229</v>
      </c>
    </row>
    <row r="10973">
      <c r="A10973" s="1" t="s">
        <v>76</v>
      </c>
      <c r="E10973" s="27" t="s">
        <v>5818</v>
      </c>
    </row>
    <row r="10974" ht="13">
      <c r="A10974" s="1" t="s">
        <v>64</v>
      </c>
      <c r="C10974" s="22" t="s">
        <v>5819</v>
      </c>
      <c r="E10974" s="23" t="s">
        <v>5820</v>
      </c>
      <c r="L10974" s="24">
        <f>SUMIFS(L10975:L11010,A10975:A11010,"P")</f>
        <v>0</v>
      </c>
      <c r="M10974" s="24">
        <f>SUMIFS(M10975:M11010,A10975:A11010,"P")</f>
        <v>0</v>
      </c>
      <c r="N10974" s="25"/>
    </row>
    <row r="10975">
      <c r="A10975" s="1" t="s">
        <v>67</v>
      </c>
      <c r="B10975" s="1">
        <v>94</v>
      </c>
      <c r="C10975" s="26" t="s">
        <v>5821</v>
      </c>
      <c r="D10975" t="s">
        <v>69</v>
      </c>
      <c r="E10975" s="27" t="s">
        <v>5215</v>
      </c>
      <c r="F10975" s="28" t="s">
        <v>71</v>
      </c>
      <c r="G10975" s="29">
        <v>1</v>
      </c>
      <c r="H10975" s="28">
        <v>0</v>
      </c>
      <c r="I10975" s="30">
        <f>ROUND(G10975*H10975,P4)</f>
        <v>0</v>
      </c>
      <c r="L10975" s="31">
        <v>0</v>
      </c>
      <c r="M10975" s="24">
        <f>ROUND(G10975*L10975,P4)</f>
        <v>0</v>
      </c>
      <c r="N10975" s="25" t="s">
        <v>69</v>
      </c>
      <c r="O10975" s="32">
        <f>M10975*AA10975</f>
        <v>0</v>
      </c>
      <c r="P10975" s="1">
        <v>3</v>
      </c>
      <c r="AA10975" s="1">
        <f>IF(P10975=1,$O$3,IF(P10975=2,$O$4,$O$5))</f>
        <v>0</v>
      </c>
    </row>
    <row r="10976">
      <c r="A10976" s="1" t="s">
        <v>73</v>
      </c>
      <c r="E10976" s="27" t="s">
        <v>69</v>
      </c>
    </row>
    <row r="10977" ht="13">
      <c r="A10977" s="1" t="s">
        <v>74</v>
      </c>
      <c r="E10977" s="33" t="s">
        <v>229</v>
      </c>
    </row>
    <row r="10978">
      <c r="A10978" s="1" t="s">
        <v>76</v>
      </c>
      <c r="E10978" s="27" t="s">
        <v>5822</v>
      </c>
    </row>
    <row r="10979">
      <c r="A10979" s="1" t="s">
        <v>67</v>
      </c>
      <c r="B10979" s="1">
        <v>95</v>
      </c>
      <c r="C10979" s="26" t="s">
        <v>5823</v>
      </c>
      <c r="D10979" t="s">
        <v>69</v>
      </c>
      <c r="E10979" s="27" t="s">
        <v>5215</v>
      </c>
      <c r="F10979" s="28" t="s">
        <v>71</v>
      </c>
      <c r="G10979" s="29">
        <v>1</v>
      </c>
      <c r="H10979" s="28">
        <v>0</v>
      </c>
      <c r="I10979" s="30">
        <f>ROUND(G10979*H10979,P4)</f>
        <v>0</v>
      </c>
      <c r="L10979" s="31">
        <v>0</v>
      </c>
      <c r="M10979" s="24">
        <f>ROUND(G10979*L10979,P4)</f>
        <v>0</v>
      </c>
      <c r="N10979" s="25" t="s">
        <v>69</v>
      </c>
      <c r="O10979" s="32">
        <f>M10979*AA10979</f>
        <v>0</v>
      </c>
      <c r="P10979" s="1">
        <v>3</v>
      </c>
      <c r="AA10979" s="1">
        <f>IF(P10979=1,$O$3,IF(P10979=2,$O$4,$O$5))</f>
        <v>0</v>
      </c>
    </row>
    <row r="10980">
      <c r="A10980" s="1" t="s">
        <v>73</v>
      </c>
      <c r="E10980" s="27" t="s">
        <v>69</v>
      </c>
    </row>
    <row r="10981" ht="13">
      <c r="A10981" s="1" t="s">
        <v>74</v>
      </c>
      <c r="E10981" s="33" t="s">
        <v>229</v>
      </c>
    </row>
    <row r="10982">
      <c r="A10982" s="1" t="s">
        <v>76</v>
      </c>
      <c r="E10982" s="27" t="s">
        <v>5824</v>
      </c>
    </row>
    <row r="10983" ht="25">
      <c r="A10983" s="1" t="s">
        <v>67</v>
      </c>
      <c r="B10983" s="1">
        <v>96</v>
      </c>
      <c r="C10983" s="26" t="s">
        <v>5825</v>
      </c>
      <c r="D10983" t="s">
        <v>69</v>
      </c>
      <c r="E10983" s="27" t="s">
        <v>5246</v>
      </c>
      <c r="F10983" s="28" t="s">
        <v>71</v>
      </c>
      <c r="G10983" s="29">
        <v>1</v>
      </c>
      <c r="H10983" s="28">
        <v>0</v>
      </c>
      <c r="I10983" s="30">
        <f>ROUND(G10983*H10983,P4)</f>
        <v>0</v>
      </c>
      <c r="L10983" s="31">
        <v>0</v>
      </c>
      <c r="M10983" s="24">
        <f>ROUND(G10983*L10983,P4)</f>
        <v>0</v>
      </c>
      <c r="N10983" s="25" t="s">
        <v>69</v>
      </c>
      <c r="O10983" s="32">
        <f>M10983*AA10983</f>
        <v>0</v>
      </c>
      <c r="P10983" s="1">
        <v>3</v>
      </c>
      <c r="AA10983" s="1">
        <f>IF(P10983=1,$O$3,IF(P10983=2,$O$4,$O$5))</f>
        <v>0</v>
      </c>
    </row>
    <row r="10984">
      <c r="A10984" s="1" t="s">
        <v>73</v>
      </c>
      <c r="E10984" s="27" t="s">
        <v>69</v>
      </c>
    </row>
    <row r="10985" ht="13">
      <c r="A10985" s="1" t="s">
        <v>74</v>
      </c>
      <c r="E10985" s="33" t="s">
        <v>229</v>
      </c>
    </row>
    <row r="10986">
      <c r="A10986" s="1" t="s">
        <v>76</v>
      </c>
      <c r="E10986" s="27" t="s">
        <v>5826</v>
      </c>
    </row>
    <row r="10987">
      <c r="A10987" s="1" t="s">
        <v>67</v>
      </c>
      <c r="B10987" s="1">
        <v>97</v>
      </c>
      <c r="C10987" s="26" t="s">
        <v>5827</v>
      </c>
      <c r="D10987" t="s">
        <v>69</v>
      </c>
      <c r="E10987" s="27" t="s">
        <v>5200</v>
      </c>
      <c r="F10987" s="28" t="s">
        <v>71</v>
      </c>
      <c r="G10987" s="29">
        <v>1</v>
      </c>
      <c r="H10987" s="28">
        <v>0</v>
      </c>
      <c r="I10987" s="30">
        <f>ROUND(G10987*H10987,P4)</f>
        <v>0</v>
      </c>
      <c r="L10987" s="31">
        <v>0</v>
      </c>
      <c r="M10987" s="24">
        <f>ROUND(G10987*L10987,P4)</f>
        <v>0</v>
      </c>
      <c r="N10987" s="25" t="s">
        <v>69</v>
      </c>
      <c r="O10987" s="32">
        <f>M10987*AA10987</f>
        <v>0</v>
      </c>
      <c r="P10987" s="1">
        <v>3</v>
      </c>
      <c r="AA10987" s="1">
        <f>IF(P10987=1,$O$3,IF(P10987=2,$O$4,$O$5))</f>
        <v>0</v>
      </c>
    </row>
    <row r="10988">
      <c r="A10988" s="1" t="s">
        <v>73</v>
      </c>
      <c r="E10988" s="27" t="s">
        <v>69</v>
      </c>
    </row>
    <row r="10989" ht="13">
      <c r="A10989" s="1" t="s">
        <v>74</v>
      </c>
      <c r="E10989" s="33" t="s">
        <v>229</v>
      </c>
    </row>
    <row r="10990">
      <c r="A10990" s="1" t="s">
        <v>76</v>
      </c>
      <c r="E10990" s="27" t="s">
        <v>5828</v>
      </c>
    </row>
    <row r="10991">
      <c r="A10991" s="1" t="s">
        <v>67</v>
      </c>
      <c r="B10991" s="1">
        <v>98</v>
      </c>
      <c r="C10991" s="26" t="s">
        <v>5829</v>
      </c>
      <c r="D10991" t="s">
        <v>69</v>
      </c>
      <c r="E10991" s="27" t="s">
        <v>5337</v>
      </c>
      <c r="F10991" s="28" t="s">
        <v>71</v>
      </c>
      <c r="G10991" s="29">
        <v>1</v>
      </c>
      <c r="H10991" s="28">
        <v>0</v>
      </c>
      <c r="I10991" s="30">
        <f>ROUND(G10991*H10991,P4)</f>
        <v>0</v>
      </c>
      <c r="L10991" s="31">
        <v>0</v>
      </c>
      <c r="M10991" s="24">
        <f>ROUND(G10991*L10991,P4)</f>
        <v>0</v>
      </c>
      <c r="N10991" s="25" t="s">
        <v>69</v>
      </c>
      <c r="O10991" s="32">
        <f>M10991*AA10991</f>
        <v>0</v>
      </c>
      <c r="P10991" s="1">
        <v>3</v>
      </c>
      <c r="AA10991" s="1">
        <f>IF(P10991=1,$O$3,IF(P10991=2,$O$4,$O$5))</f>
        <v>0</v>
      </c>
    </row>
    <row r="10992">
      <c r="A10992" s="1" t="s">
        <v>73</v>
      </c>
      <c r="E10992" s="27" t="s">
        <v>69</v>
      </c>
    </row>
    <row r="10993" ht="13">
      <c r="A10993" s="1" t="s">
        <v>74</v>
      </c>
      <c r="E10993" s="33" t="s">
        <v>229</v>
      </c>
    </row>
    <row r="10994">
      <c r="A10994" s="1" t="s">
        <v>76</v>
      </c>
      <c r="E10994" s="27" t="s">
        <v>5159</v>
      </c>
    </row>
    <row r="10995">
      <c r="A10995" s="1" t="s">
        <v>67</v>
      </c>
      <c r="B10995" s="1">
        <v>99</v>
      </c>
      <c r="C10995" s="26" t="s">
        <v>5830</v>
      </c>
      <c r="D10995" t="s">
        <v>69</v>
      </c>
      <c r="E10995" s="27" t="s">
        <v>5538</v>
      </c>
      <c r="F10995" s="28" t="s">
        <v>71</v>
      </c>
      <c r="G10995" s="29">
        <v>1</v>
      </c>
      <c r="H10995" s="28">
        <v>0</v>
      </c>
      <c r="I10995" s="30">
        <f>ROUND(G10995*H10995,P4)</f>
        <v>0</v>
      </c>
      <c r="L10995" s="31">
        <v>0</v>
      </c>
      <c r="M10995" s="24">
        <f>ROUND(G10995*L10995,P4)</f>
        <v>0</v>
      </c>
      <c r="N10995" s="25" t="s">
        <v>69</v>
      </c>
      <c r="O10995" s="32">
        <f>M10995*AA10995</f>
        <v>0</v>
      </c>
      <c r="P10995" s="1">
        <v>3</v>
      </c>
      <c r="AA10995" s="1">
        <f>IF(P10995=1,$O$3,IF(P10995=2,$O$4,$O$5))</f>
        <v>0</v>
      </c>
    </row>
    <row r="10996">
      <c r="A10996" s="1" t="s">
        <v>73</v>
      </c>
      <c r="E10996" s="27" t="s">
        <v>69</v>
      </c>
    </row>
    <row r="10997" ht="13">
      <c r="A10997" s="1" t="s">
        <v>74</v>
      </c>
      <c r="E10997" s="33" t="s">
        <v>229</v>
      </c>
    </row>
    <row r="10998">
      <c r="A10998" s="1" t="s">
        <v>76</v>
      </c>
      <c r="E10998" s="27" t="s">
        <v>5831</v>
      </c>
    </row>
    <row r="10999">
      <c r="A10999" s="1" t="s">
        <v>67</v>
      </c>
      <c r="B10999" s="1">
        <v>100</v>
      </c>
      <c r="C10999" s="26" t="s">
        <v>5832</v>
      </c>
      <c r="D10999" t="s">
        <v>69</v>
      </c>
      <c r="E10999" s="27" t="s">
        <v>5223</v>
      </c>
      <c r="F10999" s="28" t="s">
        <v>71</v>
      </c>
      <c r="G10999" s="29">
        <v>1</v>
      </c>
      <c r="H10999" s="28">
        <v>0</v>
      </c>
      <c r="I10999" s="30">
        <f>ROUND(G10999*H10999,P4)</f>
        <v>0</v>
      </c>
      <c r="L10999" s="31">
        <v>0</v>
      </c>
      <c r="M10999" s="24">
        <f>ROUND(G10999*L10999,P4)</f>
        <v>0</v>
      </c>
      <c r="N10999" s="25" t="s">
        <v>69</v>
      </c>
      <c r="O10999" s="32">
        <f>M10999*AA10999</f>
        <v>0</v>
      </c>
      <c r="P10999" s="1">
        <v>3</v>
      </c>
      <c r="AA10999" s="1">
        <f>IF(P10999=1,$O$3,IF(P10999=2,$O$4,$O$5))</f>
        <v>0</v>
      </c>
    </row>
    <row r="11000">
      <c r="A11000" s="1" t="s">
        <v>73</v>
      </c>
      <c r="E11000" s="27" t="s">
        <v>69</v>
      </c>
    </row>
    <row r="11001" ht="13">
      <c r="A11001" s="1" t="s">
        <v>74</v>
      </c>
      <c r="E11001" s="33" t="s">
        <v>229</v>
      </c>
    </row>
    <row r="11002">
      <c r="A11002" s="1" t="s">
        <v>76</v>
      </c>
      <c r="E11002" s="27" t="s">
        <v>5833</v>
      </c>
    </row>
    <row r="11003" ht="25">
      <c r="A11003" s="1" t="s">
        <v>67</v>
      </c>
      <c r="B11003" s="1">
        <v>101</v>
      </c>
      <c r="C11003" s="26" t="s">
        <v>5834</v>
      </c>
      <c r="D11003" t="s">
        <v>69</v>
      </c>
      <c r="E11003" s="27" t="s">
        <v>5835</v>
      </c>
      <c r="F11003" s="28" t="s">
        <v>71</v>
      </c>
      <c r="G11003" s="29">
        <v>1</v>
      </c>
      <c r="H11003" s="28">
        <v>0</v>
      </c>
      <c r="I11003" s="30">
        <f>ROUND(G11003*H11003,P4)</f>
        <v>0</v>
      </c>
      <c r="L11003" s="31">
        <v>0</v>
      </c>
      <c r="M11003" s="24">
        <f>ROUND(G11003*L11003,P4)</f>
        <v>0</v>
      </c>
      <c r="N11003" s="25" t="s">
        <v>69</v>
      </c>
      <c r="O11003" s="32">
        <f>M11003*AA11003</f>
        <v>0</v>
      </c>
      <c r="P11003" s="1">
        <v>3</v>
      </c>
      <c r="AA11003" s="1">
        <f>IF(P11003=1,$O$3,IF(P11003=2,$O$4,$O$5))</f>
        <v>0</v>
      </c>
    </row>
    <row r="11004">
      <c r="A11004" s="1" t="s">
        <v>73</v>
      </c>
      <c r="E11004" s="27" t="s">
        <v>69</v>
      </c>
    </row>
    <row r="11005" ht="13">
      <c r="A11005" s="1" t="s">
        <v>74</v>
      </c>
      <c r="E11005" s="33" t="s">
        <v>229</v>
      </c>
    </row>
    <row r="11006">
      <c r="A11006" s="1" t="s">
        <v>76</v>
      </c>
      <c r="E11006" s="27" t="s">
        <v>5833</v>
      </c>
    </row>
    <row r="11007">
      <c r="A11007" s="1" t="s">
        <v>67</v>
      </c>
      <c r="B11007" s="1">
        <v>102</v>
      </c>
      <c r="C11007" s="26" t="s">
        <v>5836</v>
      </c>
      <c r="D11007" t="s">
        <v>69</v>
      </c>
      <c r="E11007" s="27" t="s">
        <v>5837</v>
      </c>
      <c r="F11007" s="28" t="s">
        <v>71</v>
      </c>
      <c r="G11007" s="29">
        <v>1</v>
      </c>
      <c r="H11007" s="28">
        <v>0</v>
      </c>
      <c r="I11007" s="30">
        <f>ROUND(G11007*H11007,P4)</f>
        <v>0</v>
      </c>
      <c r="L11007" s="31">
        <v>0</v>
      </c>
      <c r="M11007" s="24">
        <f>ROUND(G11007*L11007,P4)</f>
        <v>0</v>
      </c>
      <c r="N11007" s="25" t="s">
        <v>69</v>
      </c>
      <c r="O11007" s="32">
        <f>M11007*AA11007</f>
        <v>0</v>
      </c>
      <c r="P11007" s="1">
        <v>3</v>
      </c>
      <c r="AA11007" s="1">
        <f>IF(P11007=1,$O$3,IF(P11007=2,$O$4,$O$5))</f>
        <v>0</v>
      </c>
    </row>
    <row r="11008">
      <c r="A11008" s="1" t="s">
        <v>73</v>
      </c>
      <c r="E11008" s="27" t="s">
        <v>69</v>
      </c>
    </row>
    <row r="11009" ht="13">
      <c r="A11009" s="1" t="s">
        <v>74</v>
      </c>
      <c r="E11009" s="33" t="s">
        <v>229</v>
      </c>
    </row>
    <row r="11010">
      <c r="A11010" s="1" t="s">
        <v>76</v>
      </c>
      <c r="E11010" s="27" t="s">
        <v>5833</v>
      </c>
    </row>
    <row r="11011" ht="13">
      <c r="A11011" s="1" t="s">
        <v>64</v>
      </c>
      <c r="C11011" s="22" t="s">
        <v>5838</v>
      </c>
      <c r="E11011" s="23" t="s">
        <v>5839</v>
      </c>
      <c r="L11011" s="24">
        <f>SUMIFS(L11012:L11059,A11012:A11059,"P")</f>
        <v>0</v>
      </c>
      <c r="M11011" s="24">
        <f>SUMIFS(M11012:M11059,A11012:A11059,"P")</f>
        <v>0</v>
      </c>
      <c r="N11011" s="25"/>
    </row>
    <row r="11012">
      <c r="A11012" s="1" t="s">
        <v>67</v>
      </c>
      <c r="B11012" s="1">
        <v>103</v>
      </c>
      <c r="C11012" s="26" t="s">
        <v>5840</v>
      </c>
      <c r="D11012" t="s">
        <v>69</v>
      </c>
      <c r="E11012" s="27" t="s">
        <v>5538</v>
      </c>
      <c r="F11012" s="28" t="s">
        <v>71</v>
      </c>
      <c r="G11012" s="29">
        <v>1</v>
      </c>
      <c r="H11012" s="28">
        <v>0</v>
      </c>
      <c r="I11012" s="30">
        <f>ROUND(G11012*H11012,P4)</f>
        <v>0</v>
      </c>
      <c r="L11012" s="31">
        <v>0</v>
      </c>
      <c r="M11012" s="24">
        <f>ROUND(G11012*L11012,P4)</f>
        <v>0</v>
      </c>
      <c r="N11012" s="25" t="s">
        <v>69</v>
      </c>
      <c r="O11012" s="32">
        <f>M11012*AA11012</f>
        <v>0</v>
      </c>
      <c r="P11012" s="1">
        <v>3</v>
      </c>
      <c r="AA11012" s="1">
        <f>IF(P11012=1,$O$3,IF(P11012=2,$O$4,$O$5))</f>
        <v>0</v>
      </c>
    </row>
    <row r="11013">
      <c r="A11013" s="1" t="s">
        <v>73</v>
      </c>
      <c r="E11013" s="27" t="s">
        <v>69</v>
      </c>
    </row>
    <row r="11014" ht="13">
      <c r="A11014" s="1" t="s">
        <v>74</v>
      </c>
      <c r="E11014" s="33" t="s">
        <v>229</v>
      </c>
    </row>
    <row r="11015">
      <c r="A11015" s="1" t="s">
        <v>76</v>
      </c>
      <c r="E11015" s="27" t="s">
        <v>5841</v>
      </c>
    </row>
    <row r="11016" ht="25">
      <c r="A11016" s="1" t="s">
        <v>67</v>
      </c>
      <c r="B11016" s="1">
        <v>112</v>
      </c>
      <c r="C11016" s="26" t="s">
        <v>5842</v>
      </c>
      <c r="D11016" t="s">
        <v>69</v>
      </c>
      <c r="E11016" s="27" t="s">
        <v>5843</v>
      </c>
      <c r="F11016" s="28" t="s">
        <v>71</v>
      </c>
      <c r="G11016" s="29">
        <v>1</v>
      </c>
      <c r="H11016" s="28">
        <v>0</v>
      </c>
      <c r="I11016" s="30">
        <f>ROUND(G11016*H11016,P4)</f>
        <v>0</v>
      </c>
      <c r="L11016" s="31">
        <v>0</v>
      </c>
      <c r="M11016" s="24">
        <f>ROUND(G11016*L11016,P4)</f>
        <v>0</v>
      </c>
      <c r="N11016" s="25" t="s">
        <v>69</v>
      </c>
      <c r="O11016" s="32">
        <f>M11016*AA11016</f>
        <v>0</v>
      </c>
      <c r="P11016" s="1">
        <v>3</v>
      </c>
      <c r="AA11016" s="1">
        <f>IF(P11016=1,$O$3,IF(P11016=2,$O$4,$O$5))</f>
        <v>0</v>
      </c>
    </row>
    <row r="11017">
      <c r="A11017" s="1" t="s">
        <v>73</v>
      </c>
      <c r="E11017" s="27" t="s">
        <v>69</v>
      </c>
    </row>
    <row r="11018" ht="13">
      <c r="A11018" s="1" t="s">
        <v>74</v>
      </c>
      <c r="E11018" s="33" t="s">
        <v>229</v>
      </c>
    </row>
    <row r="11019">
      <c r="A11019" s="1" t="s">
        <v>76</v>
      </c>
      <c r="E11019" s="27" t="s">
        <v>5844</v>
      </c>
    </row>
    <row r="11020">
      <c r="A11020" s="1" t="s">
        <v>67</v>
      </c>
      <c r="B11020" s="1">
        <v>113</v>
      </c>
      <c r="C11020" s="26" t="s">
        <v>5845</v>
      </c>
      <c r="D11020" t="s">
        <v>69</v>
      </c>
      <c r="E11020" s="27" t="s">
        <v>5846</v>
      </c>
      <c r="F11020" s="28" t="s">
        <v>71</v>
      </c>
      <c r="G11020" s="29">
        <v>1</v>
      </c>
      <c r="H11020" s="28">
        <v>0</v>
      </c>
      <c r="I11020" s="30">
        <f>ROUND(G11020*H11020,P4)</f>
        <v>0</v>
      </c>
      <c r="L11020" s="31">
        <v>0</v>
      </c>
      <c r="M11020" s="24">
        <f>ROUND(G11020*L11020,P4)</f>
        <v>0</v>
      </c>
      <c r="N11020" s="25" t="s">
        <v>69</v>
      </c>
      <c r="O11020" s="32">
        <f>M11020*AA11020</f>
        <v>0</v>
      </c>
      <c r="P11020" s="1">
        <v>3</v>
      </c>
      <c r="AA11020" s="1">
        <f>IF(P11020=1,$O$3,IF(P11020=2,$O$4,$O$5))</f>
        <v>0</v>
      </c>
    </row>
    <row r="11021">
      <c r="A11021" s="1" t="s">
        <v>73</v>
      </c>
      <c r="E11021" s="27" t="s">
        <v>69</v>
      </c>
    </row>
    <row r="11022" ht="13">
      <c r="A11022" s="1" t="s">
        <v>74</v>
      </c>
      <c r="E11022" s="33" t="s">
        <v>229</v>
      </c>
    </row>
    <row r="11023">
      <c r="A11023" s="1" t="s">
        <v>76</v>
      </c>
      <c r="E11023" s="27" t="s">
        <v>5844</v>
      </c>
    </row>
    <row r="11024">
      <c r="A11024" s="1" t="s">
        <v>67</v>
      </c>
      <c r="B11024" s="1">
        <v>114</v>
      </c>
      <c r="C11024" s="26" t="s">
        <v>5847</v>
      </c>
      <c r="D11024" t="s">
        <v>69</v>
      </c>
      <c r="E11024" s="27" t="s">
        <v>5200</v>
      </c>
      <c r="F11024" s="28" t="s">
        <v>71</v>
      </c>
      <c r="G11024" s="29">
        <v>1</v>
      </c>
      <c r="H11024" s="28">
        <v>0</v>
      </c>
      <c r="I11024" s="30">
        <f>ROUND(G11024*H11024,P4)</f>
        <v>0</v>
      </c>
      <c r="L11024" s="31">
        <v>0</v>
      </c>
      <c r="M11024" s="24">
        <f>ROUND(G11024*L11024,P4)</f>
        <v>0</v>
      </c>
      <c r="N11024" s="25" t="s">
        <v>69</v>
      </c>
      <c r="O11024" s="32">
        <f>M11024*AA11024</f>
        <v>0</v>
      </c>
      <c r="P11024" s="1">
        <v>3</v>
      </c>
      <c r="AA11024" s="1">
        <f>IF(P11024=1,$O$3,IF(P11024=2,$O$4,$O$5))</f>
        <v>0</v>
      </c>
    </row>
    <row r="11025">
      <c r="A11025" s="1" t="s">
        <v>73</v>
      </c>
      <c r="E11025" s="27" t="s">
        <v>69</v>
      </c>
    </row>
    <row r="11026" ht="13">
      <c r="A11026" s="1" t="s">
        <v>74</v>
      </c>
      <c r="E11026" s="33" t="s">
        <v>229</v>
      </c>
    </row>
    <row r="11027">
      <c r="A11027" s="1" t="s">
        <v>76</v>
      </c>
      <c r="E11027" s="27" t="s">
        <v>5848</v>
      </c>
    </row>
    <row r="11028">
      <c r="A11028" s="1" t="s">
        <v>67</v>
      </c>
      <c r="B11028" s="1">
        <v>104</v>
      </c>
      <c r="C11028" s="26" t="s">
        <v>5849</v>
      </c>
      <c r="D11028" t="s">
        <v>69</v>
      </c>
      <c r="E11028" s="27" t="s">
        <v>5538</v>
      </c>
      <c r="F11028" s="28" t="s">
        <v>71</v>
      </c>
      <c r="G11028" s="29">
        <v>1</v>
      </c>
      <c r="H11028" s="28">
        <v>0</v>
      </c>
      <c r="I11028" s="30">
        <f>ROUND(G11028*H11028,P4)</f>
        <v>0</v>
      </c>
      <c r="L11028" s="31">
        <v>0</v>
      </c>
      <c r="M11028" s="24">
        <f>ROUND(G11028*L11028,P4)</f>
        <v>0</v>
      </c>
      <c r="N11028" s="25" t="s">
        <v>69</v>
      </c>
      <c r="O11028" s="32">
        <f>M11028*AA11028</f>
        <v>0</v>
      </c>
      <c r="P11028" s="1">
        <v>3</v>
      </c>
      <c r="AA11028" s="1">
        <f>IF(P11028=1,$O$3,IF(P11028=2,$O$4,$O$5))</f>
        <v>0</v>
      </c>
    </row>
    <row r="11029">
      <c r="A11029" s="1" t="s">
        <v>73</v>
      </c>
      <c r="E11029" s="27" t="s">
        <v>69</v>
      </c>
    </row>
    <row r="11030" ht="13">
      <c r="A11030" s="1" t="s">
        <v>74</v>
      </c>
      <c r="E11030" s="33" t="s">
        <v>229</v>
      </c>
    </row>
    <row r="11031">
      <c r="A11031" s="1" t="s">
        <v>76</v>
      </c>
      <c r="E11031" s="27" t="s">
        <v>5850</v>
      </c>
    </row>
    <row r="11032">
      <c r="A11032" s="1" t="s">
        <v>67</v>
      </c>
      <c r="B11032" s="1">
        <v>105</v>
      </c>
      <c r="C11032" s="26" t="s">
        <v>5851</v>
      </c>
      <c r="D11032" t="s">
        <v>69</v>
      </c>
      <c r="E11032" s="27" t="s">
        <v>5852</v>
      </c>
      <c r="F11032" s="28" t="s">
        <v>71</v>
      </c>
      <c r="G11032" s="29">
        <v>1</v>
      </c>
      <c r="H11032" s="28">
        <v>0</v>
      </c>
      <c r="I11032" s="30">
        <f>ROUND(G11032*H11032,P4)</f>
        <v>0</v>
      </c>
      <c r="L11032" s="31">
        <v>0</v>
      </c>
      <c r="M11032" s="24">
        <f>ROUND(G11032*L11032,P4)</f>
        <v>0</v>
      </c>
      <c r="N11032" s="25" t="s">
        <v>69</v>
      </c>
      <c r="O11032" s="32">
        <f>M11032*AA11032</f>
        <v>0</v>
      </c>
      <c r="P11032" s="1">
        <v>3</v>
      </c>
      <c r="AA11032" s="1">
        <f>IF(P11032=1,$O$3,IF(P11032=2,$O$4,$O$5))</f>
        <v>0</v>
      </c>
    </row>
    <row r="11033">
      <c r="A11033" s="1" t="s">
        <v>73</v>
      </c>
      <c r="E11033" s="27" t="s">
        <v>69</v>
      </c>
    </row>
    <row r="11034" ht="13">
      <c r="A11034" s="1" t="s">
        <v>74</v>
      </c>
      <c r="E11034" s="33" t="s">
        <v>229</v>
      </c>
    </row>
    <row r="11035">
      <c r="A11035" s="1" t="s">
        <v>76</v>
      </c>
      <c r="E11035" s="27" t="s">
        <v>5853</v>
      </c>
    </row>
    <row r="11036">
      <c r="A11036" s="1" t="s">
        <v>67</v>
      </c>
      <c r="B11036" s="1">
        <v>106</v>
      </c>
      <c r="C11036" s="26" t="s">
        <v>5854</v>
      </c>
      <c r="D11036" t="s">
        <v>69</v>
      </c>
      <c r="E11036" s="27" t="s">
        <v>5852</v>
      </c>
      <c r="F11036" s="28" t="s">
        <v>71</v>
      </c>
      <c r="G11036" s="29">
        <v>1</v>
      </c>
      <c r="H11036" s="28">
        <v>0</v>
      </c>
      <c r="I11036" s="30">
        <f>ROUND(G11036*H11036,P4)</f>
        <v>0</v>
      </c>
      <c r="L11036" s="31">
        <v>0</v>
      </c>
      <c r="M11036" s="24">
        <f>ROUND(G11036*L11036,P4)</f>
        <v>0</v>
      </c>
      <c r="N11036" s="25" t="s">
        <v>69</v>
      </c>
      <c r="O11036" s="32">
        <f>M11036*AA11036</f>
        <v>0</v>
      </c>
      <c r="P11036" s="1">
        <v>3</v>
      </c>
      <c r="AA11036" s="1">
        <f>IF(P11036=1,$O$3,IF(P11036=2,$O$4,$O$5))</f>
        <v>0</v>
      </c>
    </row>
    <row r="11037">
      <c r="A11037" s="1" t="s">
        <v>73</v>
      </c>
      <c r="E11037" s="27" t="s">
        <v>69</v>
      </c>
    </row>
    <row r="11038" ht="13">
      <c r="A11038" s="1" t="s">
        <v>74</v>
      </c>
      <c r="E11038" s="33" t="s">
        <v>229</v>
      </c>
    </row>
    <row r="11039">
      <c r="A11039" s="1" t="s">
        <v>76</v>
      </c>
      <c r="E11039" s="27" t="s">
        <v>5855</v>
      </c>
    </row>
    <row r="11040" ht="25">
      <c r="A11040" s="1" t="s">
        <v>67</v>
      </c>
      <c r="B11040" s="1">
        <v>107</v>
      </c>
      <c r="C11040" s="26" t="s">
        <v>5856</v>
      </c>
      <c r="D11040" t="s">
        <v>69</v>
      </c>
      <c r="E11040" s="27" t="s">
        <v>5857</v>
      </c>
      <c r="F11040" s="28" t="s">
        <v>71</v>
      </c>
      <c r="G11040" s="29">
        <v>1</v>
      </c>
      <c r="H11040" s="28">
        <v>0</v>
      </c>
      <c r="I11040" s="30">
        <f>ROUND(G11040*H11040,P4)</f>
        <v>0</v>
      </c>
      <c r="L11040" s="31">
        <v>0</v>
      </c>
      <c r="M11040" s="24">
        <f>ROUND(G11040*L11040,P4)</f>
        <v>0</v>
      </c>
      <c r="N11040" s="25" t="s">
        <v>69</v>
      </c>
      <c r="O11040" s="32">
        <f>M11040*AA11040</f>
        <v>0</v>
      </c>
      <c r="P11040" s="1">
        <v>3</v>
      </c>
      <c r="AA11040" s="1">
        <f>IF(P11040=1,$O$3,IF(P11040=2,$O$4,$O$5))</f>
        <v>0</v>
      </c>
    </row>
    <row r="11041">
      <c r="A11041" s="1" t="s">
        <v>73</v>
      </c>
      <c r="E11041" s="27" t="s">
        <v>69</v>
      </c>
    </row>
    <row r="11042" ht="13">
      <c r="A11042" s="1" t="s">
        <v>74</v>
      </c>
      <c r="E11042" s="33" t="s">
        <v>229</v>
      </c>
    </row>
    <row r="11043">
      <c r="A11043" s="1" t="s">
        <v>76</v>
      </c>
      <c r="E11043" s="27" t="s">
        <v>5858</v>
      </c>
    </row>
    <row r="11044" ht="25">
      <c r="A11044" s="1" t="s">
        <v>67</v>
      </c>
      <c r="B11044" s="1">
        <v>108</v>
      </c>
      <c r="C11044" s="26" t="s">
        <v>5859</v>
      </c>
      <c r="D11044" t="s">
        <v>69</v>
      </c>
      <c r="E11044" s="27" t="s">
        <v>5843</v>
      </c>
      <c r="F11044" s="28" t="s">
        <v>71</v>
      </c>
      <c r="G11044" s="29">
        <v>1</v>
      </c>
      <c r="H11044" s="28">
        <v>0</v>
      </c>
      <c r="I11044" s="30">
        <f>ROUND(G11044*H11044,P4)</f>
        <v>0</v>
      </c>
      <c r="L11044" s="31">
        <v>0</v>
      </c>
      <c r="M11044" s="24">
        <f>ROUND(G11044*L11044,P4)</f>
        <v>0</v>
      </c>
      <c r="N11044" s="25" t="s">
        <v>69</v>
      </c>
      <c r="O11044" s="32">
        <f>M11044*AA11044</f>
        <v>0</v>
      </c>
      <c r="P11044" s="1">
        <v>3</v>
      </c>
      <c r="AA11044" s="1">
        <f>IF(P11044=1,$O$3,IF(P11044=2,$O$4,$O$5))</f>
        <v>0</v>
      </c>
    </row>
    <row r="11045">
      <c r="A11045" s="1" t="s">
        <v>73</v>
      </c>
      <c r="E11045" s="27" t="s">
        <v>69</v>
      </c>
    </row>
    <row r="11046" ht="13">
      <c r="A11046" s="1" t="s">
        <v>74</v>
      </c>
      <c r="E11046" s="33" t="s">
        <v>229</v>
      </c>
    </row>
    <row r="11047">
      <c r="A11047" s="1" t="s">
        <v>76</v>
      </c>
      <c r="E11047" s="27" t="s">
        <v>5858</v>
      </c>
    </row>
    <row r="11048">
      <c r="A11048" s="1" t="s">
        <v>67</v>
      </c>
      <c r="B11048" s="1">
        <v>109</v>
      </c>
      <c r="C11048" s="26" t="s">
        <v>5860</v>
      </c>
      <c r="D11048" t="s">
        <v>69</v>
      </c>
      <c r="E11048" s="27" t="s">
        <v>5846</v>
      </c>
      <c r="F11048" s="28" t="s">
        <v>71</v>
      </c>
      <c r="G11048" s="29">
        <v>1</v>
      </c>
      <c r="H11048" s="28">
        <v>0</v>
      </c>
      <c r="I11048" s="30">
        <f>ROUND(G11048*H11048,P4)</f>
        <v>0</v>
      </c>
      <c r="L11048" s="31">
        <v>0</v>
      </c>
      <c r="M11048" s="24">
        <f>ROUND(G11048*L11048,P4)</f>
        <v>0</v>
      </c>
      <c r="N11048" s="25" t="s">
        <v>69</v>
      </c>
      <c r="O11048" s="32">
        <f>M11048*AA11048</f>
        <v>0</v>
      </c>
      <c r="P11048" s="1">
        <v>3</v>
      </c>
      <c r="AA11048" s="1">
        <f>IF(P11048=1,$O$3,IF(P11048=2,$O$4,$O$5))</f>
        <v>0</v>
      </c>
    </row>
    <row r="11049">
      <c r="A11049" s="1" t="s">
        <v>73</v>
      </c>
      <c r="E11049" s="27" t="s">
        <v>69</v>
      </c>
    </row>
    <row r="11050" ht="13">
      <c r="A11050" s="1" t="s">
        <v>74</v>
      </c>
      <c r="E11050" s="33" t="s">
        <v>229</v>
      </c>
    </row>
    <row r="11051">
      <c r="A11051" s="1" t="s">
        <v>76</v>
      </c>
      <c r="E11051" s="27" t="s">
        <v>5858</v>
      </c>
    </row>
    <row r="11052">
      <c r="A11052" s="1" t="s">
        <v>67</v>
      </c>
      <c r="B11052" s="1">
        <v>110</v>
      </c>
      <c r="C11052" s="26" t="s">
        <v>5861</v>
      </c>
      <c r="D11052" t="s">
        <v>69</v>
      </c>
      <c r="E11052" s="27" t="s">
        <v>5200</v>
      </c>
      <c r="F11052" s="28" t="s">
        <v>71</v>
      </c>
      <c r="G11052" s="29">
        <v>1</v>
      </c>
      <c r="H11052" s="28">
        <v>0</v>
      </c>
      <c r="I11052" s="30">
        <f>ROUND(G11052*H11052,P4)</f>
        <v>0</v>
      </c>
      <c r="L11052" s="31">
        <v>0</v>
      </c>
      <c r="M11052" s="24">
        <f>ROUND(G11052*L11052,P4)</f>
        <v>0</v>
      </c>
      <c r="N11052" s="25" t="s">
        <v>69</v>
      </c>
      <c r="O11052" s="32">
        <f>M11052*AA11052</f>
        <v>0</v>
      </c>
      <c r="P11052" s="1">
        <v>3</v>
      </c>
      <c r="AA11052" s="1">
        <f>IF(P11052=1,$O$3,IF(P11052=2,$O$4,$O$5))</f>
        <v>0</v>
      </c>
    </row>
    <row r="11053">
      <c r="A11053" s="1" t="s">
        <v>73</v>
      </c>
      <c r="E11053" s="27" t="s">
        <v>69</v>
      </c>
    </row>
    <row r="11054" ht="13">
      <c r="A11054" s="1" t="s">
        <v>74</v>
      </c>
      <c r="E11054" s="33" t="s">
        <v>229</v>
      </c>
    </row>
    <row r="11055">
      <c r="A11055" s="1" t="s">
        <v>76</v>
      </c>
      <c r="E11055" s="27" t="s">
        <v>5862</v>
      </c>
    </row>
    <row r="11056" ht="25">
      <c r="A11056" s="1" t="s">
        <v>67</v>
      </c>
      <c r="B11056" s="1">
        <v>111</v>
      </c>
      <c r="C11056" s="26" t="s">
        <v>5863</v>
      </c>
      <c r="D11056" t="s">
        <v>69</v>
      </c>
      <c r="E11056" s="27" t="s">
        <v>5857</v>
      </c>
      <c r="F11056" s="28" t="s">
        <v>71</v>
      </c>
      <c r="G11056" s="29">
        <v>1</v>
      </c>
      <c r="H11056" s="28">
        <v>0</v>
      </c>
      <c r="I11056" s="30">
        <f>ROUND(G11056*H11056,P4)</f>
        <v>0</v>
      </c>
      <c r="L11056" s="31">
        <v>0</v>
      </c>
      <c r="M11056" s="24">
        <f>ROUND(G11056*L11056,P4)</f>
        <v>0</v>
      </c>
      <c r="N11056" s="25" t="s">
        <v>69</v>
      </c>
      <c r="O11056" s="32">
        <f>M11056*AA11056</f>
        <v>0</v>
      </c>
      <c r="P11056" s="1">
        <v>3</v>
      </c>
      <c r="AA11056" s="1">
        <f>IF(P11056=1,$O$3,IF(P11056=2,$O$4,$O$5))</f>
        <v>0</v>
      </c>
    </row>
    <row r="11057">
      <c r="A11057" s="1" t="s">
        <v>73</v>
      </c>
      <c r="E11057" s="27" t="s">
        <v>69</v>
      </c>
    </row>
    <row r="11058" ht="13">
      <c r="A11058" s="1" t="s">
        <v>74</v>
      </c>
      <c r="E11058" s="33" t="s">
        <v>229</v>
      </c>
    </row>
    <row r="11059">
      <c r="A11059" s="1" t="s">
        <v>76</v>
      </c>
      <c r="E11059" s="27" t="s">
        <v>5844</v>
      </c>
    </row>
    <row r="11060" ht="13">
      <c r="A11060" s="1" t="s">
        <v>64</v>
      </c>
      <c r="C11060" s="22" t="s">
        <v>5864</v>
      </c>
      <c r="E11060" s="23" t="s">
        <v>5865</v>
      </c>
      <c r="L11060" s="24">
        <f>SUMIFS(L11061:L11080,A11061:A11080,"P")</f>
        <v>0</v>
      </c>
      <c r="M11060" s="24">
        <f>SUMIFS(M11061:M11080,A11061:A11080,"P")</f>
        <v>0</v>
      </c>
      <c r="N11060" s="25"/>
    </row>
    <row r="11061" ht="25">
      <c r="A11061" s="1" t="s">
        <v>67</v>
      </c>
      <c r="B11061" s="1">
        <v>115</v>
      </c>
      <c r="C11061" s="26" t="s">
        <v>5866</v>
      </c>
      <c r="D11061" t="s">
        <v>69</v>
      </c>
      <c r="E11061" s="27" t="s">
        <v>5857</v>
      </c>
      <c r="F11061" s="28" t="s">
        <v>71</v>
      </c>
      <c r="G11061" s="29">
        <v>1</v>
      </c>
      <c r="H11061" s="28">
        <v>0</v>
      </c>
      <c r="I11061" s="30">
        <f>ROUND(G11061*H11061,P4)</f>
        <v>0</v>
      </c>
      <c r="L11061" s="31">
        <v>0</v>
      </c>
      <c r="M11061" s="24">
        <f>ROUND(G11061*L11061,P4)</f>
        <v>0</v>
      </c>
      <c r="N11061" s="25" t="s">
        <v>69</v>
      </c>
      <c r="O11061" s="32">
        <f>M11061*AA11061</f>
        <v>0</v>
      </c>
      <c r="P11061" s="1">
        <v>3</v>
      </c>
      <c r="AA11061" s="1">
        <f>IF(P11061=1,$O$3,IF(P11061=2,$O$4,$O$5))</f>
        <v>0</v>
      </c>
    </row>
    <row r="11062">
      <c r="A11062" s="1" t="s">
        <v>73</v>
      </c>
      <c r="E11062" s="27" t="s">
        <v>69</v>
      </c>
    </row>
    <row r="11063" ht="13">
      <c r="A11063" s="1" t="s">
        <v>74</v>
      </c>
      <c r="E11063" s="33" t="s">
        <v>229</v>
      </c>
    </row>
    <row r="11064">
      <c r="A11064" s="1" t="s">
        <v>76</v>
      </c>
      <c r="E11064" s="27" t="s">
        <v>5867</v>
      </c>
    </row>
    <row r="11065" ht="25">
      <c r="A11065" s="1" t="s">
        <v>67</v>
      </c>
      <c r="B11065" s="1">
        <v>116</v>
      </c>
      <c r="C11065" s="26" t="s">
        <v>5868</v>
      </c>
      <c r="D11065" t="s">
        <v>69</v>
      </c>
      <c r="E11065" s="27" t="s">
        <v>5843</v>
      </c>
      <c r="F11065" s="28" t="s">
        <v>71</v>
      </c>
      <c r="G11065" s="29">
        <v>1</v>
      </c>
      <c r="H11065" s="28">
        <v>0</v>
      </c>
      <c r="I11065" s="30">
        <f>ROUND(G11065*H11065,P4)</f>
        <v>0</v>
      </c>
      <c r="L11065" s="31">
        <v>0</v>
      </c>
      <c r="M11065" s="24">
        <f>ROUND(G11065*L11065,P4)</f>
        <v>0</v>
      </c>
      <c r="N11065" s="25" t="s">
        <v>69</v>
      </c>
      <c r="O11065" s="32">
        <f>M11065*AA11065</f>
        <v>0</v>
      </c>
      <c r="P11065" s="1">
        <v>3</v>
      </c>
      <c r="AA11065" s="1">
        <f>IF(P11065=1,$O$3,IF(P11065=2,$O$4,$O$5))</f>
        <v>0</v>
      </c>
    </row>
    <row r="11066">
      <c r="A11066" s="1" t="s">
        <v>73</v>
      </c>
      <c r="E11066" s="27" t="s">
        <v>69</v>
      </c>
    </row>
    <row r="11067" ht="13">
      <c r="A11067" s="1" t="s">
        <v>74</v>
      </c>
      <c r="E11067" s="33" t="s">
        <v>229</v>
      </c>
    </row>
    <row r="11068">
      <c r="A11068" s="1" t="s">
        <v>76</v>
      </c>
      <c r="E11068" s="27" t="s">
        <v>5867</v>
      </c>
    </row>
    <row r="11069">
      <c r="A11069" s="1" t="s">
        <v>67</v>
      </c>
      <c r="B11069" s="1">
        <v>117</v>
      </c>
      <c r="C11069" s="26" t="s">
        <v>5869</v>
      </c>
      <c r="D11069" t="s">
        <v>69</v>
      </c>
      <c r="E11069" s="27" t="s">
        <v>5846</v>
      </c>
      <c r="F11069" s="28" t="s">
        <v>71</v>
      </c>
      <c r="G11069" s="29">
        <v>1</v>
      </c>
      <c r="H11069" s="28">
        <v>0</v>
      </c>
      <c r="I11069" s="30">
        <f>ROUND(G11069*H11069,P4)</f>
        <v>0</v>
      </c>
      <c r="L11069" s="31">
        <v>0</v>
      </c>
      <c r="M11069" s="24">
        <f>ROUND(G11069*L11069,P4)</f>
        <v>0</v>
      </c>
      <c r="N11069" s="25" t="s">
        <v>69</v>
      </c>
      <c r="O11069" s="32">
        <f>M11069*AA11069</f>
        <v>0</v>
      </c>
      <c r="P11069" s="1">
        <v>3</v>
      </c>
      <c r="AA11069" s="1">
        <f>IF(P11069=1,$O$3,IF(P11069=2,$O$4,$O$5))</f>
        <v>0</v>
      </c>
    </row>
    <row r="11070">
      <c r="A11070" s="1" t="s">
        <v>73</v>
      </c>
      <c r="E11070" s="27" t="s">
        <v>69</v>
      </c>
    </row>
    <row r="11071" ht="13">
      <c r="A11071" s="1" t="s">
        <v>74</v>
      </c>
      <c r="E11071" s="33" t="s">
        <v>229</v>
      </c>
    </row>
    <row r="11072">
      <c r="A11072" s="1" t="s">
        <v>76</v>
      </c>
      <c r="E11072" s="27" t="s">
        <v>5867</v>
      </c>
    </row>
    <row r="11073">
      <c r="A11073" s="1" t="s">
        <v>67</v>
      </c>
      <c r="B11073" s="1">
        <v>118</v>
      </c>
      <c r="C11073" s="26" t="s">
        <v>5870</v>
      </c>
      <c r="D11073" t="s">
        <v>69</v>
      </c>
      <c r="E11073" s="27" t="s">
        <v>5852</v>
      </c>
      <c r="F11073" s="28" t="s">
        <v>71</v>
      </c>
      <c r="G11073" s="29">
        <v>1</v>
      </c>
      <c r="H11073" s="28">
        <v>0</v>
      </c>
      <c r="I11073" s="30">
        <f>ROUND(G11073*H11073,P4)</f>
        <v>0</v>
      </c>
      <c r="L11073" s="31">
        <v>0</v>
      </c>
      <c r="M11073" s="24">
        <f>ROUND(G11073*L11073,P4)</f>
        <v>0</v>
      </c>
      <c r="N11073" s="25" t="s">
        <v>69</v>
      </c>
      <c r="O11073" s="32">
        <f>M11073*AA11073</f>
        <v>0</v>
      </c>
      <c r="P11073" s="1">
        <v>3</v>
      </c>
      <c r="AA11073" s="1">
        <f>IF(P11073=1,$O$3,IF(P11073=2,$O$4,$O$5))</f>
        <v>0</v>
      </c>
    </row>
    <row r="11074">
      <c r="A11074" s="1" t="s">
        <v>73</v>
      </c>
      <c r="E11074" s="27" t="s">
        <v>69</v>
      </c>
    </row>
    <row r="11075" ht="13">
      <c r="A11075" s="1" t="s">
        <v>74</v>
      </c>
      <c r="E11075" s="33" t="s">
        <v>229</v>
      </c>
    </row>
    <row r="11076">
      <c r="A11076" s="1" t="s">
        <v>76</v>
      </c>
      <c r="E11076" s="27" t="s">
        <v>5871</v>
      </c>
    </row>
    <row r="11077">
      <c r="A11077" s="1" t="s">
        <v>67</v>
      </c>
      <c r="B11077" s="1">
        <v>119</v>
      </c>
      <c r="C11077" s="26" t="s">
        <v>5872</v>
      </c>
      <c r="D11077" t="s">
        <v>69</v>
      </c>
      <c r="E11077" s="27" t="s">
        <v>5200</v>
      </c>
      <c r="F11077" s="28" t="s">
        <v>71</v>
      </c>
      <c r="G11077" s="29">
        <v>1</v>
      </c>
      <c r="H11077" s="28">
        <v>0</v>
      </c>
      <c r="I11077" s="30">
        <f>ROUND(G11077*H11077,P4)</f>
        <v>0</v>
      </c>
      <c r="L11077" s="31">
        <v>0</v>
      </c>
      <c r="M11077" s="24">
        <f>ROUND(G11077*L11077,P4)</f>
        <v>0</v>
      </c>
      <c r="N11077" s="25" t="s">
        <v>69</v>
      </c>
      <c r="O11077" s="32">
        <f>M11077*AA11077</f>
        <v>0</v>
      </c>
      <c r="P11077" s="1">
        <v>3</v>
      </c>
      <c r="AA11077" s="1">
        <f>IF(P11077=1,$O$3,IF(P11077=2,$O$4,$O$5))</f>
        <v>0</v>
      </c>
    </row>
    <row r="11078">
      <c r="A11078" s="1" t="s">
        <v>73</v>
      </c>
      <c r="E11078" s="27" t="s">
        <v>69</v>
      </c>
    </row>
    <row r="11079" ht="13">
      <c r="A11079" s="1" t="s">
        <v>74</v>
      </c>
      <c r="E11079" s="33" t="s">
        <v>229</v>
      </c>
    </row>
    <row r="11080">
      <c r="A11080" s="1" t="s">
        <v>76</v>
      </c>
      <c r="E11080" s="27" t="s">
        <v>5873</v>
      </c>
    </row>
    <row r="11081" ht="13">
      <c r="A11081" s="1" t="s">
        <v>64</v>
      </c>
      <c r="C11081" s="22" t="s">
        <v>5874</v>
      </c>
      <c r="E11081" s="23" t="s">
        <v>5875</v>
      </c>
      <c r="L11081" s="24">
        <f>SUMIFS(L11082:L11101,A11082:A11101,"P")</f>
        <v>0</v>
      </c>
      <c r="M11081" s="24">
        <f>SUMIFS(M11082:M11101,A11082:A11101,"P")</f>
        <v>0</v>
      </c>
      <c r="N11081" s="25"/>
    </row>
    <row r="11082">
      <c r="A11082" s="1" t="s">
        <v>67</v>
      </c>
      <c r="B11082" s="1">
        <v>120</v>
      </c>
      <c r="C11082" s="26" t="s">
        <v>5876</v>
      </c>
      <c r="D11082" t="s">
        <v>69</v>
      </c>
      <c r="E11082" s="27" t="s">
        <v>5200</v>
      </c>
      <c r="F11082" s="28" t="s">
        <v>71</v>
      </c>
      <c r="G11082" s="29">
        <v>1</v>
      </c>
      <c r="H11082" s="28">
        <v>0</v>
      </c>
      <c r="I11082" s="30">
        <f>ROUND(G11082*H11082,P4)</f>
        <v>0</v>
      </c>
      <c r="L11082" s="31">
        <v>0</v>
      </c>
      <c r="M11082" s="24">
        <f>ROUND(G11082*L11082,P4)</f>
        <v>0</v>
      </c>
      <c r="N11082" s="25" t="s">
        <v>69</v>
      </c>
      <c r="O11082" s="32">
        <f>M11082*AA11082</f>
        <v>0</v>
      </c>
      <c r="P11082" s="1">
        <v>3</v>
      </c>
      <c r="AA11082" s="1">
        <f>IF(P11082=1,$O$3,IF(P11082=2,$O$4,$O$5))</f>
        <v>0</v>
      </c>
    </row>
    <row r="11083">
      <c r="A11083" s="1" t="s">
        <v>73</v>
      </c>
      <c r="E11083" s="27" t="s">
        <v>69</v>
      </c>
    </row>
    <row r="11084" ht="13">
      <c r="A11084" s="1" t="s">
        <v>74</v>
      </c>
      <c r="E11084" s="33" t="s">
        <v>229</v>
      </c>
    </row>
    <row r="11085">
      <c r="A11085" s="1" t="s">
        <v>76</v>
      </c>
      <c r="E11085" s="27" t="s">
        <v>5877</v>
      </c>
    </row>
    <row r="11086" ht="25">
      <c r="A11086" s="1" t="s">
        <v>67</v>
      </c>
      <c r="B11086" s="1">
        <v>121</v>
      </c>
      <c r="C11086" s="26" t="s">
        <v>5878</v>
      </c>
      <c r="D11086" t="s">
        <v>69</v>
      </c>
      <c r="E11086" s="27" t="s">
        <v>5857</v>
      </c>
      <c r="F11086" s="28" t="s">
        <v>71</v>
      </c>
      <c r="G11086" s="29">
        <v>1</v>
      </c>
      <c r="H11086" s="28">
        <v>0</v>
      </c>
      <c r="I11086" s="30">
        <f>ROUND(G11086*H11086,P4)</f>
        <v>0</v>
      </c>
      <c r="L11086" s="31">
        <v>0</v>
      </c>
      <c r="M11086" s="24">
        <f>ROUND(G11086*L11086,P4)</f>
        <v>0</v>
      </c>
      <c r="N11086" s="25" t="s">
        <v>69</v>
      </c>
      <c r="O11086" s="32">
        <f>M11086*AA11086</f>
        <v>0</v>
      </c>
      <c r="P11086" s="1">
        <v>3</v>
      </c>
      <c r="AA11086" s="1">
        <f>IF(P11086=1,$O$3,IF(P11086=2,$O$4,$O$5))</f>
        <v>0</v>
      </c>
    </row>
    <row r="11087">
      <c r="A11087" s="1" t="s">
        <v>73</v>
      </c>
      <c r="E11087" s="27" t="s">
        <v>69</v>
      </c>
    </row>
    <row r="11088" ht="13">
      <c r="A11088" s="1" t="s">
        <v>74</v>
      </c>
      <c r="E11088" s="33" t="s">
        <v>229</v>
      </c>
    </row>
    <row r="11089">
      <c r="A11089" s="1" t="s">
        <v>76</v>
      </c>
      <c r="E11089" s="27" t="s">
        <v>5879</v>
      </c>
    </row>
    <row r="11090" ht="25">
      <c r="A11090" s="1" t="s">
        <v>67</v>
      </c>
      <c r="B11090" s="1">
        <v>122</v>
      </c>
      <c r="C11090" s="26" t="s">
        <v>5880</v>
      </c>
      <c r="D11090" t="s">
        <v>69</v>
      </c>
      <c r="E11090" s="27" t="s">
        <v>5843</v>
      </c>
      <c r="F11090" s="28" t="s">
        <v>71</v>
      </c>
      <c r="G11090" s="29">
        <v>1</v>
      </c>
      <c r="H11090" s="28">
        <v>0</v>
      </c>
      <c r="I11090" s="30">
        <f>ROUND(G11090*H11090,P4)</f>
        <v>0</v>
      </c>
      <c r="L11090" s="31">
        <v>0</v>
      </c>
      <c r="M11090" s="24">
        <f>ROUND(G11090*L11090,P4)</f>
        <v>0</v>
      </c>
      <c r="N11090" s="25" t="s">
        <v>69</v>
      </c>
      <c r="O11090" s="32">
        <f>M11090*AA11090</f>
        <v>0</v>
      </c>
      <c r="P11090" s="1">
        <v>3</v>
      </c>
      <c r="AA11090" s="1">
        <f>IF(P11090=1,$O$3,IF(P11090=2,$O$4,$O$5))</f>
        <v>0</v>
      </c>
    </row>
    <row r="11091">
      <c r="A11091" s="1" t="s">
        <v>73</v>
      </c>
      <c r="E11091" s="27" t="s">
        <v>69</v>
      </c>
    </row>
    <row r="11092" ht="13">
      <c r="A11092" s="1" t="s">
        <v>74</v>
      </c>
      <c r="E11092" s="33" t="s">
        <v>229</v>
      </c>
    </row>
    <row r="11093">
      <c r="A11093" s="1" t="s">
        <v>76</v>
      </c>
      <c r="E11093" s="27" t="s">
        <v>5879</v>
      </c>
    </row>
    <row r="11094">
      <c r="A11094" s="1" t="s">
        <v>67</v>
      </c>
      <c r="B11094" s="1">
        <v>123</v>
      </c>
      <c r="C11094" s="26" t="s">
        <v>5881</v>
      </c>
      <c r="D11094" t="s">
        <v>69</v>
      </c>
      <c r="E11094" s="27" t="s">
        <v>5846</v>
      </c>
      <c r="F11094" s="28" t="s">
        <v>71</v>
      </c>
      <c r="G11094" s="29">
        <v>1</v>
      </c>
      <c r="H11094" s="28">
        <v>0</v>
      </c>
      <c r="I11094" s="30">
        <f>ROUND(G11094*H11094,P4)</f>
        <v>0</v>
      </c>
      <c r="L11094" s="31">
        <v>0</v>
      </c>
      <c r="M11094" s="24">
        <f>ROUND(G11094*L11094,P4)</f>
        <v>0</v>
      </c>
      <c r="N11094" s="25" t="s">
        <v>69</v>
      </c>
      <c r="O11094" s="32">
        <f>M11094*AA11094</f>
        <v>0</v>
      </c>
      <c r="P11094" s="1">
        <v>3</v>
      </c>
      <c r="AA11094" s="1">
        <f>IF(P11094=1,$O$3,IF(P11094=2,$O$4,$O$5))</f>
        <v>0</v>
      </c>
    </row>
    <row r="11095">
      <c r="A11095" s="1" t="s">
        <v>73</v>
      </c>
      <c r="E11095" s="27" t="s">
        <v>69</v>
      </c>
    </row>
    <row r="11096" ht="13">
      <c r="A11096" s="1" t="s">
        <v>74</v>
      </c>
      <c r="E11096" s="33" t="s">
        <v>229</v>
      </c>
    </row>
    <row r="11097">
      <c r="A11097" s="1" t="s">
        <v>76</v>
      </c>
      <c r="E11097" s="27" t="s">
        <v>5879</v>
      </c>
    </row>
    <row r="11098">
      <c r="A11098" s="1" t="s">
        <v>67</v>
      </c>
      <c r="B11098" s="1">
        <v>124</v>
      </c>
      <c r="C11098" s="26" t="s">
        <v>5882</v>
      </c>
      <c r="D11098" t="s">
        <v>69</v>
      </c>
      <c r="E11098" s="27" t="s">
        <v>5852</v>
      </c>
      <c r="F11098" s="28" t="s">
        <v>71</v>
      </c>
      <c r="G11098" s="29">
        <v>1</v>
      </c>
      <c r="H11098" s="28">
        <v>0</v>
      </c>
      <c r="I11098" s="30">
        <f>ROUND(G11098*H11098,P4)</f>
        <v>0</v>
      </c>
      <c r="L11098" s="31">
        <v>0</v>
      </c>
      <c r="M11098" s="24">
        <f>ROUND(G11098*L11098,P4)</f>
        <v>0</v>
      </c>
      <c r="N11098" s="25" t="s">
        <v>69</v>
      </c>
      <c r="O11098" s="32">
        <f>M11098*AA11098</f>
        <v>0</v>
      </c>
      <c r="P11098" s="1">
        <v>3</v>
      </c>
      <c r="AA11098" s="1">
        <f>IF(P11098=1,$O$3,IF(P11098=2,$O$4,$O$5))</f>
        <v>0</v>
      </c>
    </row>
    <row r="11099">
      <c r="A11099" s="1" t="s">
        <v>73</v>
      </c>
      <c r="E11099" s="27" t="s">
        <v>69</v>
      </c>
    </row>
    <row r="11100" ht="13">
      <c r="A11100" s="1" t="s">
        <v>74</v>
      </c>
      <c r="E11100" s="33" t="s">
        <v>229</v>
      </c>
    </row>
    <row r="11101">
      <c r="A11101" s="1" t="s">
        <v>76</v>
      </c>
      <c r="E11101" s="27" t="s">
        <v>5883</v>
      </c>
    </row>
    <row r="11102" ht="13">
      <c r="A11102" s="1" t="s">
        <v>64</v>
      </c>
      <c r="C11102" s="22" t="s">
        <v>5884</v>
      </c>
      <c r="E11102" s="23" t="s">
        <v>5885</v>
      </c>
      <c r="L11102" s="24">
        <f>SUMIFS(L11103:L11122,A11103:A11122,"P")</f>
        <v>0</v>
      </c>
      <c r="M11102" s="24">
        <f>SUMIFS(M11103:M11122,A11103:A11122,"P")</f>
        <v>0</v>
      </c>
      <c r="N11102" s="25"/>
    </row>
    <row r="11103">
      <c r="A11103" s="1" t="s">
        <v>67</v>
      </c>
      <c r="B11103" s="1">
        <v>125</v>
      </c>
      <c r="C11103" s="26" t="s">
        <v>5886</v>
      </c>
      <c r="D11103" t="s">
        <v>69</v>
      </c>
      <c r="E11103" s="27" t="s">
        <v>5200</v>
      </c>
      <c r="F11103" s="28" t="s">
        <v>71</v>
      </c>
      <c r="G11103" s="29">
        <v>1</v>
      </c>
      <c r="H11103" s="28">
        <v>0</v>
      </c>
      <c r="I11103" s="30">
        <f>ROUND(G11103*H11103,P4)</f>
        <v>0</v>
      </c>
      <c r="L11103" s="31">
        <v>0</v>
      </c>
      <c r="M11103" s="24">
        <f>ROUND(G11103*L11103,P4)</f>
        <v>0</v>
      </c>
      <c r="N11103" s="25" t="s">
        <v>69</v>
      </c>
      <c r="O11103" s="32">
        <f>M11103*AA11103</f>
        <v>0</v>
      </c>
      <c r="P11103" s="1">
        <v>3</v>
      </c>
      <c r="AA11103" s="1">
        <f>IF(P11103=1,$O$3,IF(P11103=2,$O$4,$O$5))</f>
        <v>0</v>
      </c>
    </row>
    <row r="11104">
      <c r="A11104" s="1" t="s">
        <v>73</v>
      </c>
      <c r="E11104" s="27" t="s">
        <v>69</v>
      </c>
    </row>
    <row r="11105" ht="13">
      <c r="A11105" s="1" t="s">
        <v>74</v>
      </c>
      <c r="E11105" s="33" t="s">
        <v>229</v>
      </c>
    </row>
    <row r="11106">
      <c r="A11106" s="1" t="s">
        <v>76</v>
      </c>
      <c r="E11106" s="27" t="s">
        <v>5887</v>
      </c>
    </row>
    <row r="11107" ht="25">
      <c r="A11107" s="1" t="s">
        <v>67</v>
      </c>
      <c r="B11107" s="1">
        <v>126</v>
      </c>
      <c r="C11107" s="26" t="s">
        <v>5888</v>
      </c>
      <c r="D11107" t="s">
        <v>69</v>
      </c>
      <c r="E11107" s="27" t="s">
        <v>5857</v>
      </c>
      <c r="F11107" s="28" t="s">
        <v>71</v>
      </c>
      <c r="G11107" s="29">
        <v>1</v>
      </c>
      <c r="H11107" s="28">
        <v>0</v>
      </c>
      <c r="I11107" s="30">
        <f>ROUND(G11107*H11107,P4)</f>
        <v>0</v>
      </c>
      <c r="L11107" s="31">
        <v>0</v>
      </c>
      <c r="M11107" s="24">
        <f>ROUND(G11107*L11107,P4)</f>
        <v>0</v>
      </c>
      <c r="N11107" s="25" t="s">
        <v>69</v>
      </c>
      <c r="O11107" s="32">
        <f>M11107*AA11107</f>
        <v>0</v>
      </c>
      <c r="P11107" s="1">
        <v>3</v>
      </c>
      <c r="AA11107" s="1">
        <f>IF(P11107=1,$O$3,IF(P11107=2,$O$4,$O$5))</f>
        <v>0</v>
      </c>
    </row>
    <row r="11108">
      <c r="A11108" s="1" t="s">
        <v>73</v>
      </c>
      <c r="E11108" s="27" t="s">
        <v>69</v>
      </c>
    </row>
    <row r="11109" ht="13">
      <c r="A11109" s="1" t="s">
        <v>74</v>
      </c>
      <c r="E11109" s="33" t="s">
        <v>229</v>
      </c>
    </row>
    <row r="11110">
      <c r="A11110" s="1" t="s">
        <v>76</v>
      </c>
      <c r="E11110" s="27" t="s">
        <v>5889</v>
      </c>
    </row>
    <row r="11111" ht="25">
      <c r="A11111" s="1" t="s">
        <v>67</v>
      </c>
      <c r="B11111" s="1">
        <v>127</v>
      </c>
      <c r="C11111" s="26" t="s">
        <v>5890</v>
      </c>
      <c r="D11111" t="s">
        <v>69</v>
      </c>
      <c r="E11111" s="27" t="s">
        <v>5843</v>
      </c>
      <c r="F11111" s="28" t="s">
        <v>71</v>
      </c>
      <c r="G11111" s="29">
        <v>1</v>
      </c>
      <c r="H11111" s="28">
        <v>0</v>
      </c>
      <c r="I11111" s="30">
        <f>ROUND(G11111*H11111,P4)</f>
        <v>0</v>
      </c>
      <c r="L11111" s="31">
        <v>0</v>
      </c>
      <c r="M11111" s="24">
        <f>ROUND(G11111*L11111,P4)</f>
        <v>0</v>
      </c>
      <c r="N11111" s="25" t="s">
        <v>69</v>
      </c>
      <c r="O11111" s="32">
        <f>M11111*AA11111</f>
        <v>0</v>
      </c>
      <c r="P11111" s="1">
        <v>3</v>
      </c>
      <c r="AA11111" s="1">
        <f>IF(P11111=1,$O$3,IF(P11111=2,$O$4,$O$5))</f>
        <v>0</v>
      </c>
    </row>
    <row r="11112">
      <c r="A11112" s="1" t="s">
        <v>73</v>
      </c>
      <c r="E11112" s="27" t="s">
        <v>69</v>
      </c>
    </row>
    <row r="11113" ht="13">
      <c r="A11113" s="1" t="s">
        <v>74</v>
      </c>
      <c r="E11113" s="33" t="s">
        <v>229</v>
      </c>
    </row>
    <row r="11114">
      <c r="A11114" s="1" t="s">
        <v>76</v>
      </c>
      <c r="E11114" s="27" t="s">
        <v>5889</v>
      </c>
    </row>
    <row r="11115">
      <c r="A11115" s="1" t="s">
        <v>67</v>
      </c>
      <c r="B11115" s="1">
        <v>128</v>
      </c>
      <c r="C11115" s="26" t="s">
        <v>5891</v>
      </c>
      <c r="D11115" t="s">
        <v>69</v>
      </c>
      <c r="E11115" s="27" t="s">
        <v>5846</v>
      </c>
      <c r="F11115" s="28" t="s">
        <v>71</v>
      </c>
      <c r="G11115" s="29">
        <v>1</v>
      </c>
      <c r="H11115" s="28">
        <v>0</v>
      </c>
      <c r="I11115" s="30">
        <f>ROUND(G11115*H11115,P4)</f>
        <v>0</v>
      </c>
      <c r="L11115" s="31">
        <v>0</v>
      </c>
      <c r="M11115" s="24">
        <f>ROUND(G11115*L11115,P4)</f>
        <v>0</v>
      </c>
      <c r="N11115" s="25" t="s">
        <v>69</v>
      </c>
      <c r="O11115" s="32">
        <f>M11115*AA11115</f>
        <v>0</v>
      </c>
      <c r="P11115" s="1">
        <v>3</v>
      </c>
      <c r="AA11115" s="1">
        <f>IF(P11115=1,$O$3,IF(P11115=2,$O$4,$O$5))</f>
        <v>0</v>
      </c>
    </row>
    <row r="11116">
      <c r="A11116" s="1" t="s">
        <v>73</v>
      </c>
      <c r="E11116" s="27" t="s">
        <v>69</v>
      </c>
    </row>
    <row r="11117" ht="13">
      <c r="A11117" s="1" t="s">
        <v>74</v>
      </c>
      <c r="E11117" s="33" t="s">
        <v>229</v>
      </c>
    </row>
    <row r="11118">
      <c r="A11118" s="1" t="s">
        <v>76</v>
      </c>
      <c r="E11118" s="27" t="s">
        <v>5889</v>
      </c>
    </row>
    <row r="11119">
      <c r="A11119" s="1" t="s">
        <v>67</v>
      </c>
      <c r="B11119" s="1">
        <v>129</v>
      </c>
      <c r="C11119" s="26" t="s">
        <v>5892</v>
      </c>
      <c r="D11119" t="s">
        <v>69</v>
      </c>
      <c r="E11119" s="27" t="s">
        <v>5852</v>
      </c>
      <c r="F11119" s="28" t="s">
        <v>71</v>
      </c>
      <c r="G11119" s="29">
        <v>1</v>
      </c>
      <c r="H11119" s="28">
        <v>0</v>
      </c>
      <c r="I11119" s="30">
        <f>ROUND(G11119*H11119,P4)</f>
        <v>0</v>
      </c>
      <c r="L11119" s="31">
        <v>0</v>
      </c>
      <c r="M11119" s="24">
        <f>ROUND(G11119*L11119,P4)</f>
        <v>0</v>
      </c>
      <c r="N11119" s="25" t="s">
        <v>69</v>
      </c>
      <c r="O11119" s="32">
        <f>M11119*AA11119</f>
        <v>0</v>
      </c>
      <c r="P11119" s="1">
        <v>3</v>
      </c>
      <c r="AA11119" s="1">
        <f>IF(P11119=1,$O$3,IF(P11119=2,$O$4,$O$5))</f>
        <v>0</v>
      </c>
    </row>
    <row r="11120">
      <c r="A11120" s="1" t="s">
        <v>73</v>
      </c>
      <c r="E11120" s="27" t="s">
        <v>69</v>
      </c>
    </row>
    <row r="11121" ht="13">
      <c r="A11121" s="1" t="s">
        <v>74</v>
      </c>
      <c r="E11121" s="33" t="s">
        <v>229</v>
      </c>
    </row>
    <row r="11122">
      <c r="A11122" s="1" t="s">
        <v>76</v>
      </c>
      <c r="E11122" s="27" t="s">
        <v>5893</v>
      </c>
    </row>
    <row r="11123" ht="13">
      <c r="A11123" s="1" t="s">
        <v>64</v>
      </c>
      <c r="C11123" s="22" t="s">
        <v>5894</v>
      </c>
      <c r="E11123" s="23" t="s">
        <v>5895</v>
      </c>
      <c r="L11123" s="24">
        <f>SUMIFS(L11124:L11223,A11124:A11223,"P")</f>
        <v>0</v>
      </c>
      <c r="M11123" s="24">
        <f>SUMIFS(M11124:M11223,A11124:A11223,"P")</f>
        <v>0</v>
      </c>
      <c r="N11123" s="25"/>
    </row>
    <row r="11124">
      <c r="A11124" s="1" t="s">
        <v>67</v>
      </c>
      <c r="B11124" s="1">
        <v>130</v>
      </c>
      <c r="C11124" s="26" t="s">
        <v>5896</v>
      </c>
      <c r="D11124" t="s">
        <v>69</v>
      </c>
      <c r="E11124" s="27" t="s">
        <v>5197</v>
      </c>
      <c r="F11124" s="28" t="s">
        <v>71</v>
      </c>
      <c r="G11124" s="29">
        <v>1</v>
      </c>
      <c r="H11124" s="28">
        <v>0</v>
      </c>
      <c r="I11124" s="30">
        <f>ROUND(G11124*H11124,P4)</f>
        <v>0</v>
      </c>
      <c r="L11124" s="31">
        <v>0</v>
      </c>
      <c r="M11124" s="24">
        <f>ROUND(G11124*L11124,P4)</f>
        <v>0</v>
      </c>
      <c r="N11124" s="25" t="s">
        <v>69</v>
      </c>
      <c r="O11124" s="32">
        <f>M11124*AA11124</f>
        <v>0</v>
      </c>
      <c r="P11124" s="1">
        <v>3</v>
      </c>
      <c r="AA11124" s="1">
        <f>IF(P11124=1,$O$3,IF(P11124=2,$O$4,$O$5))</f>
        <v>0</v>
      </c>
    </row>
    <row r="11125">
      <c r="A11125" s="1" t="s">
        <v>73</v>
      </c>
      <c r="E11125" s="27" t="s">
        <v>69</v>
      </c>
    </row>
    <row r="11126" ht="13">
      <c r="A11126" s="1" t="s">
        <v>74</v>
      </c>
      <c r="E11126" s="33" t="s">
        <v>229</v>
      </c>
    </row>
    <row r="11127">
      <c r="A11127" s="1" t="s">
        <v>76</v>
      </c>
      <c r="E11127" s="27" t="s">
        <v>5897</v>
      </c>
    </row>
    <row r="11128">
      <c r="A11128" s="1" t="s">
        <v>67</v>
      </c>
      <c r="B11128" s="1">
        <v>139</v>
      </c>
      <c r="C11128" s="26" t="s">
        <v>5898</v>
      </c>
      <c r="D11128" t="s">
        <v>69</v>
      </c>
      <c r="E11128" s="27" t="s">
        <v>5200</v>
      </c>
      <c r="F11128" s="28" t="s">
        <v>71</v>
      </c>
      <c r="G11128" s="29">
        <v>1</v>
      </c>
      <c r="H11128" s="28">
        <v>0</v>
      </c>
      <c r="I11128" s="30">
        <f>ROUND(G11128*H11128,P4)</f>
        <v>0</v>
      </c>
      <c r="L11128" s="31">
        <v>0</v>
      </c>
      <c r="M11128" s="24">
        <f>ROUND(G11128*L11128,P4)</f>
        <v>0</v>
      </c>
      <c r="N11128" s="25" t="s">
        <v>69</v>
      </c>
      <c r="O11128" s="32">
        <f>M11128*AA11128</f>
        <v>0</v>
      </c>
      <c r="P11128" s="1">
        <v>3</v>
      </c>
      <c r="AA11128" s="1">
        <f>IF(P11128=1,$O$3,IF(P11128=2,$O$4,$O$5))</f>
        <v>0</v>
      </c>
    </row>
    <row r="11129">
      <c r="A11129" s="1" t="s">
        <v>73</v>
      </c>
      <c r="E11129" s="27" t="s">
        <v>69</v>
      </c>
    </row>
    <row r="11130" ht="13">
      <c r="A11130" s="1" t="s">
        <v>74</v>
      </c>
      <c r="E11130" s="33" t="s">
        <v>229</v>
      </c>
    </row>
    <row r="11131">
      <c r="A11131" s="1" t="s">
        <v>76</v>
      </c>
      <c r="E11131" s="27" t="s">
        <v>5899</v>
      </c>
    </row>
    <row r="11132">
      <c r="A11132" s="1" t="s">
        <v>67</v>
      </c>
      <c r="B11132" s="1">
        <v>140</v>
      </c>
      <c r="C11132" s="26" t="s">
        <v>5900</v>
      </c>
      <c r="D11132" t="s">
        <v>69</v>
      </c>
      <c r="E11132" s="27" t="s">
        <v>5200</v>
      </c>
      <c r="F11132" s="28" t="s">
        <v>71</v>
      </c>
      <c r="G11132" s="29">
        <v>1</v>
      </c>
      <c r="H11132" s="28">
        <v>0</v>
      </c>
      <c r="I11132" s="30">
        <f>ROUND(G11132*H11132,P4)</f>
        <v>0</v>
      </c>
      <c r="L11132" s="31">
        <v>0</v>
      </c>
      <c r="M11132" s="24">
        <f>ROUND(G11132*L11132,P4)</f>
        <v>0</v>
      </c>
      <c r="N11132" s="25" t="s">
        <v>69</v>
      </c>
      <c r="O11132" s="32">
        <f>M11132*AA11132</f>
        <v>0</v>
      </c>
      <c r="P11132" s="1">
        <v>3</v>
      </c>
      <c r="AA11132" s="1">
        <f>IF(P11132=1,$O$3,IF(P11132=2,$O$4,$O$5))</f>
        <v>0</v>
      </c>
    </row>
    <row r="11133">
      <c r="A11133" s="1" t="s">
        <v>73</v>
      </c>
      <c r="E11133" s="27" t="s">
        <v>69</v>
      </c>
    </row>
    <row r="11134" ht="13">
      <c r="A11134" s="1" t="s">
        <v>74</v>
      </c>
      <c r="E11134" s="33" t="s">
        <v>229</v>
      </c>
    </row>
    <row r="11135">
      <c r="A11135" s="1" t="s">
        <v>76</v>
      </c>
      <c r="E11135" s="27" t="s">
        <v>5901</v>
      </c>
    </row>
    <row r="11136">
      <c r="A11136" s="1" t="s">
        <v>67</v>
      </c>
      <c r="B11136" s="1">
        <v>141</v>
      </c>
      <c r="C11136" s="26" t="s">
        <v>5902</v>
      </c>
      <c r="D11136" t="s">
        <v>69</v>
      </c>
      <c r="E11136" s="27" t="s">
        <v>5205</v>
      </c>
      <c r="F11136" s="28" t="s">
        <v>71</v>
      </c>
      <c r="G11136" s="29">
        <v>1</v>
      </c>
      <c r="H11136" s="28">
        <v>0</v>
      </c>
      <c r="I11136" s="30">
        <f>ROUND(G11136*H11136,P4)</f>
        <v>0</v>
      </c>
      <c r="L11136" s="31">
        <v>0</v>
      </c>
      <c r="M11136" s="24">
        <f>ROUND(G11136*L11136,P4)</f>
        <v>0</v>
      </c>
      <c r="N11136" s="25" t="s">
        <v>69</v>
      </c>
      <c r="O11136" s="32">
        <f>M11136*AA11136</f>
        <v>0</v>
      </c>
      <c r="P11136" s="1">
        <v>3</v>
      </c>
      <c r="AA11136" s="1">
        <f>IF(P11136=1,$O$3,IF(P11136=2,$O$4,$O$5))</f>
        <v>0</v>
      </c>
    </row>
    <row r="11137">
      <c r="A11137" s="1" t="s">
        <v>73</v>
      </c>
      <c r="E11137" s="27" t="s">
        <v>69</v>
      </c>
    </row>
    <row r="11138" ht="13">
      <c r="A11138" s="1" t="s">
        <v>74</v>
      </c>
      <c r="E11138" s="33" t="s">
        <v>229</v>
      </c>
    </row>
    <row r="11139">
      <c r="A11139" s="1" t="s">
        <v>76</v>
      </c>
      <c r="E11139" s="27" t="s">
        <v>5903</v>
      </c>
    </row>
    <row r="11140">
      <c r="A11140" s="1" t="s">
        <v>67</v>
      </c>
      <c r="B11140" s="1">
        <v>142</v>
      </c>
      <c r="C11140" s="26" t="s">
        <v>5904</v>
      </c>
      <c r="D11140" t="s">
        <v>69</v>
      </c>
      <c r="E11140" s="27" t="s">
        <v>5205</v>
      </c>
      <c r="F11140" s="28" t="s">
        <v>71</v>
      </c>
      <c r="G11140" s="29">
        <v>1</v>
      </c>
      <c r="H11140" s="28">
        <v>0</v>
      </c>
      <c r="I11140" s="30">
        <f>ROUND(G11140*H11140,P4)</f>
        <v>0</v>
      </c>
      <c r="L11140" s="31">
        <v>0</v>
      </c>
      <c r="M11140" s="24">
        <f>ROUND(G11140*L11140,P4)</f>
        <v>0</v>
      </c>
      <c r="N11140" s="25" t="s">
        <v>69</v>
      </c>
      <c r="O11140" s="32">
        <f>M11140*AA11140</f>
        <v>0</v>
      </c>
      <c r="P11140" s="1">
        <v>3</v>
      </c>
      <c r="AA11140" s="1">
        <f>IF(P11140=1,$O$3,IF(P11140=2,$O$4,$O$5))</f>
        <v>0</v>
      </c>
    </row>
    <row r="11141">
      <c r="A11141" s="1" t="s">
        <v>73</v>
      </c>
      <c r="E11141" s="27" t="s">
        <v>69</v>
      </c>
    </row>
    <row r="11142" ht="13">
      <c r="A11142" s="1" t="s">
        <v>74</v>
      </c>
      <c r="E11142" s="33" t="s">
        <v>229</v>
      </c>
    </row>
    <row r="11143">
      <c r="A11143" s="1" t="s">
        <v>76</v>
      </c>
      <c r="E11143" s="27" t="s">
        <v>5905</v>
      </c>
    </row>
    <row r="11144">
      <c r="A11144" s="1" t="s">
        <v>67</v>
      </c>
      <c r="B11144" s="1">
        <v>143</v>
      </c>
      <c r="C11144" s="26" t="s">
        <v>5906</v>
      </c>
      <c r="D11144" t="s">
        <v>69</v>
      </c>
      <c r="E11144" s="27" t="s">
        <v>5521</v>
      </c>
      <c r="F11144" s="28" t="s">
        <v>71</v>
      </c>
      <c r="G11144" s="29">
        <v>1</v>
      </c>
      <c r="H11144" s="28">
        <v>0</v>
      </c>
      <c r="I11144" s="30">
        <f>ROUND(G11144*H11144,P4)</f>
        <v>0</v>
      </c>
      <c r="L11144" s="31">
        <v>0</v>
      </c>
      <c r="M11144" s="24">
        <f>ROUND(G11144*L11144,P4)</f>
        <v>0</v>
      </c>
      <c r="N11144" s="25" t="s">
        <v>69</v>
      </c>
      <c r="O11144" s="32">
        <f>M11144*AA11144</f>
        <v>0</v>
      </c>
      <c r="P11144" s="1">
        <v>3</v>
      </c>
      <c r="AA11144" s="1">
        <f>IF(P11144=1,$O$3,IF(P11144=2,$O$4,$O$5))</f>
        <v>0</v>
      </c>
    </row>
    <row r="11145">
      <c r="A11145" s="1" t="s">
        <v>73</v>
      </c>
      <c r="E11145" s="27" t="s">
        <v>69</v>
      </c>
    </row>
    <row r="11146" ht="13">
      <c r="A11146" s="1" t="s">
        <v>74</v>
      </c>
      <c r="E11146" s="33" t="s">
        <v>229</v>
      </c>
    </row>
    <row r="11147">
      <c r="A11147" s="1" t="s">
        <v>76</v>
      </c>
      <c r="E11147" s="27" t="s">
        <v>5907</v>
      </c>
    </row>
    <row r="11148">
      <c r="A11148" s="1" t="s">
        <v>67</v>
      </c>
      <c r="B11148" s="1">
        <v>144</v>
      </c>
      <c r="C11148" s="26" t="s">
        <v>5908</v>
      </c>
      <c r="D11148" t="s">
        <v>69</v>
      </c>
      <c r="E11148" s="27" t="s">
        <v>5215</v>
      </c>
      <c r="F11148" s="28" t="s">
        <v>71</v>
      </c>
      <c r="G11148" s="29">
        <v>1</v>
      </c>
      <c r="H11148" s="28">
        <v>0</v>
      </c>
      <c r="I11148" s="30">
        <f>ROUND(G11148*H11148,P4)</f>
        <v>0</v>
      </c>
      <c r="L11148" s="31">
        <v>0</v>
      </c>
      <c r="M11148" s="24">
        <f>ROUND(G11148*L11148,P4)</f>
        <v>0</v>
      </c>
      <c r="N11148" s="25" t="s">
        <v>69</v>
      </c>
      <c r="O11148" s="32">
        <f>M11148*AA11148</f>
        <v>0</v>
      </c>
      <c r="P11148" s="1">
        <v>3</v>
      </c>
      <c r="AA11148" s="1">
        <f>IF(P11148=1,$O$3,IF(P11148=2,$O$4,$O$5))</f>
        <v>0</v>
      </c>
    </row>
    <row r="11149">
      <c r="A11149" s="1" t="s">
        <v>73</v>
      </c>
      <c r="E11149" s="27" t="s">
        <v>69</v>
      </c>
    </row>
    <row r="11150" ht="13">
      <c r="A11150" s="1" t="s">
        <v>74</v>
      </c>
      <c r="E11150" s="33" t="s">
        <v>229</v>
      </c>
    </row>
    <row r="11151">
      <c r="A11151" s="1" t="s">
        <v>76</v>
      </c>
      <c r="E11151" s="27" t="s">
        <v>5909</v>
      </c>
    </row>
    <row r="11152" ht="25">
      <c r="A11152" s="1" t="s">
        <v>67</v>
      </c>
      <c r="B11152" s="1">
        <v>145</v>
      </c>
      <c r="C11152" s="26" t="s">
        <v>5910</v>
      </c>
      <c r="D11152" t="s">
        <v>69</v>
      </c>
      <c r="E11152" s="27" t="s">
        <v>5218</v>
      </c>
      <c r="F11152" s="28" t="s">
        <v>71</v>
      </c>
      <c r="G11152" s="29">
        <v>1</v>
      </c>
      <c r="H11152" s="28">
        <v>0</v>
      </c>
      <c r="I11152" s="30">
        <f>ROUND(G11152*H11152,P4)</f>
        <v>0</v>
      </c>
      <c r="L11152" s="31">
        <v>0</v>
      </c>
      <c r="M11152" s="24">
        <f>ROUND(G11152*L11152,P4)</f>
        <v>0</v>
      </c>
      <c r="N11152" s="25" t="s">
        <v>69</v>
      </c>
      <c r="O11152" s="32">
        <f>M11152*AA11152</f>
        <v>0</v>
      </c>
      <c r="P11152" s="1">
        <v>3</v>
      </c>
      <c r="AA11152" s="1">
        <f>IF(P11152=1,$O$3,IF(P11152=2,$O$4,$O$5))</f>
        <v>0</v>
      </c>
    </row>
    <row r="11153">
      <c r="A11153" s="1" t="s">
        <v>73</v>
      </c>
      <c r="E11153" s="27" t="s">
        <v>69</v>
      </c>
    </row>
    <row r="11154" ht="13">
      <c r="A11154" s="1" t="s">
        <v>74</v>
      </c>
      <c r="E11154" s="33" t="s">
        <v>229</v>
      </c>
    </row>
    <row r="11155">
      <c r="A11155" s="1" t="s">
        <v>76</v>
      </c>
      <c r="E11155" s="27" t="s">
        <v>5911</v>
      </c>
    </row>
    <row r="11156">
      <c r="A11156" s="1" t="s">
        <v>67</v>
      </c>
      <c r="B11156" s="1">
        <v>146</v>
      </c>
      <c r="C11156" s="26" t="s">
        <v>5912</v>
      </c>
      <c r="D11156" t="s">
        <v>69</v>
      </c>
      <c r="E11156" s="27" t="s">
        <v>5221</v>
      </c>
      <c r="F11156" s="28" t="s">
        <v>71</v>
      </c>
      <c r="G11156" s="29">
        <v>1</v>
      </c>
      <c r="H11156" s="28">
        <v>0</v>
      </c>
      <c r="I11156" s="30">
        <f>ROUND(G11156*H11156,P4)</f>
        <v>0</v>
      </c>
      <c r="L11156" s="31">
        <v>0</v>
      </c>
      <c r="M11156" s="24">
        <f>ROUND(G11156*L11156,P4)</f>
        <v>0</v>
      </c>
      <c r="N11156" s="25" t="s">
        <v>69</v>
      </c>
      <c r="O11156" s="32">
        <f>M11156*AA11156</f>
        <v>0</v>
      </c>
      <c r="P11156" s="1">
        <v>3</v>
      </c>
      <c r="AA11156" s="1">
        <f>IF(P11156=1,$O$3,IF(P11156=2,$O$4,$O$5))</f>
        <v>0</v>
      </c>
    </row>
    <row r="11157">
      <c r="A11157" s="1" t="s">
        <v>73</v>
      </c>
      <c r="E11157" s="27" t="s">
        <v>69</v>
      </c>
    </row>
    <row r="11158" ht="13">
      <c r="A11158" s="1" t="s">
        <v>74</v>
      </c>
      <c r="E11158" s="33" t="s">
        <v>229</v>
      </c>
    </row>
    <row r="11159">
      <c r="A11159" s="1" t="s">
        <v>76</v>
      </c>
      <c r="E11159" s="27" t="s">
        <v>5913</v>
      </c>
    </row>
    <row r="11160">
      <c r="A11160" s="1" t="s">
        <v>67</v>
      </c>
      <c r="B11160" s="1">
        <v>147</v>
      </c>
      <c r="C11160" s="26" t="s">
        <v>5914</v>
      </c>
      <c r="D11160" t="s">
        <v>69</v>
      </c>
      <c r="E11160" s="27" t="s">
        <v>5223</v>
      </c>
      <c r="F11160" s="28" t="s">
        <v>71</v>
      </c>
      <c r="G11160" s="29">
        <v>1</v>
      </c>
      <c r="H11160" s="28">
        <v>0</v>
      </c>
      <c r="I11160" s="30">
        <f>ROUND(G11160*H11160,P4)</f>
        <v>0</v>
      </c>
      <c r="L11160" s="31">
        <v>0</v>
      </c>
      <c r="M11160" s="24">
        <f>ROUND(G11160*L11160,P4)</f>
        <v>0</v>
      </c>
      <c r="N11160" s="25" t="s">
        <v>69</v>
      </c>
      <c r="O11160" s="32">
        <f>M11160*AA11160</f>
        <v>0</v>
      </c>
      <c r="P11160" s="1">
        <v>3</v>
      </c>
      <c r="AA11160" s="1">
        <f>IF(P11160=1,$O$3,IF(P11160=2,$O$4,$O$5))</f>
        <v>0</v>
      </c>
    </row>
    <row r="11161">
      <c r="A11161" s="1" t="s">
        <v>73</v>
      </c>
      <c r="E11161" s="27" t="s">
        <v>69</v>
      </c>
    </row>
    <row r="11162" ht="13">
      <c r="A11162" s="1" t="s">
        <v>74</v>
      </c>
      <c r="E11162" s="33" t="s">
        <v>229</v>
      </c>
    </row>
    <row r="11163">
      <c r="A11163" s="1" t="s">
        <v>76</v>
      </c>
      <c r="E11163" s="27" t="s">
        <v>5915</v>
      </c>
    </row>
    <row r="11164" ht="25">
      <c r="A11164" s="1" t="s">
        <v>67</v>
      </c>
      <c r="B11164" s="1">
        <v>148</v>
      </c>
      <c r="C11164" s="26" t="s">
        <v>5916</v>
      </c>
      <c r="D11164" t="s">
        <v>69</v>
      </c>
      <c r="E11164" s="27" t="s">
        <v>5638</v>
      </c>
      <c r="F11164" s="28" t="s">
        <v>71</v>
      </c>
      <c r="G11164" s="29">
        <v>1</v>
      </c>
      <c r="H11164" s="28">
        <v>0</v>
      </c>
      <c r="I11164" s="30">
        <f>ROUND(G11164*H11164,P4)</f>
        <v>0</v>
      </c>
      <c r="L11164" s="31">
        <v>0</v>
      </c>
      <c r="M11164" s="24">
        <f>ROUND(G11164*L11164,P4)</f>
        <v>0</v>
      </c>
      <c r="N11164" s="25" t="s">
        <v>69</v>
      </c>
      <c r="O11164" s="32">
        <f>M11164*AA11164</f>
        <v>0</v>
      </c>
      <c r="P11164" s="1">
        <v>3</v>
      </c>
      <c r="AA11164" s="1">
        <f>IF(P11164=1,$O$3,IF(P11164=2,$O$4,$O$5))</f>
        <v>0</v>
      </c>
    </row>
    <row r="11165">
      <c r="A11165" s="1" t="s">
        <v>73</v>
      </c>
      <c r="E11165" s="27" t="s">
        <v>69</v>
      </c>
    </row>
    <row r="11166" ht="13">
      <c r="A11166" s="1" t="s">
        <v>74</v>
      </c>
      <c r="E11166" s="33" t="s">
        <v>229</v>
      </c>
    </row>
    <row r="11167">
      <c r="A11167" s="1" t="s">
        <v>76</v>
      </c>
      <c r="E11167" s="27" t="s">
        <v>5915</v>
      </c>
    </row>
    <row r="11168">
      <c r="A11168" s="1" t="s">
        <v>67</v>
      </c>
      <c r="B11168" s="1">
        <v>131</v>
      </c>
      <c r="C11168" s="26" t="s">
        <v>5917</v>
      </c>
      <c r="D11168" t="s">
        <v>69</v>
      </c>
      <c r="E11168" s="27" t="s">
        <v>5226</v>
      </c>
      <c r="F11168" s="28" t="s">
        <v>71</v>
      </c>
      <c r="G11168" s="29">
        <v>3</v>
      </c>
      <c r="H11168" s="28">
        <v>0</v>
      </c>
      <c r="I11168" s="30">
        <f>ROUND(G11168*H11168,P4)</f>
        <v>0</v>
      </c>
      <c r="L11168" s="31">
        <v>0</v>
      </c>
      <c r="M11168" s="24">
        <f>ROUND(G11168*L11168,P4)</f>
        <v>0</v>
      </c>
      <c r="N11168" s="25" t="s">
        <v>69</v>
      </c>
      <c r="O11168" s="32">
        <f>M11168*AA11168</f>
        <v>0</v>
      </c>
      <c r="P11168" s="1">
        <v>3</v>
      </c>
      <c r="AA11168" s="1">
        <f>IF(P11168=1,$O$3,IF(P11168=2,$O$4,$O$5))</f>
        <v>0</v>
      </c>
    </row>
    <row r="11169">
      <c r="A11169" s="1" t="s">
        <v>73</v>
      </c>
      <c r="E11169" s="27" t="s">
        <v>69</v>
      </c>
    </row>
    <row r="11170" ht="13">
      <c r="A11170" s="1" t="s">
        <v>74</v>
      </c>
      <c r="E11170" s="33" t="s">
        <v>129</v>
      </c>
    </row>
    <row r="11171">
      <c r="A11171" s="1" t="s">
        <v>76</v>
      </c>
      <c r="E11171" s="27" t="s">
        <v>5918</v>
      </c>
    </row>
    <row r="11172">
      <c r="A11172" s="1" t="s">
        <v>67</v>
      </c>
      <c r="B11172" s="1">
        <v>149</v>
      </c>
      <c r="C11172" s="26" t="s">
        <v>5919</v>
      </c>
      <c r="D11172" t="s">
        <v>69</v>
      </c>
      <c r="E11172" s="27" t="s">
        <v>5640</v>
      </c>
      <c r="F11172" s="28" t="s">
        <v>71</v>
      </c>
      <c r="G11172" s="29">
        <v>1</v>
      </c>
      <c r="H11172" s="28">
        <v>0</v>
      </c>
      <c r="I11172" s="30">
        <f>ROUND(G11172*H11172,P4)</f>
        <v>0</v>
      </c>
      <c r="L11172" s="31">
        <v>0</v>
      </c>
      <c r="M11172" s="24">
        <f>ROUND(G11172*L11172,P4)</f>
        <v>0</v>
      </c>
      <c r="N11172" s="25" t="s">
        <v>69</v>
      </c>
      <c r="O11172" s="32">
        <f>M11172*AA11172</f>
        <v>0</v>
      </c>
      <c r="P11172" s="1">
        <v>3</v>
      </c>
      <c r="AA11172" s="1">
        <f>IF(P11172=1,$O$3,IF(P11172=2,$O$4,$O$5))</f>
        <v>0</v>
      </c>
    </row>
    <row r="11173">
      <c r="A11173" s="1" t="s">
        <v>73</v>
      </c>
      <c r="E11173" s="27" t="s">
        <v>69</v>
      </c>
    </row>
    <row r="11174" ht="13">
      <c r="A11174" s="1" t="s">
        <v>74</v>
      </c>
      <c r="E11174" s="33" t="s">
        <v>229</v>
      </c>
    </row>
    <row r="11175">
      <c r="A11175" s="1" t="s">
        <v>76</v>
      </c>
      <c r="E11175" s="27" t="s">
        <v>5915</v>
      </c>
    </row>
    <row r="11176">
      <c r="A11176" s="1" t="s">
        <v>67</v>
      </c>
      <c r="B11176" s="1">
        <v>150</v>
      </c>
      <c r="C11176" s="26" t="s">
        <v>5920</v>
      </c>
      <c r="D11176" t="s">
        <v>69</v>
      </c>
      <c r="E11176" s="27" t="s">
        <v>5644</v>
      </c>
      <c r="F11176" s="28" t="s">
        <v>71</v>
      </c>
      <c r="G11176" s="29">
        <v>1</v>
      </c>
      <c r="H11176" s="28">
        <v>0</v>
      </c>
      <c r="I11176" s="30">
        <f>ROUND(G11176*H11176,P4)</f>
        <v>0</v>
      </c>
      <c r="L11176" s="31">
        <v>0</v>
      </c>
      <c r="M11176" s="24">
        <f>ROUND(G11176*L11176,P4)</f>
        <v>0</v>
      </c>
      <c r="N11176" s="25" t="s">
        <v>69</v>
      </c>
      <c r="O11176" s="32">
        <f>M11176*AA11176</f>
        <v>0</v>
      </c>
      <c r="P11176" s="1">
        <v>3</v>
      </c>
      <c r="AA11176" s="1">
        <f>IF(P11176=1,$O$3,IF(P11176=2,$O$4,$O$5))</f>
        <v>0</v>
      </c>
    </row>
    <row r="11177">
      <c r="A11177" s="1" t="s">
        <v>73</v>
      </c>
      <c r="E11177" s="27" t="s">
        <v>69</v>
      </c>
    </row>
    <row r="11178" ht="13">
      <c r="A11178" s="1" t="s">
        <v>74</v>
      </c>
      <c r="E11178" s="33" t="s">
        <v>229</v>
      </c>
    </row>
    <row r="11179">
      <c r="A11179" s="1" t="s">
        <v>76</v>
      </c>
      <c r="E11179" s="27" t="s">
        <v>5921</v>
      </c>
    </row>
    <row r="11180">
      <c r="A11180" s="1" t="s">
        <v>67</v>
      </c>
      <c r="B11180" s="1">
        <v>151</v>
      </c>
      <c r="C11180" s="26" t="s">
        <v>5922</v>
      </c>
      <c r="D11180" t="s">
        <v>69</v>
      </c>
      <c r="E11180" s="27" t="s">
        <v>5235</v>
      </c>
      <c r="F11180" s="28" t="s">
        <v>71</v>
      </c>
      <c r="G11180" s="29">
        <v>1</v>
      </c>
      <c r="H11180" s="28">
        <v>0</v>
      </c>
      <c r="I11180" s="30">
        <f>ROUND(G11180*H11180,P4)</f>
        <v>0</v>
      </c>
      <c r="L11180" s="31">
        <v>0</v>
      </c>
      <c r="M11180" s="24">
        <f>ROUND(G11180*L11180,P4)</f>
        <v>0</v>
      </c>
      <c r="N11180" s="25" t="s">
        <v>69</v>
      </c>
      <c r="O11180" s="32">
        <f>M11180*AA11180</f>
        <v>0</v>
      </c>
      <c r="P11180" s="1">
        <v>3</v>
      </c>
      <c r="AA11180" s="1">
        <f>IF(P11180=1,$O$3,IF(P11180=2,$O$4,$O$5))</f>
        <v>0</v>
      </c>
    </row>
    <row r="11181">
      <c r="A11181" s="1" t="s">
        <v>73</v>
      </c>
      <c r="E11181" s="27" t="s">
        <v>69</v>
      </c>
    </row>
    <row r="11182" ht="13">
      <c r="A11182" s="1" t="s">
        <v>74</v>
      </c>
      <c r="E11182" s="33" t="s">
        <v>229</v>
      </c>
    </row>
    <row r="11183">
      <c r="A11183" s="1" t="s">
        <v>76</v>
      </c>
      <c r="E11183" s="27" t="s">
        <v>5923</v>
      </c>
    </row>
    <row r="11184" ht="25">
      <c r="A11184" s="1" t="s">
        <v>67</v>
      </c>
      <c r="B11184" s="1">
        <v>152</v>
      </c>
      <c r="C11184" s="26" t="s">
        <v>5924</v>
      </c>
      <c r="D11184" t="s">
        <v>69</v>
      </c>
      <c r="E11184" s="27" t="s">
        <v>5238</v>
      </c>
      <c r="F11184" s="28" t="s">
        <v>71</v>
      </c>
      <c r="G11184" s="29">
        <v>1</v>
      </c>
      <c r="H11184" s="28">
        <v>0</v>
      </c>
      <c r="I11184" s="30">
        <f>ROUND(G11184*H11184,P4)</f>
        <v>0</v>
      </c>
      <c r="L11184" s="31">
        <v>0</v>
      </c>
      <c r="M11184" s="24">
        <f>ROUND(G11184*L11184,P4)</f>
        <v>0</v>
      </c>
      <c r="N11184" s="25" t="s">
        <v>69</v>
      </c>
      <c r="O11184" s="32">
        <f>M11184*AA11184</f>
        <v>0</v>
      </c>
      <c r="P11184" s="1">
        <v>3</v>
      </c>
      <c r="AA11184" s="1">
        <f>IF(P11184=1,$O$3,IF(P11184=2,$O$4,$O$5))</f>
        <v>0</v>
      </c>
    </row>
    <row r="11185">
      <c r="A11185" s="1" t="s">
        <v>73</v>
      </c>
      <c r="E11185" s="27" t="s">
        <v>69</v>
      </c>
    </row>
    <row r="11186" ht="13">
      <c r="A11186" s="1" t="s">
        <v>74</v>
      </c>
      <c r="E11186" s="33" t="s">
        <v>229</v>
      </c>
    </row>
    <row r="11187">
      <c r="A11187" s="1" t="s">
        <v>76</v>
      </c>
      <c r="E11187" s="27" t="s">
        <v>5925</v>
      </c>
    </row>
    <row r="11188">
      <c r="A11188" s="1" t="s">
        <v>67</v>
      </c>
      <c r="B11188" s="1">
        <v>153</v>
      </c>
      <c r="C11188" s="26" t="s">
        <v>5926</v>
      </c>
      <c r="D11188" t="s">
        <v>69</v>
      </c>
      <c r="E11188" s="27" t="s">
        <v>5490</v>
      </c>
      <c r="F11188" s="28" t="s">
        <v>71</v>
      </c>
      <c r="G11188" s="29">
        <v>1</v>
      </c>
      <c r="H11188" s="28">
        <v>0</v>
      </c>
      <c r="I11188" s="30">
        <f>ROUND(G11188*H11188,P4)</f>
        <v>0</v>
      </c>
      <c r="L11188" s="31">
        <v>0</v>
      </c>
      <c r="M11188" s="24">
        <f>ROUND(G11188*L11188,P4)</f>
        <v>0</v>
      </c>
      <c r="N11188" s="25" t="s">
        <v>69</v>
      </c>
      <c r="O11188" s="32">
        <f>M11188*AA11188</f>
        <v>0</v>
      </c>
      <c r="P11188" s="1">
        <v>3</v>
      </c>
      <c r="AA11188" s="1">
        <f>IF(P11188=1,$O$3,IF(P11188=2,$O$4,$O$5))</f>
        <v>0</v>
      </c>
    </row>
    <row r="11189">
      <c r="A11189" s="1" t="s">
        <v>73</v>
      </c>
      <c r="E11189" s="27" t="s">
        <v>69</v>
      </c>
    </row>
    <row r="11190" ht="13">
      <c r="A11190" s="1" t="s">
        <v>74</v>
      </c>
      <c r="E11190" s="33" t="s">
        <v>229</v>
      </c>
    </row>
    <row r="11191">
      <c r="A11191" s="1" t="s">
        <v>76</v>
      </c>
      <c r="E11191" s="27" t="s">
        <v>5925</v>
      </c>
    </row>
    <row r="11192">
      <c r="A11192" s="1" t="s">
        <v>67</v>
      </c>
      <c r="B11192" s="1">
        <v>154</v>
      </c>
      <c r="C11192" s="26" t="s">
        <v>5927</v>
      </c>
      <c r="D11192" t="s">
        <v>69</v>
      </c>
      <c r="E11192" s="27" t="s">
        <v>5242</v>
      </c>
      <c r="F11192" s="28" t="s">
        <v>71</v>
      </c>
      <c r="G11192" s="29">
        <v>1</v>
      </c>
      <c r="H11192" s="28">
        <v>0</v>
      </c>
      <c r="I11192" s="30">
        <f>ROUND(G11192*H11192,P4)</f>
        <v>0</v>
      </c>
      <c r="L11192" s="31">
        <v>0</v>
      </c>
      <c r="M11192" s="24">
        <f>ROUND(G11192*L11192,P4)</f>
        <v>0</v>
      </c>
      <c r="N11192" s="25" t="s">
        <v>69</v>
      </c>
      <c r="O11192" s="32">
        <f>M11192*AA11192</f>
        <v>0</v>
      </c>
      <c r="P11192" s="1">
        <v>3</v>
      </c>
      <c r="AA11192" s="1">
        <f>IF(P11192=1,$O$3,IF(P11192=2,$O$4,$O$5))</f>
        <v>0</v>
      </c>
    </row>
    <row r="11193">
      <c r="A11193" s="1" t="s">
        <v>73</v>
      </c>
      <c r="E11193" s="27" t="s">
        <v>69</v>
      </c>
    </row>
    <row r="11194" ht="13">
      <c r="A11194" s="1" t="s">
        <v>74</v>
      </c>
      <c r="E11194" s="33" t="s">
        <v>229</v>
      </c>
    </row>
    <row r="11195">
      <c r="A11195" s="1" t="s">
        <v>76</v>
      </c>
      <c r="E11195" s="27" t="s">
        <v>5925</v>
      </c>
    </row>
    <row r="11196">
      <c r="A11196" s="1" t="s">
        <v>67</v>
      </c>
      <c r="B11196" s="1">
        <v>132</v>
      </c>
      <c r="C11196" s="26" t="s">
        <v>5928</v>
      </c>
      <c r="D11196" t="s">
        <v>69</v>
      </c>
      <c r="E11196" s="27" t="s">
        <v>5235</v>
      </c>
      <c r="F11196" s="28" t="s">
        <v>71</v>
      </c>
      <c r="G11196" s="29">
        <v>1</v>
      </c>
      <c r="H11196" s="28">
        <v>0</v>
      </c>
      <c r="I11196" s="30">
        <f>ROUND(G11196*H11196,P4)</f>
        <v>0</v>
      </c>
      <c r="L11196" s="31">
        <v>0</v>
      </c>
      <c r="M11196" s="24">
        <f>ROUND(G11196*L11196,P4)</f>
        <v>0</v>
      </c>
      <c r="N11196" s="25" t="s">
        <v>69</v>
      </c>
      <c r="O11196" s="32">
        <f>M11196*AA11196</f>
        <v>0</v>
      </c>
      <c r="P11196" s="1">
        <v>3</v>
      </c>
      <c r="AA11196" s="1">
        <f>IF(P11196=1,$O$3,IF(P11196=2,$O$4,$O$5))</f>
        <v>0</v>
      </c>
    </row>
    <row r="11197">
      <c r="A11197" s="1" t="s">
        <v>73</v>
      </c>
      <c r="E11197" s="27" t="s">
        <v>69</v>
      </c>
    </row>
    <row r="11198" ht="13">
      <c r="A11198" s="1" t="s">
        <v>74</v>
      </c>
      <c r="E11198" s="33" t="s">
        <v>229</v>
      </c>
    </row>
    <row r="11199">
      <c r="A11199" s="1" t="s">
        <v>76</v>
      </c>
      <c r="E11199" s="27" t="s">
        <v>5929</v>
      </c>
    </row>
    <row r="11200">
      <c r="A11200" s="1" t="s">
        <v>67</v>
      </c>
      <c r="B11200" s="1">
        <v>133</v>
      </c>
      <c r="C11200" s="26" t="s">
        <v>5930</v>
      </c>
      <c r="D11200" t="s">
        <v>69</v>
      </c>
      <c r="E11200" s="27" t="s">
        <v>5223</v>
      </c>
      <c r="F11200" s="28" t="s">
        <v>71</v>
      </c>
      <c r="G11200" s="29">
        <v>1</v>
      </c>
      <c r="H11200" s="28">
        <v>0</v>
      </c>
      <c r="I11200" s="30">
        <f>ROUND(G11200*H11200,P4)</f>
        <v>0</v>
      </c>
      <c r="L11200" s="31">
        <v>0</v>
      </c>
      <c r="M11200" s="24">
        <f>ROUND(G11200*L11200,P4)</f>
        <v>0</v>
      </c>
      <c r="N11200" s="25" t="s">
        <v>69</v>
      </c>
      <c r="O11200" s="32">
        <f>M11200*AA11200</f>
        <v>0</v>
      </c>
      <c r="P11200" s="1">
        <v>3</v>
      </c>
      <c r="AA11200" s="1">
        <f>IF(P11200=1,$O$3,IF(P11200=2,$O$4,$O$5))</f>
        <v>0</v>
      </c>
    </row>
    <row r="11201">
      <c r="A11201" s="1" t="s">
        <v>73</v>
      </c>
      <c r="E11201" s="27" t="s">
        <v>69</v>
      </c>
    </row>
    <row r="11202" ht="13">
      <c r="A11202" s="1" t="s">
        <v>74</v>
      </c>
      <c r="E11202" s="33" t="s">
        <v>229</v>
      </c>
    </row>
    <row r="11203">
      <c r="A11203" s="1" t="s">
        <v>76</v>
      </c>
      <c r="E11203" s="27" t="s">
        <v>5931</v>
      </c>
    </row>
    <row r="11204" ht="25">
      <c r="A11204" s="1" t="s">
        <v>67</v>
      </c>
      <c r="B11204" s="1">
        <v>134</v>
      </c>
      <c r="C11204" s="26" t="s">
        <v>5932</v>
      </c>
      <c r="D11204" t="s">
        <v>69</v>
      </c>
      <c r="E11204" s="27" t="s">
        <v>5835</v>
      </c>
      <c r="F11204" s="28" t="s">
        <v>71</v>
      </c>
      <c r="G11204" s="29">
        <v>1</v>
      </c>
      <c r="H11204" s="28">
        <v>0</v>
      </c>
      <c r="I11204" s="30">
        <f>ROUND(G11204*H11204,P4)</f>
        <v>0</v>
      </c>
      <c r="L11204" s="31">
        <v>0</v>
      </c>
      <c r="M11204" s="24">
        <f>ROUND(G11204*L11204,P4)</f>
        <v>0</v>
      </c>
      <c r="N11204" s="25" t="s">
        <v>69</v>
      </c>
      <c r="O11204" s="32">
        <f>M11204*AA11204</f>
        <v>0</v>
      </c>
      <c r="P11204" s="1">
        <v>3</v>
      </c>
      <c r="AA11204" s="1">
        <f>IF(P11204=1,$O$3,IF(P11204=2,$O$4,$O$5))</f>
        <v>0</v>
      </c>
    </row>
    <row r="11205">
      <c r="A11205" s="1" t="s">
        <v>73</v>
      </c>
      <c r="E11205" s="27" t="s">
        <v>69</v>
      </c>
    </row>
    <row r="11206" ht="13">
      <c r="A11206" s="1" t="s">
        <v>74</v>
      </c>
      <c r="E11206" s="33" t="s">
        <v>229</v>
      </c>
    </row>
    <row r="11207">
      <c r="A11207" s="1" t="s">
        <v>76</v>
      </c>
      <c r="E11207" s="27" t="s">
        <v>5931</v>
      </c>
    </row>
    <row r="11208">
      <c r="A11208" s="1" t="s">
        <v>67</v>
      </c>
      <c r="B11208" s="1">
        <v>135</v>
      </c>
      <c r="C11208" s="26" t="s">
        <v>5933</v>
      </c>
      <c r="D11208" t="s">
        <v>69</v>
      </c>
      <c r="E11208" s="27" t="s">
        <v>5837</v>
      </c>
      <c r="F11208" s="28" t="s">
        <v>71</v>
      </c>
      <c r="G11208" s="29">
        <v>1</v>
      </c>
      <c r="H11208" s="28">
        <v>0</v>
      </c>
      <c r="I11208" s="30">
        <f>ROUND(G11208*H11208,P4)</f>
        <v>0</v>
      </c>
      <c r="L11208" s="31">
        <v>0</v>
      </c>
      <c r="M11208" s="24">
        <f>ROUND(G11208*L11208,P4)</f>
        <v>0</v>
      </c>
      <c r="N11208" s="25" t="s">
        <v>69</v>
      </c>
      <c r="O11208" s="32">
        <f>M11208*AA11208</f>
        <v>0</v>
      </c>
      <c r="P11208" s="1">
        <v>3</v>
      </c>
      <c r="AA11208" s="1">
        <f>IF(P11208=1,$O$3,IF(P11208=2,$O$4,$O$5))</f>
        <v>0</v>
      </c>
    </row>
    <row r="11209">
      <c r="A11209" s="1" t="s">
        <v>73</v>
      </c>
      <c r="E11209" s="27" t="s">
        <v>69</v>
      </c>
    </row>
    <row r="11210" ht="13">
      <c r="A11210" s="1" t="s">
        <v>74</v>
      </c>
      <c r="E11210" s="33" t="s">
        <v>229</v>
      </c>
    </row>
    <row r="11211">
      <c r="A11211" s="1" t="s">
        <v>76</v>
      </c>
      <c r="E11211" s="27" t="s">
        <v>5931</v>
      </c>
    </row>
    <row r="11212">
      <c r="A11212" s="1" t="s">
        <v>67</v>
      </c>
      <c r="B11212" s="1">
        <v>136</v>
      </c>
      <c r="C11212" s="26" t="s">
        <v>5934</v>
      </c>
      <c r="D11212" t="s">
        <v>69</v>
      </c>
      <c r="E11212" s="27" t="s">
        <v>5197</v>
      </c>
      <c r="F11212" s="28" t="s">
        <v>71</v>
      </c>
      <c r="G11212" s="29">
        <v>1</v>
      </c>
      <c r="H11212" s="28">
        <v>0</v>
      </c>
      <c r="I11212" s="30">
        <f>ROUND(G11212*H11212,P4)</f>
        <v>0</v>
      </c>
      <c r="L11212" s="31">
        <v>0</v>
      </c>
      <c r="M11212" s="24">
        <f>ROUND(G11212*L11212,P4)</f>
        <v>0</v>
      </c>
      <c r="N11212" s="25" t="s">
        <v>69</v>
      </c>
      <c r="O11212" s="32">
        <f>M11212*AA11212</f>
        <v>0</v>
      </c>
      <c r="P11212" s="1">
        <v>3</v>
      </c>
      <c r="AA11212" s="1">
        <f>IF(P11212=1,$O$3,IF(P11212=2,$O$4,$O$5))</f>
        <v>0</v>
      </c>
    </row>
    <row r="11213">
      <c r="A11213" s="1" t="s">
        <v>73</v>
      </c>
      <c r="E11213" s="27" t="s">
        <v>69</v>
      </c>
    </row>
    <row r="11214" ht="13">
      <c r="A11214" s="1" t="s">
        <v>74</v>
      </c>
      <c r="E11214" s="33" t="s">
        <v>229</v>
      </c>
    </row>
    <row r="11215">
      <c r="A11215" s="1" t="s">
        <v>76</v>
      </c>
      <c r="E11215" s="27" t="s">
        <v>5935</v>
      </c>
    </row>
    <row r="11216" ht="25">
      <c r="A11216" s="1" t="s">
        <v>67</v>
      </c>
      <c r="B11216" s="1">
        <v>137</v>
      </c>
      <c r="C11216" s="26" t="s">
        <v>5936</v>
      </c>
      <c r="D11216" t="s">
        <v>69</v>
      </c>
      <c r="E11216" s="27" t="s">
        <v>5246</v>
      </c>
      <c r="F11216" s="28" t="s">
        <v>71</v>
      </c>
      <c r="G11216" s="29">
        <v>1</v>
      </c>
      <c r="H11216" s="28">
        <v>0</v>
      </c>
      <c r="I11216" s="30">
        <f>ROUND(G11216*H11216,P4)</f>
        <v>0</v>
      </c>
      <c r="L11216" s="31">
        <v>0</v>
      </c>
      <c r="M11216" s="24">
        <f>ROUND(G11216*L11216,P4)</f>
        <v>0</v>
      </c>
      <c r="N11216" s="25" t="s">
        <v>69</v>
      </c>
      <c r="O11216" s="32">
        <f>M11216*AA11216</f>
        <v>0</v>
      </c>
      <c r="P11216" s="1">
        <v>3</v>
      </c>
      <c r="AA11216" s="1">
        <f>IF(P11216=1,$O$3,IF(P11216=2,$O$4,$O$5))</f>
        <v>0</v>
      </c>
    </row>
    <row r="11217">
      <c r="A11217" s="1" t="s">
        <v>73</v>
      </c>
      <c r="E11217" s="27" t="s">
        <v>69</v>
      </c>
    </row>
    <row r="11218" ht="13">
      <c r="A11218" s="1" t="s">
        <v>74</v>
      </c>
      <c r="E11218" s="33" t="s">
        <v>229</v>
      </c>
    </row>
    <row r="11219">
      <c r="A11219" s="1" t="s">
        <v>76</v>
      </c>
      <c r="E11219" s="27" t="s">
        <v>5937</v>
      </c>
    </row>
    <row r="11220" ht="25">
      <c r="A11220" s="1" t="s">
        <v>67</v>
      </c>
      <c r="B11220" s="1">
        <v>138</v>
      </c>
      <c r="C11220" s="26" t="s">
        <v>5938</v>
      </c>
      <c r="D11220" t="s">
        <v>69</v>
      </c>
      <c r="E11220" s="27" t="s">
        <v>5246</v>
      </c>
      <c r="F11220" s="28" t="s">
        <v>71</v>
      </c>
      <c r="G11220" s="29">
        <v>1</v>
      </c>
      <c r="H11220" s="28">
        <v>0</v>
      </c>
      <c r="I11220" s="30">
        <f>ROUND(G11220*H11220,P4)</f>
        <v>0</v>
      </c>
      <c r="L11220" s="31">
        <v>0</v>
      </c>
      <c r="M11220" s="24">
        <f>ROUND(G11220*L11220,P4)</f>
        <v>0</v>
      </c>
      <c r="N11220" s="25" t="s">
        <v>69</v>
      </c>
      <c r="O11220" s="32">
        <f>M11220*AA11220</f>
        <v>0</v>
      </c>
      <c r="P11220" s="1">
        <v>3</v>
      </c>
      <c r="AA11220" s="1">
        <f>IF(P11220=1,$O$3,IF(P11220=2,$O$4,$O$5))</f>
        <v>0</v>
      </c>
    </row>
    <row r="11221">
      <c r="A11221" s="1" t="s">
        <v>73</v>
      </c>
      <c r="E11221" s="27" t="s">
        <v>69</v>
      </c>
    </row>
    <row r="11222" ht="13">
      <c r="A11222" s="1" t="s">
        <v>74</v>
      </c>
      <c r="E11222" s="33" t="s">
        <v>229</v>
      </c>
    </row>
    <row r="11223">
      <c r="A11223" s="1" t="s">
        <v>76</v>
      </c>
      <c r="E11223" s="27" t="s">
        <v>5939</v>
      </c>
    </row>
    <row r="11224" ht="13">
      <c r="A11224" s="1" t="s">
        <v>64</v>
      </c>
      <c r="C11224" s="22" t="s">
        <v>5940</v>
      </c>
      <c r="E11224" s="23" t="s">
        <v>5941</v>
      </c>
      <c r="L11224" s="24">
        <f>SUMIFS(L11225:L11328,A11225:A11328,"P")</f>
        <v>0</v>
      </c>
      <c r="M11224" s="24">
        <f>SUMIFS(M11225:M11328,A11225:A11328,"P")</f>
        <v>0</v>
      </c>
      <c r="N11224" s="25"/>
    </row>
    <row r="11225">
      <c r="A11225" s="1" t="s">
        <v>67</v>
      </c>
      <c r="B11225" s="1">
        <v>155</v>
      </c>
      <c r="C11225" s="26" t="s">
        <v>5942</v>
      </c>
      <c r="D11225" t="s">
        <v>69</v>
      </c>
      <c r="E11225" s="27" t="s">
        <v>5197</v>
      </c>
      <c r="F11225" s="28" t="s">
        <v>71</v>
      </c>
      <c r="G11225" s="29">
        <v>1</v>
      </c>
      <c r="H11225" s="28">
        <v>0</v>
      </c>
      <c r="I11225" s="30">
        <f>ROUND(G11225*H11225,P4)</f>
        <v>0</v>
      </c>
      <c r="L11225" s="31">
        <v>0</v>
      </c>
      <c r="M11225" s="24">
        <f>ROUND(G11225*L11225,P4)</f>
        <v>0</v>
      </c>
      <c r="N11225" s="25" t="s">
        <v>69</v>
      </c>
      <c r="O11225" s="32">
        <f>M11225*AA11225</f>
        <v>0</v>
      </c>
      <c r="P11225" s="1">
        <v>3</v>
      </c>
      <c r="AA11225" s="1">
        <f>IF(P11225=1,$O$3,IF(P11225=2,$O$4,$O$5))</f>
        <v>0</v>
      </c>
    </row>
    <row r="11226">
      <c r="A11226" s="1" t="s">
        <v>73</v>
      </c>
      <c r="E11226" s="27" t="s">
        <v>69</v>
      </c>
    </row>
    <row r="11227" ht="13">
      <c r="A11227" s="1" t="s">
        <v>74</v>
      </c>
      <c r="E11227" s="33" t="s">
        <v>229</v>
      </c>
    </row>
    <row r="11228">
      <c r="A11228" s="1" t="s">
        <v>76</v>
      </c>
      <c r="E11228" s="27" t="s">
        <v>5943</v>
      </c>
    </row>
    <row r="11229">
      <c r="A11229" s="1" t="s">
        <v>67</v>
      </c>
      <c r="B11229" s="1">
        <v>164</v>
      </c>
      <c r="C11229" s="26" t="s">
        <v>5944</v>
      </c>
      <c r="D11229" t="s">
        <v>69</v>
      </c>
      <c r="E11229" s="27" t="s">
        <v>5200</v>
      </c>
      <c r="F11229" s="28" t="s">
        <v>71</v>
      </c>
      <c r="G11229" s="29">
        <v>1</v>
      </c>
      <c r="H11229" s="28">
        <v>0</v>
      </c>
      <c r="I11229" s="30">
        <f>ROUND(G11229*H11229,P4)</f>
        <v>0</v>
      </c>
      <c r="L11229" s="31">
        <v>0</v>
      </c>
      <c r="M11229" s="24">
        <f>ROUND(G11229*L11229,P4)</f>
        <v>0</v>
      </c>
      <c r="N11229" s="25" t="s">
        <v>69</v>
      </c>
      <c r="O11229" s="32">
        <f>M11229*AA11229</f>
        <v>0</v>
      </c>
      <c r="P11229" s="1">
        <v>3</v>
      </c>
      <c r="AA11229" s="1">
        <f>IF(P11229=1,$O$3,IF(P11229=2,$O$4,$O$5))</f>
        <v>0</v>
      </c>
    </row>
    <row r="11230">
      <c r="A11230" s="1" t="s">
        <v>73</v>
      </c>
      <c r="E11230" s="27" t="s">
        <v>69</v>
      </c>
    </row>
    <row r="11231" ht="13">
      <c r="A11231" s="1" t="s">
        <v>74</v>
      </c>
      <c r="E11231" s="33" t="s">
        <v>229</v>
      </c>
    </row>
    <row r="11232">
      <c r="A11232" s="1" t="s">
        <v>76</v>
      </c>
      <c r="E11232" s="27" t="s">
        <v>5945</v>
      </c>
    </row>
    <row r="11233">
      <c r="A11233" s="1" t="s">
        <v>67</v>
      </c>
      <c r="B11233" s="1">
        <v>165</v>
      </c>
      <c r="C11233" s="26" t="s">
        <v>5946</v>
      </c>
      <c r="D11233" t="s">
        <v>69</v>
      </c>
      <c r="E11233" s="27" t="s">
        <v>5200</v>
      </c>
      <c r="F11233" s="28" t="s">
        <v>71</v>
      </c>
      <c r="G11233" s="29">
        <v>1</v>
      </c>
      <c r="H11233" s="28">
        <v>0</v>
      </c>
      <c r="I11233" s="30">
        <f>ROUND(G11233*H11233,P4)</f>
        <v>0</v>
      </c>
      <c r="L11233" s="31">
        <v>0</v>
      </c>
      <c r="M11233" s="24">
        <f>ROUND(G11233*L11233,P4)</f>
        <v>0</v>
      </c>
      <c r="N11233" s="25" t="s">
        <v>69</v>
      </c>
      <c r="O11233" s="32">
        <f>M11233*AA11233</f>
        <v>0</v>
      </c>
      <c r="P11233" s="1">
        <v>3</v>
      </c>
      <c r="AA11233" s="1">
        <f>IF(P11233=1,$O$3,IF(P11233=2,$O$4,$O$5))</f>
        <v>0</v>
      </c>
    </row>
    <row r="11234">
      <c r="A11234" s="1" t="s">
        <v>73</v>
      </c>
      <c r="E11234" s="27" t="s">
        <v>69</v>
      </c>
    </row>
    <row r="11235" ht="13">
      <c r="A11235" s="1" t="s">
        <v>74</v>
      </c>
      <c r="E11235" s="33" t="s">
        <v>229</v>
      </c>
    </row>
    <row r="11236">
      <c r="A11236" s="1" t="s">
        <v>76</v>
      </c>
      <c r="E11236" s="27" t="s">
        <v>5947</v>
      </c>
    </row>
    <row r="11237">
      <c r="A11237" s="1" t="s">
        <v>67</v>
      </c>
      <c r="B11237" s="1">
        <v>166</v>
      </c>
      <c r="C11237" s="26" t="s">
        <v>5948</v>
      </c>
      <c r="D11237" t="s">
        <v>69</v>
      </c>
      <c r="E11237" s="27" t="s">
        <v>5205</v>
      </c>
      <c r="F11237" s="28" t="s">
        <v>71</v>
      </c>
      <c r="G11237" s="29">
        <v>1</v>
      </c>
      <c r="H11237" s="28">
        <v>0</v>
      </c>
      <c r="I11237" s="30">
        <f>ROUND(G11237*H11237,P4)</f>
        <v>0</v>
      </c>
      <c r="L11237" s="31">
        <v>0</v>
      </c>
      <c r="M11237" s="24">
        <f>ROUND(G11237*L11237,P4)</f>
        <v>0</v>
      </c>
      <c r="N11237" s="25" t="s">
        <v>69</v>
      </c>
      <c r="O11237" s="32">
        <f>M11237*AA11237</f>
        <v>0</v>
      </c>
      <c r="P11237" s="1">
        <v>3</v>
      </c>
      <c r="AA11237" s="1">
        <f>IF(P11237=1,$O$3,IF(P11237=2,$O$4,$O$5))</f>
        <v>0</v>
      </c>
    </row>
    <row r="11238">
      <c r="A11238" s="1" t="s">
        <v>73</v>
      </c>
      <c r="E11238" s="27" t="s">
        <v>69</v>
      </c>
    </row>
    <row r="11239" ht="13">
      <c r="A11239" s="1" t="s">
        <v>74</v>
      </c>
      <c r="E11239" s="33" t="s">
        <v>229</v>
      </c>
    </row>
    <row r="11240">
      <c r="A11240" s="1" t="s">
        <v>76</v>
      </c>
      <c r="E11240" s="27" t="s">
        <v>5949</v>
      </c>
    </row>
    <row r="11241">
      <c r="A11241" s="1" t="s">
        <v>67</v>
      </c>
      <c r="B11241" s="1">
        <v>167</v>
      </c>
      <c r="C11241" s="26" t="s">
        <v>5950</v>
      </c>
      <c r="D11241" t="s">
        <v>69</v>
      </c>
      <c r="E11241" s="27" t="s">
        <v>5205</v>
      </c>
      <c r="F11241" s="28" t="s">
        <v>71</v>
      </c>
      <c r="G11241" s="29">
        <v>1</v>
      </c>
      <c r="H11241" s="28">
        <v>0</v>
      </c>
      <c r="I11241" s="30">
        <f>ROUND(G11241*H11241,P4)</f>
        <v>0</v>
      </c>
      <c r="L11241" s="31">
        <v>0</v>
      </c>
      <c r="M11241" s="24">
        <f>ROUND(G11241*L11241,P4)</f>
        <v>0</v>
      </c>
      <c r="N11241" s="25" t="s">
        <v>69</v>
      </c>
      <c r="O11241" s="32">
        <f>M11241*AA11241</f>
        <v>0</v>
      </c>
      <c r="P11241" s="1">
        <v>3</v>
      </c>
      <c r="AA11241" s="1">
        <f>IF(P11241=1,$O$3,IF(P11241=2,$O$4,$O$5))</f>
        <v>0</v>
      </c>
    </row>
    <row r="11242">
      <c r="A11242" s="1" t="s">
        <v>73</v>
      </c>
      <c r="E11242" s="27" t="s">
        <v>69</v>
      </c>
    </row>
    <row r="11243" ht="13">
      <c r="A11243" s="1" t="s">
        <v>74</v>
      </c>
      <c r="E11243" s="33" t="s">
        <v>229</v>
      </c>
    </row>
    <row r="11244">
      <c r="A11244" s="1" t="s">
        <v>76</v>
      </c>
      <c r="E11244" s="27" t="s">
        <v>5951</v>
      </c>
    </row>
    <row r="11245">
      <c r="A11245" s="1" t="s">
        <v>67</v>
      </c>
      <c r="B11245" s="1">
        <v>168</v>
      </c>
      <c r="C11245" s="26" t="s">
        <v>5952</v>
      </c>
      <c r="D11245" t="s">
        <v>69</v>
      </c>
      <c r="E11245" s="27" t="s">
        <v>5215</v>
      </c>
      <c r="F11245" s="28" t="s">
        <v>71</v>
      </c>
      <c r="G11245" s="29">
        <v>1</v>
      </c>
      <c r="H11245" s="28">
        <v>0</v>
      </c>
      <c r="I11245" s="30">
        <f>ROUND(G11245*H11245,P4)</f>
        <v>0</v>
      </c>
      <c r="L11245" s="31">
        <v>0</v>
      </c>
      <c r="M11245" s="24">
        <f>ROUND(G11245*L11245,P4)</f>
        <v>0</v>
      </c>
      <c r="N11245" s="25" t="s">
        <v>69</v>
      </c>
      <c r="O11245" s="32">
        <f>M11245*AA11245</f>
        <v>0</v>
      </c>
      <c r="P11245" s="1">
        <v>3</v>
      </c>
      <c r="AA11245" s="1">
        <f>IF(P11245=1,$O$3,IF(P11245=2,$O$4,$O$5))</f>
        <v>0</v>
      </c>
    </row>
    <row r="11246">
      <c r="A11246" s="1" t="s">
        <v>73</v>
      </c>
      <c r="E11246" s="27" t="s">
        <v>69</v>
      </c>
    </row>
    <row r="11247" ht="13">
      <c r="A11247" s="1" t="s">
        <v>74</v>
      </c>
      <c r="E11247" s="33" t="s">
        <v>229</v>
      </c>
    </row>
    <row r="11248">
      <c r="A11248" s="1" t="s">
        <v>76</v>
      </c>
      <c r="E11248" s="27" t="s">
        <v>5953</v>
      </c>
    </row>
    <row r="11249" ht="25">
      <c r="A11249" s="1" t="s">
        <v>67</v>
      </c>
      <c r="B11249" s="1">
        <v>169</v>
      </c>
      <c r="C11249" s="26" t="s">
        <v>5954</v>
      </c>
      <c r="D11249" t="s">
        <v>69</v>
      </c>
      <c r="E11249" s="27" t="s">
        <v>5218</v>
      </c>
      <c r="F11249" s="28" t="s">
        <v>71</v>
      </c>
      <c r="G11249" s="29">
        <v>1</v>
      </c>
      <c r="H11249" s="28">
        <v>0</v>
      </c>
      <c r="I11249" s="30">
        <f>ROUND(G11249*H11249,P4)</f>
        <v>0</v>
      </c>
      <c r="L11249" s="31">
        <v>0</v>
      </c>
      <c r="M11249" s="24">
        <f>ROUND(G11249*L11249,P4)</f>
        <v>0</v>
      </c>
      <c r="N11249" s="25" t="s">
        <v>69</v>
      </c>
      <c r="O11249" s="32">
        <f>M11249*AA11249</f>
        <v>0</v>
      </c>
      <c r="P11249" s="1">
        <v>3</v>
      </c>
      <c r="AA11249" s="1">
        <f>IF(P11249=1,$O$3,IF(P11249=2,$O$4,$O$5))</f>
        <v>0</v>
      </c>
    </row>
    <row r="11250">
      <c r="A11250" s="1" t="s">
        <v>73</v>
      </c>
      <c r="E11250" s="27" t="s">
        <v>69</v>
      </c>
    </row>
    <row r="11251" ht="13">
      <c r="A11251" s="1" t="s">
        <v>74</v>
      </c>
      <c r="E11251" s="33" t="s">
        <v>229</v>
      </c>
    </row>
    <row r="11252">
      <c r="A11252" s="1" t="s">
        <v>76</v>
      </c>
      <c r="E11252" s="27" t="s">
        <v>5955</v>
      </c>
    </row>
    <row r="11253">
      <c r="A11253" s="1" t="s">
        <v>67</v>
      </c>
      <c r="B11253" s="1">
        <v>170</v>
      </c>
      <c r="C11253" s="26" t="s">
        <v>5956</v>
      </c>
      <c r="D11253" t="s">
        <v>69</v>
      </c>
      <c r="E11253" s="27" t="s">
        <v>5221</v>
      </c>
      <c r="F11253" s="28" t="s">
        <v>71</v>
      </c>
      <c r="G11253" s="29">
        <v>1</v>
      </c>
      <c r="H11253" s="28">
        <v>0</v>
      </c>
      <c r="I11253" s="30">
        <f>ROUND(G11253*H11253,P4)</f>
        <v>0</v>
      </c>
      <c r="L11253" s="31">
        <v>0</v>
      </c>
      <c r="M11253" s="24">
        <f>ROUND(G11253*L11253,P4)</f>
        <v>0</v>
      </c>
      <c r="N11253" s="25" t="s">
        <v>69</v>
      </c>
      <c r="O11253" s="32">
        <f>M11253*AA11253</f>
        <v>0</v>
      </c>
      <c r="P11253" s="1">
        <v>3</v>
      </c>
      <c r="AA11253" s="1">
        <f>IF(P11253=1,$O$3,IF(P11253=2,$O$4,$O$5))</f>
        <v>0</v>
      </c>
    </row>
    <row r="11254">
      <c r="A11254" s="1" t="s">
        <v>73</v>
      </c>
      <c r="E11254" s="27" t="s">
        <v>69</v>
      </c>
    </row>
    <row r="11255" ht="13">
      <c r="A11255" s="1" t="s">
        <v>74</v>
      </c>
      <c r="E11255" s="33" t="s">
        <v>229</v>
      </c>
    </row>
    <row r="11256">
      <c r="A11256" s="1" t="s">
        <v>76</v>
      </c>
      <c r="E11256" s="27" t="s">
        <v>5957</v>
      </c>
    </row>
    <row r="11257">
      <c r="A11257" s="1" t="s">
        <v>67</v>
      </c>
      <c r="B11257" s="1">
        <v>171</v>
      </c>
      <c r="C11257" s="26" t="s">
        <v>5958</v>
      </c>
      <c r="D11257" t="s">
        <v>69</v>
      </c>
      <c r="E11257" s="27" t="s">
        <v>5223</v>
      </c>
      <c r="F11257" s="28" t="s">
        <v>71</v>
      </c>
      <c r="G11257" s="29">
        <v>1</v>
      </c>
      <c r="H11257" s="28">
        <v>0</v>
      </c>
      <c r="I11257" s="30">
        <f>ROUND(G11257*H11257,P4)</f>
        <v>0</v>
      </c>
      <c r="L11257" s="31">
        <v>0</v>
      </c>
      <c r="M11257" s="24">
        <f>ROUND(G11257*L11257,P4)</f>
        <v>0</v>
      </c>
      <c r="N11257" s="25" t="s">
        <v>69</v>
      </c>
      <c r="O11257" s="32">
        <f>M11257*AA11257</f>
        <v>0</v>
      </c>
      <c r="P11257" s="1">
        <v>3</v>
      </c>
      <c r="AA11257" s="1">
        <f>IF(P11257=1,$O$3,IF(P11257=2,$O$4,$O$5))</f>
        <v>0</v>
      </c>
    </row>
    <row r="11258">
      <c r="A11258" s="1" t="s">
        <v>73</v>
      </c>
      <c r="E11258" s="27" t="s">
        <v>69</v>
      </c>
    </row>
    <row r="11259" ht="13">
      <c r="A11259" s="1" t="s">
        <v>74</v>
      </c>
      <c r="E11259" s="33" t="s">
        <v>229</v>
      </c>
    </row>
    <row r="11260">
      <c r="A11260" s="1" t="s">
        <v>76</v>
      </c>
      <c r="E11260" s="27" t="s">
        <v>5959</v>
      </c>
    </row>
    <row r="11261" ht="25">
      <c r="A11261" s="1" t="s">
        <v>67</v>
      </c>
      <c r="B11261" s="1">
        <v>172</v>
      </c>
      <c r="C11261" s="26" t="s">
        <v>5960</v>
      </c>
      <c r="D11261" t="s">
        <v>69</v>
      </c>
      <c r="E11261" s="27" t="s">
        <v>5638</v>
      </c>
      <c r="F11261" s="28" t="s">
        <v>71</v>
      </c>
      <c r="G11261" s="29">
        <v>1</v>
      </c>
      <c r="H11261" s="28">
        <v>0</v>
      </c>
      <c r="I11261" s="30">
        <f>ROUND(G11261*H11261,P4)</f>
        <v>0</v>
      </c>
      <c r="L11261" s="31">
        <v>0</v>
      </c>
      <c r="M11261" s="24">
        <f>ROUND(G11261*L11261,P4)</f>
        <v>0</v>
      </c>
      <c r="N11261" s="25" t="s">
        <v>69</v>
      </c>
      <c r="O11261" s="32">
        <f>M11261*AA11261</f>
        <v>0</v>
      </c>
      <c r="P11261" s="1">
        <v>3</v>
      </c>
      <c r="AA11261" s="1">
        <f>IF(P11261=1,$O$3,IF(P11261=2,$O$4,$O$5))</f>
        <v>0</v>
      </c>
    </row>
    <row r="11262">
      <c r="A11262" s="1" t="s">
        <v>73</v>
      </c>
      <c r="E11262" s="27" t="s">
        <v>69</v>
      </c>
    </row>
    <row r="11263" ht="13">
      <c r="A11263" s="1" t="s">
        <v>74</v>
      </c>
      <c r="E11263" s="33" t="s">
        <v>229</v>
      </c>
    </row>
    <row r="11264">
      <c r="A11264" s="1" t="s">
        <v>76</v>
      </c>
      <c r="E11264" s="27" t="s">
        <v>5959</v>
      </c>
    </row>
    <row r="11265">
      <c r="A11265" s="1" t="s">
        <v>67</v>
      </c>
      <c r="B11265" s="1">
        <v>173</v>
      </c>
      <c r="C11265" s="26" t="s">
        <v>5961</v>
      </c>
      <c r="D11265" t="s">
        <v>69</v>
      </c>
      <c r="E11265" s="27" t="s">
        <v>5640</v>
      </c>
      <c r="F11265" s="28" t="s">
        <v>71</v>
      </c>
      <c r="G11265" s="29">
        <v>1</v>
      </c>
      <c r="H11265" s="28">
        <v>0</v>
      </c>
      <c r="I11265" s="30">
        <f>ROUND(G11265*H11265,P4)</f>
        <v>0</v>
      </c>
      <c r="L11265" s="31">
        <v>0</v>
      </c>
      <c r="M11265" s="24">
        <f>ROUND(G11265*L11265,P4)</f>
        <v>0</v>
      </c>
      <c r="N11265" s="25" t="s">
        <v>69</v>
      </c>
      <c r="O11265" s="32">
        <f>M11265*AA11265</f>
        <v>0</v>
      </c>
      <c r="P11265" s="1">
        <v>3</v>
      </c>
      <c r="AA11265" s="1">
        <f>IF(P11265=1,$O$3,IF(P11265=2,$O$4,$O$5))</f>
        <v>0</v>
      </c>
    </row>
    <row r="11266">
      <c r="A11266" s="1" t="s">
        <v>73</v>
      </c>
      <c r="E11266" s="27" t="s">
        <v>69</v>
      </c>
    </row>
    <row r="11267" ht="13">
      <c r="A11267" s="1" t="s">
        <v>74</v>
      </c>
      <c r="E11267" s="33" t="s">
        <v>229</v>
      </c>
    </row>
    <row r="11268">
      <c r="A11268" s="1" t="s">
        <v>76</v>
      </c>
      <c r="E11268" s="27" t="s">
        <v>5959</v>
      </c>
    </row>
    <row r="11269">
      <c r="A11269" s="1" t="s">
        <v>67</v>
      </c>
      <c r="B11269" s="1">
        <v>156</v>
      </c>
      <c r="C11269" s="26" t="s">
        <v>5962</v>
      </c>
      <c r="D11269" t="s">
        <v>69</v>
      </c>
      <c r="E11269" s="27" t="s">
        <v>5226</v>
      </c>
      <c r="F11269" s="28" t="s">
        <v>71</v>
      </c>
      <c r="G11269" s="29">
        <v>3</v>
      </c>
      <c r="H11269" s="28">
        <v>0</v>
      </c>
      <c r="I11269" s="30">
        <f>ROUND(G11269*H11269,P4)</f>
        <v>0</v>
      </c>
      <c r="L11269" s="31">
        <v>0</v>
      </c>
      <c r="M11269" s="24">
        <f>ROUND(G11269*L11269,P4)</f>
        <v>0</v>
      </c>
      <c r="N11269" s="25" t="s">
        <v>69</v>
      </c>
      <c r="O11269" s="32">
        <f>M11269*AA11269</f>
        <v>0</v>
      </c>
      <c r="P11269" s="1">
        <v>3</v>
      </c>
      <c r="AA11269" s="1">
        <f>IF(P11269=1,$O$3,IF(P11269=2,$O$4,$O$5))</f>
        <v>0</v>
      </c>
    </row>
    <row r="11270">
      <c r="A11270" s="1" t="s">
        <v>73</v>
      </c>
      <c r="E11270" s="27" t="s">
        <v>69</v>
      </c>
    </row>
    <row r="11271" ht="13">
      <c r="A11271" s="1" t="s">
        <v>74</v>
      </c>
      <c r="E11271" s="33" t="s">
        <v>129</v>
      </c>
    </row>
    <row r="11272">
      <c r="A11272" s="1" t="s">
        <v>76</v>
      </c>
      <c r="E11272" s="27" t="s">
        <v>5963</v>
      </c>
    </row>
    <row r="11273">
      <c r="A11273" s="1" t="s">
        <v>67</v>
      </c>
      <c r="B11273" s="1">
        <v>174</v>
      </c>
      <c r="C11273" s="26" t="s">
        <v>5964</v>
      </c>
      <c r="D11273" t="s">
        <v>69</v>
      </c>
      <c r="E11273" s="27" t="s">
        <v>5644</v>
      </c>
      <c r="F11273" s="28" t="s">
        <v>71</v>
      </c>
      <c r="G11273" s="29">
        <v>1</v>
      </c>
      <c r="H11273" s="28">
        <v>0</v>
      </c>
      <c r="I11273" s="30">
        <f>ROUND(G11273*H11273,P4)</f>
        <v>0</v>
      </c>
      <c r="L11273" s="31">
        <v>0</v>
      </c>
      <c r="M11273" s="24">
        <f>ROUND(G11273*L11273,P4)</f>
        <v>0</v>
      </c>
      <c r="N11273" s="25" t="s">
        <v>69</v>
      </c>
      <c r="O11273" s="32">
        <f>M11273*AA11273</f>
        <v>0</v>
      </c>
      <c r="P11273" s="1">
        <v>3</v>
      </c>
      <c r="AA11273" s="1">
        <f>IF(P11273=1,$O$3,IF(P11273=2,$O$4,$O$5))</f>
        <v>0</v>
      </c>
    </row>
    <row r="11274">
      <c r="A11274" s="1" t="s">
        <v>73</v>
      </c>
      <c r="E11274" s="27" t="s">
        <v>69</v>
      </c>
    </row>
    <row r="11275" ht="13">
      <c r="A11275" s="1" t="s">
        <v>74</v>
      </c>
      <c r="E11275" s="33" t="s">
        <v>229</v>
      </c>
    </row>
    <row r="11276">
      <c r="A11276" s="1" t="s">
        <v>76</v>
      </c>
      <c r="E11276" s="27" t="s">
        <v>5965</v>
      </c>
    </row>
    <row r="11277">
      <c r="A11277" s="1" t="s">
        <v>67</v>
      </c>
      <c r="B11277" s="1">
        <v>175</v>
      </c>
      <c r="C11277" s="26" t="s">
        <v>5966</v>
      </c>
      <c r="D11277" t="s">
        <v>69</v>
      </c>
      <c r="E11277" s="27" t="s">
        <v>5235</v>
      </c>
      <c r="F11277" s="28" t="s">
        <v>71</v>
      </c>
      <c r="G11277" s="29">
        <v>1</v>
      </c>
      <c r="H11277" s="28">
        <v>0</v>
      </c>
      <c r="I11277" s="30">
        <f>ROUND(G11277*H11277,P4)</f>
        <v>0</v>
      </c>
      <c r="L11277" s="31">
        <v>0</v>
      </c>
      <c r="M11277" s="24">
        <f>ROUND(G11277*L11277,P4)</f>
        <v>0</v>
      </c>
      <c r="N11277" s="25" t="s">
        <v>69</v>
      </c>
      <c r="O11277" s="32">
        <f>M11277*AA11277</f>
        <v>0</v>
      </c>
      <c r="P11277" s="1">
        <v>3</v>
      </c>
      <c r="AA11277" s="1">
        <f>IF(P11277=1,$O$3,IF(P11277=2,$O$4,$O$5))</f>
        <v>0</v>
      </c>
    </row>
    <row r="11278">
      <c r="A11278" s="1" t="s">
        <v>73</v>
      </c>
      <c r="E11278" s="27" t="s">
        <v>69</v>
      </c>
    </row>
    <row r="11279" ht="13">
      <c r="A11279" s="1" t="s">
        <v>74</v>
      </c>
      <c r="E11279" s="33" t="s">
        <v>229</v>
      </c>
    </row>
    <row r="11280">
      <c r="A11280" s="1" t="s">
        <v>76</v>
      </c>
      <c r="E11280" s="27" t="s">
        <v>5967</v>
      </c>
    </row>
    <row r="11281" ht="25">
      <c r="A11281" s="1" t="s">
        <v>67</v>
      </c>
      <c r="B11281" s="1">
        <v>176</v>
      </c>
      <c r="C11281" s="26" t="s">
        <v>5968</v>
      </c>
      <c r="D11281" t="s">
        <v>69</v>
      </c>
      <c r="E11281" s="27" t="s">
        <v>5238</v>
      </c>
      <c r="F11281" s="28" t="s">
        <v>71</v>
      </c>
      <c r="G11281" s="29">
        <v>1</v>
      </c>
      <c r="H11281" s="28">
        <v>0</v>
      </c>
      <c r="I11281" s="30">
        <f>ROUND(G11281*H11281,P4)</f>
        <v>0</v>
      </c>
      <c r="L11281" s="31">
        <v>0</v>
      </c>
      <c r="M11281" s="24">
        <f>ROUND(G11281*L11281,P4)</f>
        <v>0</v>
      </c>
      <c r="N11281" s="25" t="s">
        <v>69</v>
      </c>
      <c r="O11281" s="32">
        <f>M11281*AA11281</f>
        <v>0</v>
      </c>
      <c r="P11281" s="1">
        <v>3</v>
      </c>
      <c r="AA11281" s="1">
        <f>IF(P11281=1,$O$3,IF(P11281=2,$O$4,$O$5))</f>
        <v>0</v>
      </c>
    </row>
    <row r="11282">
      <c r="A11282" s="1" t="s">
        <v>73</v>
      </c>
      <c r="E11282" s="27" t="s">
        <v>69</v>
      </c>
    </row>
    <row r="11283" ht="13">
      <c r="A11283" s="1" t="s">
        <v>74</v>
      </c>
      <c r="E11283" s="33" t="s">
        <v>229</v>
      </c>
    </row>
    <row r="11284">
      <c r="A11284" s="1" t="s">
        <v>76</v>
      </c>
      <c r="E11284" s="27" t="s">
        <v>5969</v>
      </c>
    </row>
    <row r="11285">
      <c r="A11285" s="1" t="s">
        <v>67</v>
      </c>
      <c r="B11285" s="1">
        <v>177</v>
      </c>
      <c r="C11285" s="26" t="s">
        <v>5970</v>
      </c>
      <c r="D11285" t="s">
        <v>69</v>
      </c>
      <c r="E11285" s="27" t="s">
        <v>5651</v>
      </c>
      <c r="F11285" s="28" t="s">
        <v>71</v>
      </c>
      <c r="G11285" s="29">
        <v>1</v>
      </c>
      <c r="H11285" s="28">
        <v>0</v>
      </c>
      <c r="I11285" s="30">
        <f>ROUND(G11285*H11285,P4)</f>
        <v>0</v>
      </c>
      <c r="L11285" s="31">
        <v>0</v>
      </c>
      <c r="M11285" s="24">
        <f>ROUND(G11285*L11285,P4)</f>
        <v>0</v>
      </c>
      <c r="N11285" s="25" t="s">
        <v>69</v>
      </c>
      <c r="O11285" s="32">
        <f>M11285*AA11285</f>
        <v>0</v>
      </c>
      <c r="P11285" s="1">
        <v>3</v>
      </c>
      <c r="AA11285" s="1">
        <f>IF(P11285=1,$O$3,IF(P11285=2,$O$4,$O$5))</f>
        <v>0</v>
      </c>
    </row>
    <row r="11286">
      <c r="A11286" s="1" t="s">
        <v>73</v>
      </c>
      <c r="E11286" s="27" t="s">
        <v>69</v>
      </c>
    </row>
    <row r="11287" ht="13">
      <c r="A11287" s="1" t="s">
        <v>74</v>
      </c>
      <c r="E11287" s="33" t="s">
        <v>229</v>
      </c>
    </row>
    <row r="11288">
      <c r="A11288" s="1" t="s">
        <v>76</v>
      </c>
      <c r="E11288" s="27" t="s">
        <v>5969</v>
      </c>
    </row>
    <row r="11289">
      <c r="A11289" s="1" t="s">
        <v>67</v>
      </c>
      <c r="B11289" s="1">
        <v>178</v>
      </c>
      <c r="C11289" s="26" t="s">
        <v>5971</v>
      </c>
      <c r="D11289" t="s">
        <v>69</v>
      </c>
      <c r="E11289" s="27" t="s">
        <v>5242</v>
      </c>
      <c r="F11289" s="28" t="s">
        <v>71</v>
      </c>
      <c r="G11289" s="29">
        <v>1</v>
      </c>
      <c r="H11289" s="28">
        <v>0</v>
      </c>
      <c r="I11289" s="30">
        <f>ROUND(G11289*H11289,P4)</f>
        <v>0</v>
      </c>
      <c r="L11289" s="31">
        <v>0</v>
      </c>
      <c r="M11289" s="24">
        <f>ROUND(G11289*L11289,P4)</f>
        <v>0</v>
      </c>
      <c r="N11289" s="25" t="s">
        <v>69</v>
      </c>
      <c r="O11289" s="32">
        <f>M11289*AA11289</f>
        <v>0</v>
      </c>
      <c r="P11289" s="1">
        <v>3</v>
      </c>
      <c r="AA11289" s="1">
        <f>IF(P11289=1,$O$3,IF(P11289=2,$O$4,$O$5))</f>
        <v>0</v>
      </c>
    </row>
    <row r="11290">
      <c r="A11290" s="1" t="s">
        <v>73</v>
      </c>
      <c r="E11290" s="27" t="s">
        <v>69</v>
      </c>
    </row>
    <row r="11291" ht="13">
      <c r="A11291" s="1" t="s">
        <v>74</v>
      </c>
      <c r="E11291" s="33" t="s">
        <v>229</v>
      </c>
    </row>
    <row r="11292">
      <c r="A11292" s="1" t="s">
        <v>76</v>
      </c>
      <c r="E11292" s="27" t="s">
        <v>5969</v>
      </c>
    </row>
    <row r="11293">
      <c r="A11293" s="1" t="s">
        <v>67</v>
      </c>
      <c r="B11293" s="1">
        <v>179</v>
      </c>
      <c r="C11293" s="26" t="s">
        <v>5972</v>
      </c>
      <c r="D11293" t="s">
        <v>69</v>
      </c>
      <c r="E11293" s="27" t="s">
        <v>5461</v>
      </c>
      <c r="F11293" s="28" t="s">
        <v>71</v>
      </c>
      <c r="G11293" s="29">
        <v>1</v>
      </c>
      <c r="H11293" s="28">
        <v>0</v>
      </c>
      <c r="I11293" s="30">
        <f>ROUND(G11293*H11293,P4)</f>
        <v>0</v>
      </c>
      <c r="L11293" s="31">
        <v>0</v>
      </c>
      <c r="M11293" s="24">
        <f>ROUND(G11293*L11293,P4)</f>
        <v>0</v>
      </c>
      <c r="N11293" s="25" t="s">
        <v>69</v>
      </c>
      <c r="O11293" s="32">
        <f>M11293*AA11293</f>
        <v>0</v>
      </c>
      <c r="P11293" s="1">
        <v>3</v>
      </c>
      <c r="AA11293" s="1">
        <f>IF(P11293=1,$O$3,IF(P11293=2,$O$4,$O$5))</f>
        <v>0</v>
      </c>
    </row>
    <row r="11294">
      <c r="A11294" s="1" t="s">
        <v>73</v>
      </c>
      <c r="E11294" s="27" t="s">
        <v>69</v>
      </c>
    </row>
    <row r="11295" ht="13">
      <c r="A11295" s="1" t="s">
        <v>74</v>
      </c>
      <c r="E11295" s="33" t="s">
        <v>229</v>
      </c>
    </row>
    <row r="11296">
      <c r="A11296" s="1" t="s">
        <v>76</v>
      </c>
      <c r="E11296" s="27" t="s">
        <v>5973</v>
      </c>
    </row>
    <row r="11297">
      <c r="A11297" s="1" t="s">
        <v>67</v>
      </c>
      <c r="B11297" s="1">
        <v>180</v>
      </c>
      <c r="C11297" s="26" t="s">
        <v>5974</v>
      </c>
      <c r="D11297" t="s">
        <v>69</v>
      </c>
      <c r="E11297" s="27" t="s">
        <v>5461</v>
      </c>
      <c r="F11297" s="28" t="s">
        <v>71</v>
      </c>
      <c r="G11297" s="29">
        <v>1</v>
      </c>
      <c r="H11297" s="28">
        <v>0</v>
      </c>
      <c r="I11297" s="30">
        <f>ROUND(G11297*H11297,P4)</f>
        <v>0</v>
      </c>
      <c r="L11297" s="31">
        <v>0</v>
      </c>
      <c r="M11297" s="24">
        <f>ROUND(G11297*L11297,P4)</f>
        <v>0</v>
      </c>
      <c r="N11297" s="25" t="s">
        <v>69</v>
      </c>
      <c r="O11297" s="32">
        <f>M11297*AA11297</f>
        <v>0</v>
      </c>
      <c r="P11297" s="1">
        <v>3</v>
      </c>
      <c r="AA11297" s="1">
        <f>IF(P11297=1,$O$3,IF(P11297=2,$O$4,$O$5))</f>
        <v>0</v>
      </c>
    </row>
    <row r="11298">
      <c r="A11298" s="1" t="s">
        <v>73</v>
      </c>
      <c r="E11298" s="27" t="s">
        <v>69</v>
      </c>
    </row>
    <row r="11299" ht="13">
      <c r="A11299" s="1" t="s">
        <v>74</v>
      </c>
      <c r="E11299" s="33" t="s">
        <v>229</v>
      </c>
    </row>
    <row r="11300">
      <c r="A11300" s="1" t="s">
        <v>76</v>
      </c>
      <c r="E11300" s="27" t="s">
        <v>5975</v>
      </c>
    </row>
    <row r="11301">
      <c r="A11301" s="1" t="s">
        <v>67</v>
      </c>
      <c r="B11301" s="1">
        <v>157</v>
      </c>
      <c r="C11301" s="26" t="s">
        <v>5976</v>
      </c>
      <c r="D11301" t="s">
        <v>69</v>
      </c>
      <c r="E11301" s="27" t="s">
        <v>5235</v>
      </c>
      <c r="F11301" s="28" t="s">
        <v>71</v>
      </c>
      <c r="G11301" s="29">
        <v>1</v>
      </c>
      <c r="H11301" s="28">
        <v>0</v>
      </c>
      <c r="I11301" s="30">
        <f>ROUND(G11301*H11301,P4)</f>
        <v>0</v>
      </c>
      <c r="L11301" s="31">
        <v>0</v>
      </c>
      <c r="M11301" s="24">
        <f>ROUND(G11301*L11301,P4)</f>
        <v>0</v>
      </c>
      <c r="N11301" s="25" t="s">
        <v>69</v>
      </c>
      <c r="O11301" s="32">
        <f>M11301*AA11301</f>
        <v>0</v>
      </c>
      <c r="P11301" s="1">
        <v>3</v>
      </c>
      <c r="AA11301" s="1">
        <f>IF(P11301=1,$O$3,IF(P11301=2,$O$4,$O$5))</f>
        <v>0</v>
      </c>
    </row>
    <row r="11302">
      <c r="A11302" s="1" t="s">
        <v>73</v>
      </c>
      <c r="E11302" s="27" t="s">
        <v>69</v>
      </c>
    </row>
    <row r="11303" ht="13">
      <c r="A11303" s="1" t="s">
        <v>74</v>
      </c>
      <c r="E11303" s="33" t="s">
        <v>229</v>
      </c>
    </row>
    <row r="11304">
      <c r="A11304" s="1" t="s">
        <v>76</v>
      </c>
      <c r="E11304" s="27" t="s">
        <v>5977</v>
      </c>
    </row>
    <row r="11305">
      <c r="A11305" s="1" t="s">
        <v>67</v>
      </c>
      <c r="B11305" s="1">
        <v>158</v>
      </c>
      <c r="C11305" s="26" t="s">
        <v>5978</v>
      </c>
      <c r="D11305" t="s">
        <v>69</v>
      </c>
      <c r="E11305" s="27" t="s">
        <v>5223</v>
      </c>
      <c r="F11305" s="28" t="s">
        <v>71</v>
      </c>
      <c r="G11305" s="29">
        <v>1</v>
      </c>
      <c r="H11305" s="28">
        <v>0</v>
      </c>
      <c r="I11305" s="30">
        <f>ROUND(G11305*H11305,P4)</f>
        <v>0</v>
      </c>
      <c r="L11305" s="31">
        <v>0</v>
      </c>
      <c r="M11305" s="24">
        <f>ROUND(G11305*L11305,P4)</f>
        <v>0</v>
      </c>
      <c r="N11305" s="25" t="s">
        <v>69</v>
      </c>
      <c r="O11305" s="32">
        <f>M11305*AA11305</f>
        <v>0</v>
      </c>
      <c r="P11305" s="1">
        <v>3</v>
      </c>
      <c r="AA11305" s="1">
        <f>IF(P11305=1,$O$3,IF(P11305=2,$O$4,$O$5))</f>
        <v>0</v>
      </c>
    </row>
    <row r="11306">
      <c r="A11306" s="1" t="s">
        <v>73</v>
      </c>
      <c r="E11306" s="27" t="s">
        <v>69</v>
      </c>
    </row>
    <row r="11307" ht="13">
      <c r="A11307" s="1" t="s">
        <v>74</v>
      </c>
      <c r="E11307" s="33" t="s">
        <v>229</v>
      </c>
    </row>
    <row r="11308">
      <c r="A11308" s="1" t="s">
        <v>76</v>
      </c>
      <c r="E11308" s="27" t="s">
        <v>5979</v>
      </c>
    </row>
    <row r="11309" ht="25">
      <c r="A11309" s="1" t="s">
        <v>67</v>
      </c>
      <c r="B11309" s="1">
        <v>159</v>
      </c>
      <c r="C11309" s="26" t="s">
        <v>5980</v>
      </c>
      <c r="D11309" t="s">
        <v>69</v>
      </c>
      <c r="E11309" s="27" t="s">
        <v>5638</v>
      </c>
      <c r="F11309" s="28" t="s">
        <v>71</v>
      </c>
      <c r="G11309" s="29">
        <v>1</v>
      </c>
      <c r="H11309" s="28">
        <v>0</v>
      </c>
      <c r="I11309" s="30">
        <f>ROUND(G11309*H11309,P4)</f>
        <v>0</v>
      </c>
      <c r="L11309" s="31">
        <v>0</v>
      </c>
      <c r="M11309" s="24">
        <f>ROUND(G11309*L11309,P4)</f>
        <v>0</v>
      </c>
      <c r="N11309" s="25" t="s">
        <v>69</v>
      </c>
      <c r="O11309" s="32">
        <f>M11309*AA11309</f>
        <v>0</v>
      </c>
      <c r="P11309" s="1">
        <v>3</v>
      </c>
      <c r="AA11309" s="1">
        <f>IF(P11309=1,$O$3,IF(P11309=2,$O$4,$O$5))</f>
        <v>0</v>
      </c>
    </row>
    <row r="11310">
      <c r="A11310" s="1" t="s">
        <v>73</v>
      </c>
      <c r="E11310" s="27" t="s">
        <v>69</v>
      </c>
    </row>
    <row r="11311" ht="13">
      <c r="A11311" s="1" t="s">
        <v>74</v>
      </c>
      <c r="E11311" s="33" t="s">
        <v>229</v>
      </c>
    </row>
    <row r="11312">
      <c r="A11312" s="1" t="s">
        <v>76</v>
      </c>
      <c r="E11312" s="27" t="s">
        <v>5979</v>
      </c>
    </row>
    <row r="11313">
      <c r="A11313" s="1" t="s">
        <v>67</v>
      </c>
      <c r="B11313" s="1">
        <v>160</v>
      </c>
      <c r="C11313" s="26" t="s">
        <v>5981</v>
      </c>
      <c r="D11313" t="s">
        <v>69</v>
      </c>
      <c r="E11313" s="27" t="s">
        <v>5640</v>
      </c>
      <c r="F11313" s="28" t="s">
        <v>71</v>
      </c>
      <c r="G11313" s="29">
        <v>1</v>
      </c>
      <c r="H11313" s="28">
        <v>0</v>
      </c>
      <c r="I11313" s="30">
        <f>ROUND(G11313*H11313,P4)</f>
        <v>0</v>
      </c>
      <c r="L11313" s="31">
        <v>0</v>
      </c>
      <c r="M11313" s="24">
        <f>ROUND(G11313*L11313,P4)</f>
        <v>0</v>
      </c>
      <c r="N11313" s="25" t="s">
        <v>69</v>
      </c>
      <c r="O11313" s="32">
        <f>M11313*AA11313</f>
        <v>0</v>
      </c>
      <c r="P11313" s="1">
        <v>3</v>
      </c>
      <c r="AA11313" s="1">
        <f>IF(P11313=1,$O$3,IF(P11313=2,$O$4,$O$5))</f>
        <v>0</v>
      </c>
    </row>
    <row r="11314">
      <c r="A11314" s="1" t="s">
        <v>73</v>
      </c>
      <c r="E11314" s="27" t="s">
        <v>69</v>
      </c>
    </row>
    <row r="11315" ht="13">
      <c r="A11315" s="1" t="s">
        <v>74</v>
      </c>
      <c r="E11315" s="33" t="s">
        <v>229</v>
      </c>
    </row>
    <row r="11316">
      <c r="A11316" s="1" t="s">
        <v>76</v>
      </c>
      <c r="E11316" s="27" t="s">
        <v>5979</v>
      </c>
    </row>
    <row r="11317">
      <c r="A11317" s="1" t="s">
        <v>67</v>
      </c>
      <c r="B11317" s="1">
        <v>161</v>
      </c>
      <c r="C11317" s="26" t="s">
        <v>5982</v>
      </c>
      <c r="D11317" t="s">
        <v>69</v>
      </c>
      <c r="E11317" s="27" t="s">
        <v>5197</v>
      </c>
      <c r="F11317" s="28" t="s">
        <v>71</v>
      </c>
      <c r="G11317" s="29">
        <v>1</v>
      </c>
      <c r="H11317" s="28">
        <v>0</v>
      </c>
      <c r="I11317" s="30">
        <f>ROUND(G11317*H11317,P4)</f>
        <v>0</v>
      </c>
      <c r="L11317" s="31">
        <v>0</v>
      </c>
      <c r="M11317" s="24">
        <f>ROUND(G11317*L11317,P4)</f>
        <v>0</v>
      </c>
      <c r="N11317" s="25" t="s">
        <v>69</v>
      </c>
      <c r="O11317" s="32">
        <f>M11317*AA11317</f>
        <v>0</v>
      </c>
      <c r="P11317" s="1">
        <v>3</v>
      </c>
      <c r="AA11317" s="1">
        <f>IF(P11317=1,$O$3,IF(P11317=2,$O$4,$O$5))</f>
        <v>0</v>
      </c>
    </row>
    <row r="11318">
      <c r="A11318" s="1" t="s">
        <v>73</v>
      </c>
      <c r="E11318" s="27" t="s">
        <v>69</v>
      </c>
    </row>
    <row r="11319" ht="13">
      <c r="A11319" s="1" t="s">
        <v>74</v>
      </c>
      <c r="E11319" s="33" t="s">
        <v>229</v>
      </c>
    </row>
    <row r="11320">
      <c r="A11320" s="1" t="s">
        <v>76</v>
      </c>
      <c r="E11320" s="27" t="s">
        <v>5983</v>
      </c>
    </row>
    <row r="11321" ht="25">
      <c r="A11321" s="1" t="s">
        <v>67</v>
      </c>
      <c r="B11321" s="1">
        <v>162</v>
      </c>
      <c r="C11321" s="26" t="s">
        <v>5984</v>
      </c>
      <c r="D11321" t="s">
        <v>69</v>
      </c>
      <c r="E11321" s="27" t="s">
        <v>5246</v>
      </c>
      <c r="F11321" s="28" t="s">
        <v>71</v>
      </c>
      <c r="G11321" s="29">
        <v>1</v>
      </c>
      <c r="H11321" s="28">
        <v>0</v>
      </c>
      <c r="I11321" s="30">
        <f>ROUND(G11321*H11321,P4)</f>
        <v>0</v>
      </c>
      <c r="L11321" s="31">
        <v>0</v>
      </c>
      <c r="M11321" s="24">
        <f>ROUND(G11321*L11321,P4)</f>
        <v>0</v>
      </c>
      <c r="N11321" s="25" t="s">
        <v>69</v>
      </c>
      <c r="O11321" s="32">
        <f>M11321*AA11321</f>
        <v>0</v>
      </c>
      <c r="P11321" s="1">
        <v>3</v>
      </c>
      <c r="AA11321" s="1">
        <f>IF(P11321=1,$O$3,IF(P11321=2,$O$4,$O$5))</f>
        <v>0</v>
      </c>
    </row>
    <row r="11322">
      <c r="A11322" s="1" t="s">
        <v>73</v>
      </c>
      <c r="E11322" s="27" t="s">
        <v>69</v>
      </c>
    </row>
    <row r="11323" ht="13">
      <c r="A11323" s="1" t="s">
        <v>74</v>
      </c>
      <c r="E11323" s="33" t="s">
        <v>229</v>
      </c>
    </row>
    <row r="11324">
      <c r="A11324" s="1" t="s">
        <v>76</v>
      </c>
      <c r="E11324" s="27" t="s">
        <v>5985</v>
      </c>
    </row>
    <row r="11325" ht="25">
      <c r="A11325" s="1" t="s">
        <v>67</v>
      </c>
      <c r="B11325" s="1">
        <v>163</v>
      </c>
      <c r="C11325" s="26" t="s">
        <v>5986</v>
      </c>
      <c r="D11325" t="s">
        <v>69</v>
      </c>
      <c r="E11325" s="27" t="s">
        <v>5246</v>
      </c>
      <c r="F11325" s="28" t="s">
        <v>71</v>
      </c>
      <c r="G11325" s="29">
        <v>1</v>
      </c>
      <c r="H11325" s="28">
        <v>0</v>
      </c>
      <c r="I11325" s="30">
        <f>ROUND(G11325*H11325,P4)</f>
        <v>0</v>
      </c>
      <c r="L11325" s="31">
        <v>0</v>
      </c>
      <c r="M11325" s="24">
        <f>ROUND(G11325*L11325,P4)</f>
        <v>0</v>
      </c>
      <c r="N11325" s="25" t="s">
        <v>69</v>
      </c>
      <c r="O11325" s="32">
        <f>M11325*AA11325</f>
        <v>0</v>
      </c>
      <c r="P11325" s="1">
        <v>3</v>
      </c>
      <c r="AA11325" s="1">
        <f>IF(P11325=1,$O$3,IF(P11325=2,$O$4,$O$5))</f>
        <v>0</v>
      </c>
    </row>
    <row r="11326">
      <c r="A11326" s="1" t="s">
        <v>73</v>
      </c>
      <c r="E11326" s="27" t="s">
        <v>69</v>
      </c>
    </row>
    <row r="11327" ht="13">
      <c r="A11327" s="1" t="s">
        <v>74</v>
      </c>
      <c r="E11327" s="33" t="s">
        <v>229</v>
      </c>
    </row>
    <row r="11328">
      <c r="A11328" s="1" t="s">
        <v>76</v>
      </c>
      <c r="E11328" s="27" t="s">
        <v>5987</v>
      </c>
    </row>
    <row r="11329" ht="13">
      <c r="A11329" s="1" t="s">
        <v>64</v>
      </c>
      <c r="C11329" s="22" t="s">
        <v>5988</v>
      </c>
      <c r="E11329" s="23" t="s">
        <v>5103</v>
      </c>
      <c r="L11329" s="24">
        <f>SUMIFS(L11330:L11489,A11330:A11489,"P")</f>
        <v>0</v>
      </c>
      <c r="M11329" s="24">
        <f>SUMIFS(M11330:M11489,A11330:A11489,"P")</f>
        <v>0</v>
      </c>
      <c r="N11329" s="25"/>
    </row>
    <row r="11330" ht="37.5">
      <c r="A11330" s="1" t="s">
        <v>67</v>
      </c>
      <c r="B11330" s="1">
        <v>426</v>
      </c>
      <c r="C11330" s="26" t="s">
        <v>5989</v>
      </c>
      <c r="D11330" t="s">
        <v>69</v>
      </c>
      <c r="E11330" s="27" t="s">
        <v>5990</v>
      </c>
      <c r="F11330" s="28" t="s">
        <v>766</v>
      </c>
      <c r="G11330" s="29">
        <v>1</v>
      </c>
      <c r="H11330" s="28">
        <v>0</v>
      </c>
      <c r="I11330" s="30">
        <f>ROUND(G11330*H11330,P4)</f>
        <v>0</v>
      </c>
      <c r="L11330" s="31">
        <v>0</v>
      </c>
      <c r="M11330" s="24">
        <f>ROUND(G11330*L11330,P4)</f>
        <v>0</v>
      </c>
      <c r="N11330" s="25" t="s">
        <v>69</v>
      </c>
      <c r="O11330" s="32">
        <f>M11330*AA11330</f>
        <v>0</v>
      </c>
      <c r="P11330" s="1">
        <v>3</v>
      </c>
      <c r="AA11330" s="1">
        <f>IF(P11330=1,$O$3,IF(P11330=2,$O$4,$O$5))</f>
        <v>0</v>
      </c>
    </row>
    <row r="11331">
      <c r="A11331" s="1" t="s">
        <v>73</v>
      </c>
      <c r="E11331" s="27" t="s">
        <v>69</v>
      </c>
    </row>
    <row r="11332" ht="13">
      <c r="A11332" s="1" t="s">
        <v>74</v>
      </c>
      <c r="E11332" s="33" t="s">
        <v>229</v>
      </c>
    </row>
    <row r="11333">
      <c r="A11333" s="1" t="s">
        <v>76</v>
      </c>
      <c r="E11333" s="27" t="s">
        <v>69</v>
      </c>
    </row>
    <row r="11334">
      <c r="A11334" s="1" t="s">
        <v>67</v>
      </c>
      <c r="B11334" s="1">
        <v>435</v>
      </c>
      <c r="C11334" s="26" t="s">
        <v>5991</v>
      </c>
      <c r="D11334" t="s">
        <v>69</v>
      </c>
      <c r="E11334" s="27" t="s">
        <v>5992</v>
      </c>
      <c r="F11334" s="28" t="s">
        <v>766</v>
      </c>
      <c r="G11334" s="29">
        <v>1</v>
      </c>
      <c r="H11334" s="28">
        <v>0</v>
      </c>
      <c r="I11334" s="30">
        <f>ROUND(G11334*H11334,P4)</f>
        <v>0</v>
      </c>
      <c r="L11334" s="31">
        <v>0</v>
      </c>
      <c r="M11334" s="24">
        <f>ROUND(G11334*L11334,P4)</f>
        <v>0</v>
      </c>
      <c r="N11334" s="25" t="s">
        <v>69</v>
      </c>
      <c r="O11334" s="32">
        <f>M11334*AA11334</f>
        <v>0</v>
      </c>
      <c r="P11334" s="1">
        <v>3</v>
      </c>
      <c r="AA11334" s="1">
        <f>IF(P11334=1,$O$3,IF(P11334=2,$O$4,$O$5))</f>
        <v>0</v>
      </c>
    </row>
    <row r="11335">
      <c r="A11335" s="1" t="s">
        <v>73</v>
      </c>
      <c r="E11335" s="27" t="s">
        <v>69</v>
      </c>
    </row>
    <row r="11336" ht="13">
      <c r="A11336" s="1" t="s">
        <v>74</v>
      </c>
      <c r="E11336" s="33" t="s">
        <v>229</v>
      </c>
    </row>
    <row r="11337">
      <c r="A11337" s="1" t="s">
        <v>76</v>
      </c>
      <c r="E11337" s="27" t="s">
        <v>69</v>
      </c>
    </row>
    <row r="11338">
      <c r="A11338" s="1" t="s">
        <v>67</v>
      </c>
      <c r="B11338" s="1">
        <v>436</v>
      </c>
      <c r="C11338" s="26" t="s">
        <v>5993</v>
      </c>
      <c r="D11338" t="s">
        <v>69</v>
      </c>
      <c r="E11338" s="27" t="s">
        <v>5994</v>
      </c>
      <c r="F11338" s="28" t="s">
        <v>766</v>
      </c>
      <c r="G11338" s="29">
        <v>1</v>
      </c>
      <c r="H11338" s="28">
        <v>0</v>
      </c>
      <c r="I11338" s="30">
        <f>ROUND(G11338*H11338,P4)</f>
        <v>0</v>
      </c>
      <c r="L11338" s="31">
        <v>0</v>
      </c>
      <c r="M11338" s="24">
        <f>ROUND(G11338*L11338,P4)</f>
        <v>0</v>
      </c>
      <c r="N11338" s="25" t="s">
        <v>69</v>
      </c>
      <c r="O11338" s="32">
        <f>M11338*AA11338</f>
        <v>0</v>
      </c>
      <c r="P11338" s="1">
        <v>3</v>
      </c>
      <c r="AA11338" s="1">
        <f>IF(P11338=1,$O$3,IF(P11338=2,$O$4,$O$5))</f>
        <v>0</v>
      </c>
    </row>
    <row r="11339">
      <c r="A11339" s="1" t="s">
        <v>73</v>
      </c>
      <c r="E11339" s="27" t="s">
        <v>69</v>
      </c>
    </row>
    <row r="11340" ht="13">
      <c r="A11340" s="1" t="s">
        <v>74</v>
      </c>
      <c r="E11340" s="33" t="s">
        <v>229</v>
      </c>
    </row>
    <row r="11341">
      <c r="A11341" s="1" t="s">
        <v>76</v>
      </c>
      <c r="E11341" s="27" t="s">
        <v>69</v>
      </c>
    </row>
    <row r="11342">
      <c r="A11342" s="1" t="s">
        <v>67</v>
      </c>
      <c r="B11342" s="1">
        <v>437</v>
      </c>
      <c r="C11342" s="26" t="s">
        <v>5995</v>
      </c>
      <c r="D11342" t="s">
        <v>69</v>
      </c>
      <c r="E11342" s="27" t="s">
        <v>5996</v>
      </c>
      <c r="F11342" s="28" t="s">
        <v>766</v>
      </c>
      <c r="G11342" s="29">
        <v>1</v>
      </c>
      <c r="H11342" s="28">
        <v>0</v>
      </c>
      <c r="I11342" s="30">
        <f>ROUND(G11342*H11342,P4)</f>
        <v>0</v>
      </c>
      <c r="L11342" s="31">
        <v>0</v>
      </c>
      <c r="M11342" s="24">
        <f>ROUND(G11342*L11342,P4)</f>
        <v>0</v>
      </c>
      <c r="N11342" s="25" t="s">
        <v>69</v>
      </c>
      <c r="O11342" s="32">
        <f>M11342*AA11342</f>
        <v>0</v>
      </c>
      <c r="P11342" s="1">
        <v>3</v>
      </c>
      <c r="AA11342" s="1">
        <f>IF(P11342=1,$O$3,IF(P11342=2,$O$4,$O$5))</f>
        <v>0</v>
      </c>
    </row>
    <row r="11343">
      <c r="A11343" s="1" t="s">
        <v>73</v>
      </c>
      <c r="E11343" s="27" t="s">
        <v>69</v>
      </c>
    </row>
    <row r="11344" ht="13">
      <c r="A11344" s="1" t="s">
        <v>74</v>
      </c>
      <c r="E11344" s="33" t="s">
        <v>229</v>
      </c>
    </row>
    <row r="11345">
      <c r="A11345" s="1" t="s">
        <v>76</v>
      </c>
      <c r="E11345" s="27" t="s">
        <v>69</v>
      </c>
    </row>
    <row r="11346">
      <c r="A11346" s="1" t="s">
        <v>67</v>
      </c>
      <c r="B11346" s="1">
        <v>438</v>
      </c>
      <c r="C11346" s="26" t="s">
        <v>5997</v>
      </c>
      <c r="D11346" t="s">
        <v>69</v>
      </c>
      <c r="E11346" s="27" t="s">
        <v>5998</v>
      </c>
      <c r="F11346" s="28" t="s">
        <v>766</v>
      </c>
      <c r="G11346" s="29">
        <v>1</v>
      </c>
      <c r="H11346" s="28">
        <v>0</v>
      </c>
      <c r="I11346" s="30">
        <f>ROUND(G11346*H11346,P4)</f>
        <v>0</v>
      </c>
      <c r="L11346" s="31">
        <v>0</v>
      </c>
      <c r="M11346" s="24">
        <f>ROUND(G11346*L11346,P4)</f>
        <v>0</v>
      </c>
      <c r="N11346" s="25" t="s">
        <v>69</v>
      </c>
      <c r="O11346" s="32">
        <f>M11346*AA11346</f>
        <v>0</v>
      </c>
      <c r="P11346" s="1">
        <v>3</v>
      </c>
      <c r="AA11346" s="1">
        <f>IF(P11346=1,$O$3,IF(P11346=2,$O$4,$O$5))</f>
        <v>0</v>
      </c>
    </row>
    <row r="11347">
      <c r="A11347" s="1" t="s">
        <v>73</v>
      </c>
      <c r="E11347" s="27" t="s">
        <v>69</v>
      </c>
    </row>
    <row r="11348" ht="13">
      <c r="A11348" s="1" t="s">
        <v>74</v>
      </c>
      <c r="E11348" s="33" t="s">
        <v>229</v>
      </c>
    </row>
    <row r="11349">
      <c r="A11349" s="1" t="s">
        <v>76</v>
      </c>
      <c r="E11349" s="27" t="s">
        <v>69</v>
      </c>
    </row>
    <row r="11350">
      <c r="A11350" s="1" t="s">
        <v>67</v>
      </c>
      <c r="B11350" s="1">
        <v>439</v>
      </c>
      <c r="C11350" s="26" t="s">
        <v>5999</v>
      </c>
      <c r="D11350" t="s">
        <v>69</v>
      </c>
      <c r="E11350" s="27" t="s">
        <v>6000</v>
      </c>
      <c r="F11350" s="28" t="s">
        <v>766</v>
      </c>
      <c r="G11350" s="29">
        <v>1</v>
      </c>
      <c r="H11350" s="28">
        <v>0</v>
      </c>
      <c r="I11350" s="30">
        <f>ROUND(G11350*H11350,P4)</f>
        <v>0</v>
      </c>
      <c r="L11350" s="31">
        <v>0</v>
      </c>
      <c r="M11350" s="24">
        <f>ROUND(G11350*L11350,P4)</f>
        <v>0</v>
      </c>
      <c r="N11350" s="25" t="s">
        <v>69</v>
      </c>
      <c r="O11350" s="32">
        <f>M11350*AA11350</f>
        <v>0</v>
      </c>
      <c r="P11350" s="1">
        <v>3</v>
      </c>
      <c r="AA11350" s="1">
        <f>IF(P11350=1,$O$3,IF(P11350=2,$O$4,$O$5))</f>
        <v>0</v>
      </c>
    </row>
    <row r="11351">
      <c r="A11351" s="1" t="s">
        <v>73</v>
      </c>
      <c r="E11351" s="27" t="s">
        <v>69</v>
      </c>
    </row>
    <row r="11352" ht="13">
      <c r="A11352" s="1" t="s">
        <v>74</v>
      </c>
      <c r="E11352" s="33" t="s">
        <v>229</v>
      </c>
    </row>
    <row r="11353">
      <c r="A11353" s="1" t="s">
        <v>76</v>
      </c>
      <c r="E11353" s="27" t="s">
        <v>69</v>
      </c>
    </row>
    <row r="11354">
      <c r="A11354" s="1" t="s">
        <v>67</v>
      </c>
      <c r="B11354" s="1">
        <v>440</v>
      </c>
      <c r="C11354" s="26" t="s">
        <v>6001</v>
      </c>
      <c r="D11354" t="s">
        <v>69</v>
      </c>
      <c r="E11354" s="27" t="s">
        <v>6002</v>
      </c>
      <c r="F11354" s="28" t="s">
        <v>766</v>
      </c>
      <c r="G11354" s="29">
        <v>1</v>
      </c>
      <c r="H11354" s="28">
        <v>0</v>
      </c>
      <c r="I11354" s="30">
        <f>ROUND(G11354*H11354,P4)</f>
        <v>0</v>
      </c>
      <c r="L11354" s="31">
        <v>0</v>
      </c>
      <c r="M11354" s="24">
        <f>ROUND(G11354*L11354,P4)</f>
        <v>0</v>
      </c>
      <c r="N11354" s="25" t="s">
        <v>69</v>
      </c>
      <c r="O11354" s="32">
        <f>M11354*AA11354</f>
        <v>0</v>
      </c>
      <c r="P11354" s="1">
        <v>3</v>
      </c>
      <c r="AA11354" s="1">
        <f>IF(P11354=1,$O$3,IF(P11354=2,$O$4,$O$5))</f>
        <v>0</v>
      </c>
    </row>
    <row r="11355">
      <c r="A11355" s="1" t="s">
        <v>73</v>
      </c>
      <c r="E11355" s="27" t="s">
        <v>69</v>
      </c>
    </row>
    <row r="11356" ht="13">
      <c r="A11356" s="1" t="s">
        <v>74</v>
      </c>
      <c r="E11356" s="33" t="s">
        <v>229</v>
      </c>
    </row>
    <row r="11357">
      <c r="A11357" s="1" t="s">
        <v>76</v>
      </c>
      <c r="E11357" s="27" t="s">
        <v>69</v>
      </c>
    </row>
    <row r="11358">
      <c r="A11358" s="1" t="s">
        <v>67</v>
      </c>
      <c r="B11358" s="1">
        <v>441</v>
      </c>
      <c r="C11358" s="26" t="s">
        <v>6003</v>
      </c>
      <c r="D11358" t="s">
        <v>69</v>
      </c>
      <c r="E11358" s="27" t="s">
        <v>6004</v>
      </c>
      <c r="F11358" s="28" t="s">
        <v>766</v>
      </c>
      <c r="G11358" s="29">
        <v>1</v>
      </c>
      <c r="H11358" s="28">
        <v>0</v>
      </c>
      <c r="I11358" s="30">
        <f>ROUND(G11358*H11358,P4)</f>
        <v>0</v>
      </c>
      <c r="L11358" s="31">
        <v>0</v>
      </c>
      <c r="M11358" s="24">
        <f>ROUND(G11358*L11358,P4)</f>
        <v>0</v>
      </c>
      <c r="N11358" s="25" t="s">
        <v>69</v>
      </c>
      <c r="O11358" s="32">
        <f>M11358*AA11358</f>
        <v>0</v>
      </c>
      <c r="P11358" s="1">
        <v>3</v>
      </c>
      <c r="AA11358" s="1">
        <f>IF(P11358=1,$O$3,IF(P11358=2,$O$4,$O$5))</f>
        <v>0</v>
      </c>
    </row>
    <row r="11359">
      <c r="A11359" s="1" t="s">
        <v>73</v>
      </c>
      <c r="E11359" s="27" t="s">
        <v>69</v>
      </c>
    </row>
    <row r="11360" ht="13">
      <c r="A11360" s="1" t="s">
        <v>74</v>
      </c>
      <c r="E11360" s="33" t="s">
        <v>229</v>
      </c>
    </row>
    <row r="11361">
      <c r="A11361" s="1" t="s">
        <v>76</v>
      </c>
      <c r="E11361" s="27" t="s">
        <v>69</v>
      </c>
    </row>
    <row r="11362">
      <c r="A11362" s="1" t="s">
        <v>67</v>
      </c>
      <c r="B11362" s="1">
        <v>442</v>
      </c>
      <c r="C11362" s="26" t="s">
        <v>6005</v>
      </c>
      <c r="D11362" t="s">
        <v>69</v>
      </c>
      <c r="E11362" s="27" t="s">
        <v>6006</v>
      </c>
      <c r="F11362" s="28" t="s">
        <v>766</v>
      </c>
      <c r="G11362" s="29">
        <v>1</v>
      </c>
      <c r="H11362" s="28">
        <v>0</v>
      </c>
      <c r="I11362" s="30">
        <f>ROUND(G11362*H11362,P4)</f>
        <v>0</v>
      </c>
      <c r="L11362" s="31">
        <v>0</v>
      </c>
      <c r="M11362" s="24">
        <f>ROUND(G11362*L11362,P4)</f>
        <v>0</v>
      </c>
      <c r="N11362" s="25" t="s">
        <v>69</v>
      </c>
      <c r="O11362" s="32">
        <f>M11362*AA11362</f>
        <v>0</v>
      </c>
      <c r="P11362" s="1">
        <v>3</v>
      </c>
      <c r="AA11362" s="1">
        <f>IF(P11362=1,$O$3,IF(P11362=2,$O$4,$O$5))</f>
        <v>0</v>
      </c>
    </row>
    <row r="11363">
      <c r="A11363" s="1" t="s">
        <v>73</v>
      </c>
      <c r="E11363" s="27" t="s">
        <v>69</v>
      </c>
    </row>
    <row r="11364" ht="13">
      <c r="A11364" s="1" t="s">
        <v>74</v>
      </c>
      <c r="E11364" s="33" t="s">
        <v>229</v>
      </c>
    </row>
    <row r="11365">
      <c r="A11365" s="1" t="s">
        <v>76</v>
      </c>
      <c r="E11365" s="27" t="s">
        <v>69</v>
      </c>
    </row>
    <row r="11366">
      <c r="A11366" s="1" t="s">
        <v>67</v>
      </c>
      <c r="B11366" s="1">
        <v>443</v>
      </c>
      <c r="C11366" s="26" t="s">
        <v>6007</v>
      </c>
      <c r="D11366" t="s">
        <v>69</v>
      </c>
      <c r="E11366" s="27" t="s">
        <v>5994</v>
      </c>
      <c r="F11366" s="28" t="s">
        <v>766</v>
      </c>
      <c r="G11366" s="29">
        <v>1</v>
      </c>
      <c r="H11366" s="28">
        <v>0</v>
      </c>
      <c r="I11366" s="30">
        <f>ROUND(G11366*H11366,P4)</f>
        <v>0</v>
      </c>
      <c r="L11366" s="31">
        <v>0</v>
      </c>
      <c r="M11366" s="24">
        <f>ROUND(G11366*L11366,P4)</f>
        <v>0</v>
      </c>
      <c r="N11366" s="25" t="s">
        <v>69</v>
      </c>
      <c r="O11366" s="32">
        <f>M11366*AA11366</f>
        <v>0</v>
      </c>
      <c r="P11366" s="1">
        <v>3</v>
      </c>
      <c r="AA11366" s="1">
        <f>IF(P11366=1,$O$3,IF(P11366=2,$O$4,$O$5))</f>
        <v>0</v>
      </c>
    </row>
    <row r="11367">
      <c r="A11367" s="1" t="s">
        <v>73</v>
      </c>
      <c r="E11367" s="27" t="s">
        <v>69</v>
      </c>
    </row>
    <row r="11368" ht="13">
      <c r="A11368" s="1" t="s">
        <v>74</v>
      </c>
      <c r="E11368" s="33" t="s">
        <v>229</v>
      </c>
    </row>
    <row r="11369">
      <c r="A11369" s="1" t="s">
        <v>76</v>
      </c>
      <c r="E11369" s="27" t="s">
        <v>69</v>
      </c>
    </row>
    <row r="11370">
      <c r="A11370" s="1" t="s">
        <v>67</v>
      </c>
      <c r="B11370" s="1">
        <v>444</v>
      </c>
      <c r="C11370" s="26" t="s">
        <v>6008</v>
      </c>
      <c r="D11370" t="s">
        <v>69</v>
      </c>
      <c r="E11370" s="27" t="s">
        <v>6009</v>
      </c>
      <c r="F11370" s="28" t="s">
        <v>766</v>
      </c>
      <c r="G11370" s="29">
        <v>1</v>
      </c>
      <c r="H11370" s="28">
        <v>0</v>
      </c>
      <c r="I11370" s="30">
        <f>ROUND(G11370*H11370,P4)</f>
        <v>0</v>
      </c>
      <c r="L11370" s="31">
        <v>0</v>
      </c>
      <c r="M11370" s="24">
        <f>ROUND(G11370*L11370,P4)</f>
        <v>0</v>
      </c>
      <c r="N11370" s="25" t="s">
        <v>69</v>
      </c>
      <c r="O11370" s="32">
        <f>M11370*AA11370</f>
        <v>0</v>
      </c>
      <c r="P11370" s="1">
        <v>3</v>
      </c>
      <c r="AA11370" s="1">
        <f>IF(P11370=1,$O$3,IF(P11370=2,$O$4,$O$5))</f>
        <v>0</v>
      </c>
    </row>
    <row r="11371">
      <c r="A11371" s="1" t="s">
        <v>73</v>
      </c>
      <c r="E11371" s="27" t="s">
        <v>69</v>
      </c>
    </row>
    <row r="11372" ht="13">
      <c r="A11372" s="1" t="s">
        <v>74</v>
      </c>
      <c r="E11372" s="33" t="s">
        <v>229</v>
      </c>
    </row>
    <row r="11373">
      <c r="A11373" s="1" t="s">
        <v>76</v>
      </c>
      <c r="E11373" s="27" t="s">
        <v>69</v>
      </c>
    </row>
    <row r="11374">
      <c r="A11374" s="1" t="s">
        <v>67</v>
      </c>
      <c r="B11374" s="1">
        <v>427</v>
      </c>
      <c r="C11374" s="26" t="s">
        <v>6010</v>
      </c>
      <c r="D11374" t="s">
        <v>69</v>
      </c>
      <c r="E11374" s="27" t="s">
        <v>6011</v>
      </c>
      <c r="F11374" s="28" t="s">
        <v>766</v>
      </c>
      <c r="G11374" s="29">
        <v>1</v>
      </c>
      <c r="H11374" s="28">
        <v>0</v>
      </c>
      <c r="I11374" s="30">
        <f>ROUND(G11374*H11374,P4)</f>
        <v>0</v>
      </c>
      <c r="L11374" s="31">
        <v>0</v>
      </c>
      <c r="M11374" s="24">
        <f>ROUND(G11374*L11374,P4)</f>
        <v>0</v>
      </c>
      <c r="N11374" s="25" t="s">
        <v>69</v>
      </c>
      <c r="O11374" s="32">
        <f>M11374*AA11374</f>
        <v>0</v>
      </c>
      <c r="P11374" s="1">
        <v>3</v>
      </c>
      <c r="AA11374" s="1">
        <f>IF(P11374=1,$O$3,IF(P11374=2,$O$4,$O$5))</f>
        <v>0</v>
      </c>
    </row>
    <row r="11375">
      <c r="A11375" s="1" t="s">
        <v>73</v>
      </c>
      <c r="E11375" s="27" t="s">
        <v>69</v>
      </c>
    </row>
    <row r="11376" ht="13">
      <c r="A11376" s="1" t="s">
        <v>74</v>
      </c>
      <c r="E11376" s="33" t="s">
        <v>229</v>
      </c>
    </row>
    <row r="11377">
      <c r="A11377" s="1" t="s">
        <v>76</v>
      </c>
      <c r="E11377" s="27" t="s">
        <v>69</v>
      </c>
    </row>
    <row r="11378">
      <c r="A11378" s="1" t="s">
        <v>67</v>
      </c>
      <c r="B11378" s="1">
        <v>445</v>
      </c>
      <c r="C11378" s="26" t="s">
        <v>6012</v>
      </c>
      <c r="D11378" t="s">
        <v>69</v>
      </c>
      <c r="E11378" s="27" t="s">
        <v>6013</v>
      </c>
      <c r="F11378" s="28" t="s">
        <v>766</v>
      </c>
      <c r="G11378" s="29">
        <v>1</v>
      </c>
      <c r="H11378" s="28">
        <v>0</v>
      </c>
      <c r="I11378" s="30">
        <f>ROUND(G11378*H11378,P4)</f>
        <v>0</v>
      </c>
      <c r="L11378" s="31">
        <v>0</v>
      </c>
      <c r="M11378" s="24">
        <f>ROUND(G11378*L11378,P4)</f>
        <v>0</v>
      </c>
      <c r="N11378" s="25" t="s">
        <v>69</v>
      </c>
      <c r="O11378" s="32">
        <f>M11378*AA11378</f>
        <v>0</v>
      </c>
      <c r="P11378" s="1">
        <v>3</v>
      </c>
      <c r="AA11378" s="1">
        <f>IF(P11378=1,$O$3,IF(P11378=2,$O$4,$O$5))</f>
        <v>0</v>
      </c>
    </row>
    <row r="11379">
      <c r="A11379" s="1" t="s">
        <v>73</v>
      </c>
      <c r="E11379" s="27" t="s">
        <v>69</v>
      </c>
    </row>
    <row r="11380" ht="13">
      <c r="A11380" s="1" t="s">
        <v>74</v>
      </c>
      <c r="E11380" s="33" t="s">
        <v>229</v>
      </c>
    </row>
    <row r="11381">
      <c r="A11381" s="1" t="s">
        <v>76</v>
      </c>
      <c r="E11381" s="27" t="s">
        <v>69</v>
      </c>
    </row>
    <row r="11382">
      <c r="A11382" s="1" t="s">
        <v>67</v>
      </c>
      <c r="B11382" s="1">
        <v>446</v>
      </c>
      <c r="C11382" s="26" t="s">
        <v>6014</v>
      </c>
      <c r="D11382" t="s">
        <v>69</v>
      </c>
      <c r="E11382" s="27" t="s">
        <v>6000</v>
      </c>
      <c r="F11382" s="28" t="s">
        <v>766</v>
      </c>
      <c r="G11382" s="29">
        <v>1</v>
      </c>
      <c r="H11382" s="28">
        <v>0</v>
      </c>
      <c r="I11382" s="30">
        <f>ROUND(G11382*H11382,P4)</f>
        <v>0</v>
      </c>
      <c r="L11382" s="31">
        <v>0</v>
      </c>
      <c r="M11382" s="24">
        <f>ROUND(G11382*L11382,P4)</f>
        <v>0</v>
      </c>
      <c r="N11382" s="25" t="s">
        <v>69</v>
      </c>
      <c r="O11382" s="32">
        <f>M11382*AA11382</f>
        <v>0</v>
      </c>
      <c r="P11382" s="1">
        <v>3</v>
      </c>
      <c r="AA11382" s="1">
        <f>IF(P11382=1,$O$3,IF(P11382=2,$O$4,$O$5))</f>
        <v>0</v>
      </c>
    </row>
    <row r="11383">
      <c r="A11383" s="1" t="s">
        <v>73</v>
      </c>
      <c r="E11383" s="27" t="s">
        <v>69</v>
      </c>
    </row>
    <row r="11384" ht="13">
      <c r="A11384" s="1" t="s">
        <v>74</v>
      </c>
      <c r="E11384" s="33" t="s">
        <v>229</v>
      </c>
    </row>
    <row r="11385">
      <c r="A11385" s="1" t="s">
        <v>76</v>
      </c>
      <c r="E11385" s="27" t="s">
        <v>69</v>
      </c>
    </row>
    <row r="11386">
      <c r="A11386" s="1" t="s">
        <v>67</v>
      </c>
      <c r="B11386" s="1">
        <v>447</v>
      </c>
      <c r="C11386" s="26" t="s">
        <v>6015</v>
      </c>
      <c r="D11386" t="s">
        <v>69</v>
      </c>
      <c r="E11386" s="27" t="s">
        <v>6002</v>
      </c>
      <c r="F11386" s="28" t="s">
        <v>766</v>
      </c>
      <c r="G11386" s="29">
        <v>1</v>
      </c>
      <c r="H11386" s="28">
        <v>0</v>
      </c>
      <c r="I11386" s="30">
        <f>ROUND(G11386*H11386,P4)</f>
        <v>0</v>
      </c>
      <c r="L11386" s="31">
        <v>0</v>
      </c>
      <c r="M11386" s="24">
        <f>ROUND(G11386*L11386,P4)</f>
        <v>0</v>
      </c>
      <c r="N11386" s="25" t="s">
        <v>69</v>
      </c>
      <c r="O11386" s="32">
        <f>M11386*AA11386</f>
        <v>0</v>
      </c>
      <c r="P11386" s="1">
        <v>3</v>
      </c>
      <c r="AA11386" s="1">
        <f>IF(P11386=1,$O$3,IF(P11386=2,$O$4,$O$5))</f>
        <v>0</v>
      </c>
    </row>
    <row r="11387">
      <c r="A11387" s="1" t="s">
        <v>73</v>
      </c>
      <c r="E11387" s="27" t="s">
        <v>69</v>
      </c>
    </row>
    <row r="11388" ht="13">
      <c r="A11388" s="1" t="s">
        <v>74</v>
      </c>
      <c r="E11388" s="33" t="s">
        <v>229</v>
      </c>
    </row>
    <row r="11389">
      <c r="A11389" s="1" t="s">
        <v>76</v>
      </c>
      <c r="E11389" s="27" t="s">
        <v>69</v>
      </c>
    </row>
    <row r="11390">
      <c r="A11390" s="1" t="s">
        <v>67</v>
      </c>
      <c r="B11390" s="1">
        <v>448</v>
      </c>
      <c r="C11390" s="26" t="s">
        <v>6016</v>
      </c>
      <c r="D11390" t="s">
        <v>69</v>
      </c>
      <c r="E11390" s="27" t="s">
        <v>6017</v>
      </c>
      <c r="F11390" s="28" t="s">
        <v>766</v>
      </c>
      <c r="G11390" s="29">
        <v>1</v>
      </c>
      <c r="H11390" s="28">
        <v>0</v>
      </c>
      <c r="I11390" s="30">
        <f>ROUND(G11390*H11390,P4)</f>
        <v>0</v>
      </c>
      <c r="L11390" s="31">
        <v>0</v>
      </c>
      <c r="M11390" s="24">
        <f>ROUND(G11390*L11390,P4)</f>
        <v>0</v>
      </c>
      <c r="N11390" s="25" t="s">
        <v>69</v>
      </c>
      <c r="O11390" s="32">
        <f>M11390*AA11390</f>
        <v>0</v>
      </c>
      <c r="P11390" s="1">
        <v>3</v>
      </c>
      <c r="AA11390" s="1">
        <f>IF(P11390=1,$O$3,IF(P11390=2,$O$4,$O$5))</f>
        <v>0</v>
      </c>
    </row>
    <row r="11391">
      <c r="A11391" s="1" t="s">
        <v>73</v>
      </c>
      <c r="E11391" s="27" t="s">
        <v>69</v>
      </c>
    </row>
    <row r="11392" ht="13">
      <c r="A11392" s="1" t="s">
        <v>74</v>
      </c>
      <c r="E11392" s="33" t="s">
        <v>229</v>
      </c>
    </row>
    <row r="11393">
      <c r="A11393" s="1" t="s">
        <v>76</v>
      </c>
      <c r="E11393" s="27" t="s">
        <v>69</v>
      </c>
    </row>
    <row r="11394">
      <c r="A11394" s="1" t="s">
        <v>67</v>
      </c>
      <c r="B11394" s="1">
        <v>449</v>
      </c>
      <c r="C11394" s="26" t="s">
        <v>6018</v>
      </c>
      <c r="D11394" t="s">
        <v>69</v>
      </c>
      <c r="E11394" s="27" t="s">
        <v>6019</v>
      </c>
      <c r="F11394" s="28" t="s">
        <v>766</v>
      </c>
      <c r="G11394" s="29">
        <v>1</v>
      </c>
      <c r="H11394" s="28">
        <v>0</v>
      </c>
      <c r="I11394" s="30">
        <f>ROUND(G11394*H11394,P4)</f>
        <v>0</v>
      </c>
      <c r="L11394" s="31">
        <v>0</v>
      </c>
      <c r="M11394" s="24">
        <f>ROUND(G11394*L11394,P4)</f>
        <v>0</v>
      </c>
      <c r="N11394" s="25" t="s">
        <v>69</v>
      </c>
      <c r="O11394" s="32">
        <f>M11394*AA11394</f>
        <v>0</v>
      </c>
      <c r="P11394" s="1">
        <v>3</v>
      </c>
      <c r="AA11394" s="1">
        <f>IF(P11394=1,$O$3,IF(P11394=2,$O$4,$O$5))</f>
        <v>0</v>
      </c>
    </row>
    <row r="11395">
      <c r="A11395" s="1" t="s">
        <v>73</v>
      </c>
      <c r="E11395" s="27" t="s">
        <v>69</v>
      </c>
    </row>
    <row r="11396" ht="13">
      <c r="A11396" s="1" t="s">
        <v>74</v>
      </c>
      <c r="E11396" s="33" t="s">
        <v>229</v>
      </c>
    </row>
    <row r="11397">
      <c r="A11397" s="1" t="s">
        <v>76</v>
      </c>
      <c r="E11397" s="27" t="s">
        <v>69</v>
      </c>
    </row>
    <row r="11398">
      <c r="A11398" s="1" t="s">
        <v>67</v>
      </c>
      <c r="B11398" s="1">
        <v>450</v>
      </c>
      <c r="C11398" s="26" t="s">
        <v>6020</v>
      </c>
      <c r="D11398" t="s">
        <v>69</v>
      </c>
      <c r="E11398" s="27" t="s">
        <v>6019</v>
      </c>
      <c r="F11398" s="28" t="s">
        <v>766</v>
      </c>
      <c r="G11398" s="29">
        <v>1</v>
      </c>
      <c r="H11398" s="28">
        <v>0</v>
      </c>
      <c r="I11398" s="30">
        <f>ROUND(G11398*H11398,P4)</f>
        <v>0</v>
      </c>
      <c r="L11398" s="31">
        <v>0</v>
      </c>
      <c r="M11398" s="24">
        <f>ROUND(G11398*L11398,P4)</f>
        <v>0</v>
      </c>
      <c r="N11398" s="25" t="s">
        <v>69</v>
      </c>
      <c r="O11398" s="32">
        <f>M11398*AA11398</f>
        <v>0</v>
      </c>
      <c r="P11398" s="1">
        <v>3</v>
      </c>
      <c r="AA11398" s="1">
        <f>IF(P11398=1,$O$3,IF(P11398=2,$O$4,$O$5))</f>
        <v>0</v>
      </c>
    </row>
    <row r="11399">
      <c r="A11399" s="1" t="s">
        <v>73</v>
      </c>
      <c r="E11399" s="27" t="s">
        <v>69</v>
      </c>
    </row>
    <row r="11400" ht="13">
      <c r="A11400" s="1" t="s">
        <v>74</v>
      </c>
      <c r="E11400" s="33" t="s">
        <v>229</v>
      </c>
    </row>
    <row r="11401">
      <c r="A11401" s="1" t="s">
        <v>76</v>
      </c>
      <c r="E11401" s="27" t="s">
        <v>69</v>
      </c>
    </row>
    <row r="11402">
      <c r="A11402" s="1" t="s">
        <v>67</v>
      </c>
      <c r="B11402" s="1">
        <v>451</v>
      </c>
      <c r="C11402" s="26" t="s">
        <v>6021</v>
      </c>
      <c r="D11402" t="s">
        <v>69</v>
      </c>
      <c r="E11402" s="27" t="s">
        <v>6022</v>
      </c>
      <c r="F11402" s="28" t="s">
        <v>766</v>
      </c>
      <c r="G11402" s="29">
        <v>1</v>
      </c>
      <c r="H11402" s="28">
        <v>0</v>
      </c>
      <c r="I11402" s="30">
        <f>ROUND(G11402*H11402,P4)</f>
        <v>0</v>
      </c>
      <c r="L11402" s="31">
        <v>0</v>
      </c>
      <c r="M11402" s="24">
        <f>ROUND(G11402*L11402,P4)</f>
        <v>0</v>
      </c>
      <c r="N11402" s="25" t="s">
        <v>69</v>
      </c>
      <c r="O11402" s="32">
        <f>M11402*AA11402</f>
        <v>0</v>
      </c>
      <c r="P11402" s="1">
        <v>3</v>
      </c>
      <c r="AA11402" s="1">
        <f>IF(P11402=1,$O$3,IF(P11402=2,$O$4,$O$5))</f>
        <v>0</v>
      </c>
    </row>
    <row r="11403">
      <c r="A11403" s="1" t="s">
        <v>73</v>
      </c>
      <c r="E11403" s="27" t="s">
        <v>69</v>
      </c>
    </row>
    <row r="11404" ht="13">
      <c r="A11404" s="1" t="s">
        <v>74</v>
      </c>
      <c r="E11404" s="33" t="s">
        <v>229</v>
      </c>
    </row>
    <row r="11405">
      <c r="A11405" s="1" t="s">
        <v>76</v>
      </c>
      <c r="E11405" s="27" t="s">
        <v>69</v>
      </c>
    </row>
    <row r="11406">
      <c r="A11406" s="1" t="s">
        <v>67</v>
      </c>
      <c r="B11406" s="1">
        <v>452</v>
      </c>
      <c r="C11406" s="26" t="s">
        <v>6023</v>
      </c>
      <c r="D11406" t="s">
        <v>69</v>
      </c>
      <c r="E11406" s="27" t="s">
        <v>6022</v>
      </c>
      <c r="F11406" s="28" t="s">
        <v>766</v>
      </c>
      <c r="G11406" s="29">
        <v>1</v>
      </c>
      <c r="H11406" s="28">
        <v>0</v>
      </c>
      <c r="I11406" s="30">
        <f>ROUND(G11406*H11406,P4)</f>
        <v>0</v>
      </c>
      <c r="L11406" s="31">
        <v>0</v>
      </c>
      <c r="M11406" s="24">
        <f>ROUND(G11406*L11406,P4)</f>
        <v>0</v>
      </c>
      <c r="N11406" s="25" t="s">
        <v>69</v>
      </c>
      <c r="O11406" s="32">
        <f>M11406*AA11406</f>
        <v>0</v>
      </c>
      <c r="P11406" s="1">
        <v>3</v>
      </c>
      <c r="AA11406" s="1">
        <f>IF(P11406=1,$O$3,IF(P11406=2,$O$4,$O$5))</f>
        <v>0</v>
      </c>
    </row>
    <row r="11407">
      <c r="A11407" s="1" t="s">
        <v>73</v>
      </c>
      <c r="E11407" s="27" t="s">
        <v>69</v>
      </c>
    </row>
    <row r="11408" ht="13">
      <c r="A11408" s="1" t="s">
        <v>74</v>
      </c>
      <c r="E11408" s="33" t="s">
        <v>229</v>
      </c>
    </row>
    <row r="11409">
      <c r="A11409" s="1" t="s">
        <v>76</v>
      </c>
      <c r="E11409" s="27" t="s">
        <v>69</v>
      </c>
    </row>
    <row r="11410">
      <c r="A11410" s="1" t="s">
        <v>67</v>
      </c>
      <c r="B11410" s="1">
        <v>453</v>
      </c>
      <c r="C11410" s="26" t="s">
        <v>6024</v>
      </c>
      <c r="D11410" t="s">
        <v>69</v>
      </c>
      <c r="E11410" s="27" t="s">
        <v>6025</v>
      </c>
      <c r="F11410" s="28" t="s">
        <v>766</v>
      </c>
      <c r="G11410" s="29">
        <v>1</v>
      </c>
      <c r="H11410" s="28">
        <v>0</v>
      </c>
      <c r="I11410" s="30">
        <f>ROUND(G11410*H11410,P4)</f>
        <v>0</v>
      </c>
      <c r="L11410" s="31">
        <v>0</v>
      </c>
      <c r="M11410" s="24">
        <f>ROUND(G11410*L11410,P4)</f>
        <v>0</v>
      </c>
      <c r="N11410" s="25" t="s">
        <v>69</v>
      </c>
      <c r="O11410" s="32">
        <f>M11410*AA11410</f>
        <v>0</v>
      </c>
      <c r="P11410" s="1">
        <v>3</v>
      </c>
      <c r="AA11410" s="1">
        <f>IF(P11410=1,$O$3,IF(P11410=2,$O$4,$O$5))</f>
        <v>0</v>
      </c>
    </row>
    <row r="11411">
      <c r="A11411" s="1" t="s">
        <v>73</v>
      </c>
      <c r="E11411" s="27" t="s">
        <v>69</v>
      </c>
    </row>
    <row r="11412" ht="13">
      <c r="A11412" s="1" t="s">
        <v>74</v>
      </c>
      <c r="E11412" s="33" t="s">
        <v>229</v>
      </c>
    </row>
    <row r="11413">
      <c r="A11413" s="1" t="s">
        <v>76</v>
      </c>
      <c r="E11413" s="27" t="s">
        <v>69</v>
      </c>
    </row>
    <row r="11414">
      <c r="A11414" s="1" t="s">
        <v>67</v>
      </c>
      <c r="B11414" s="1">
        <v>454</v>
      </c>
      <c r="C11414" s="26" t="s">
        <v>6026</v>
      </c>
      <c r="D11414" t="s">
        <v>69</v>
      </c>
      <c r="E11414" s="27" t="s">
        <v>6025</v>
      </c>
      <c r="F11414" s="28" t="s">
        <v>766</v>
      </c>
      <c r="G11414" s="29">
        <v>1</v>
      </c>
      <c r="H11414" s="28">
        <v>0</v>
      </c>
      <c r="I11414" s="30">
        <f>ROUND(G11414*H11414,P4)</f>
        <v>0</v>
      </c>
      <c r="L11414" s="31">
        <v>0</v>
      </c>
      <c r="M11414" s="24">
        <f>ROUND(G11414*L11414,P4)</f>
        <v>0</v>
      </c>
      <c r="N11414" s="25" t="s">
        <v>69</v>
      </c>
      <c r="O11414" s="32">
        <f>M11414*AA11414</f>
        <v>0</v>
      </c>
      <c r="P11414" s="1">
        <v>3</v>
      </c>
      <c r="AA11414" s="1">
        <f>IF(P11414=1,$O$3,IF(P11414=2,$O$4,$O$5))</f>
        <v>0</v>
      </c>
    </row>
    <row r="11415">
      <c r="A11415" s="1" t="s">
        <v>73</v>
      </c>
      <c r="E11415" s="27" t="s">
        <v>69</v>
      </c>
    </row>
    <row r="11416" ht="13">
      <c r="A11416" s="1" t="s">
        <v>74</v>
      </c>
      <c r="E11416" s="33" t="s">
        <v>229</v>
      </c>
    </row>
    <row r="11417">
      <c r="A11417" s="1" t="s">
        <v>76</v>
      </c>
      <c r="E11417" s="27" t="s">
        <v>69</v>
      </c>
    </row>
    <row r="11418">
      <c r="A11418" s="1" t="s">
        <v>67</v>
      </c>
      <c r="B11418" s="1">
        <v>428</v>
      </c>
      <c r="C11418" s="26" t="s">
        <v>6027</v>
      </c>
      <c r="D11418" t="s">
        <v>69</v>
      </c>
      <c r="E11418" s="27" t="s">
        <v>6028</v>
      </c>
      <c r="F11418" s="28" t="s">
        <v>766</v>
      </c>
      <c r="G11418" s="29">
        <v>1</v>
      </c>
      <c r="H11418" s="28">
        <v>0</v>
      </c>
      <c r="I11418" s="30">
        <f>ROUND(G11418*H11418,P4)</f>
        <v>0</v>
      </c>
      <c r="L11418" s="31">
        <v>0</v>
      </c>
      <c r="M11418" s="24">
        <f>ROUND(G11418*L11418,P4)</f>
        <v>0</v>
      </c>
      <c r="N11418" s="25" t="s">
        <v>69</v>
      </c>
      <c r="O11418" s="32">
        <f>M11418*AA11418</f>
        <v>0</v>
      </c>
      <c r="P11418" s="1">
        <v>3</v>
      </c>
      <c r="AA11418" s="1">
        <f>IF(P11418=1,$O$3,IF(P11418=2,$O$4,$O$5))</f>
        <v>0</v>
      </c>
    </row>
    <row r="11419">
      <c r="A11419" s="1" t="s">
        <v>73</v>
      </c>
      <c r="E11419" s="27" t="s">
        <v>69</v>
      </c>
    </row>
    <row r="11420" ht="13">
      <c r="A11420" s="1" t="s">
        <v>74</v>
      </c>
      <c r="E11420" s="33" t="s">
        <v>229</v>
      </c>
    </row>
    <row r="11421">
      <c r="A11421" s="1" t="s">
        <v>76</v>
      </c>
      <c r="E11421" s="27" t="s">
        <v>69</v>
      </c>
    </row>
    <row r="11422">
      <c r="A11422" s="1" t="s">
        <v>67</v>
      </c>
      <c r="B11422" s="1">
        <v>455</v>
      </c>
      <c r="C11422" s="26" t="s">
        <v>6029</v>
      </c>
      <c r="D11422" t="s">
        <v>69</v>
      </c>
      <c r="E11422" s="27" t="s">
        <v>6030</v>
      </c>
      <c r="F11422" s="28" t="s">
        <v>766</v>
      </c>
      <c r="G11422" s="29">
        <v>1</v>
      </c>
      <c r="H11422" s="28">
        <v>0</v>
      </c>
      <c r="I11422" s="30">
        <f>ROUND(G11422*H11422,P4)</f>
        <v>0</v>
      </c>
      <c r="L11422" s="31">
        <v>0</v>
      </c>
      <c r="M11422" s="24">
        <f>ROUND(G11422*L11422,P4)</f>
        <v>0</v>
      </c>
      <c r="N11422" s="25" t="s">
        <v>69</v>
      </c>
      <c r="O11422" s="32">
        <f>M11422*AA11422</f>
        <v>0</v>
      </c>
      <c r="P11422" s="1">
        <v>3</v>
      </c>
      <c r="AA11422" s="1">
        <f>IF(P11422=1,$O$3,IF(P11422=2,$O$4,$O$5))</f>
        <v>0</v>
      </c>
    </row>
    <row r="11423">
      <c r="A11423" s="1" t="s">
        <v>73</v>
      </c>
      <c r="E11423" s="27" t="s">
        <v>69</v>
      </c>
    </row>
    <row r="11424" ht="13">
      <c r="A11424" s="1" t="s">
        <v>74</v>
      </c>
      <c r="E11424" s="33" t="s">
        <v>229</v>
      </c>
    </row>
    <row r="11425">
      <c r="A11425" s="1" t="s">
        <v>76</v>
      </c>
      <c r="E11425" s="27" t="s">
        <v>69</v>
      </c>
    </row>
    <row r="11426">
      <c r="A11426" s="1" t="s">
        <v>67</v>
      </c>
      <c r="B11426" s="1">
        <v>456</v>
      </c>
      <c r="C11426" s="26" t="s">
        <v>6031</v>
      </c>
      <c r="D11426" t="s">
        <v>69</v>
      </c>
      <c r="E11426" s="27" t="s">
        <v>6030</v>
      </c>
      <c r="F11426" s="28" t="s">
        <v>766</v>
      </c>
      <c r="G11426" s="29">
        <v>1</v>
      </c>
      <c r="H11426" s="28">
        <v>0</v>
      </c>
      <c r="I11426" s="30">
        <f>ROUND(G11426*H11426,P4)</f>
        <v>0</v>
      </c>
      <c r="L11426" s="31">
        <v>0</v>
      </c>
      <c r="M11426" s="24">
        <f>ROUND(G11426*L11426,P4)</f>
        <v>0</v>
      </c>
      <c r="N11426" s="25" t="s">
        <v>69</v>
      </c>
      <c r="O11426" s="32">
        <f>M11426*AA11426</f>
        <v>0</v>
      </c>
      <c r="P11426" s="1">
        <v>3</v>
      </c>
      <c r="AA11426" s="1">
        <f>IF(P11426=1,$O$3,IF(P11426=2,$O$4,$O$5))</f>
        <v>0</v>
      </c>
    </row>
    <row r="11427">
      <c r="A11427" s="1" t="s">
        <v>73</v>
      </c>
      <c r="E11427" s="27" t="s">
        <v>69</v>
      </c>
    </row>
    <row r="11428" ht="13">
      <c r="A11428" s="1" t="s">
        <v>74</v>
      </c>
      <c r="E11428" s="33" t="s">
        <v>229</v>
      </c>
    </row>
    <row r="11429">
      <c r="A11429" s="1" t="s">
        <v>76</v>
      </c>
      <c r="E11429" s="27" t="s">
        <v>69</v>
      </c>
    </row>
    <row r="11430">
      <c r="A11430" s="1" t="s">
        <v>67</v>
      </c>
      <c r="B11430" s="1">
        <v>457</v>
      </c>
      <c r="C11430" s="26" t="s">
        <v>6032</v>
      </c>
      <c r="D11430" t="s">
        <v>69</v>
      </c>
      <c r="E11430" s="27" t="s">
        <v>6033</v>
      </c>
      <c r="F11430" s="28" t="s">
        <v>766</v>
      </c>
      <c r="G11430" s="29">
        <v>1</v>
      </c>
      <c r="H11430" s="28">
        <v>0</v>
      </c>
      <c r="I11430" s="30">
        <f>ROUND(G11430*H11430,P4)</f>
        <v>0</v>
      </c>
      <c r="L11430" s="31">
        <v>0</v>
      </c>
      <c r="M11430" s="24">
        <f>ROUND(G11430*L11430,P4)</f>
        <v>0</v>
      </c>
      <c r="N11430" s="25" t="s">
        <v>69</v>
      </c>
      <c r="O11430" s="32">
        <f>M11430*AA11430</f>
        <v>0</v>
      </c>
      <c r="P11430" s="1">
        <v>3</v>
      </c>
      <c r="AA11430" s="1">
        <f>IF(P11430=1,$O$3,IF(P11430=2,$O$4,$O$5))</f>
        <v>0</v>
      </c>
    </row>
    <row r="11431">
      <c r="A11431" s="1" t="s">
        <v>73</v>
      </c>
      <c r="E11431" s="27" t="s">
        <v>69</v>
      </c>
    </row>
    <row r="11432" ht="13">
      <c r="A11432" s="1" t="s">
        <v>74</v>
      </c>
      <c r="E11432" s="33" t="s">
        <v>229</v>
      </c>
    </row>
    <row r="11433">
      <c r="A11433" s="1" t="s">
        <v>76</v>
      </c>
      <c r="E11433" s="27" t="s">
        <v>69</v>
      </c>
    </row>
    <row r="11434">
      <c r="A11434" s="1" t="s">
        <v>67</v>
      </c>
      <c r="B11434" s="1">
        <v>458</v>
      </c>
      <c r="C11434" s="26" t="s">
        <v>6034</v>
      </c>
      <c r="D11434" t="s">
        <v>69</v>
      </c>
      <c r="E11434" s="27" t="s">
        <v>6033</v>
      </c>
      <c r="F11434" s="28" t="s">
        <v>766</v>
      </c>
      <c r="G11434" s="29">
        <v>1</v>
      </c>
      <c r="H11434" s="28">
        <v>0</v>
      </c>
      <c r="I11434" s="30">
        <f>ROUND(G11434*H11434,P4)</f>
        <v>0</v>
      </c>
      <c r="L11434" s="31">
        <v>0</v>
      </c>
      <c r="M11434" s="24">
        <f>ROUND(G11434*L11434,P4)</f>
        <v>0</v>
      </c>
      <c r="N11434" s="25" t="s">
        <v>69</v>
      </c>
      <c r="O11434" s="32">
        <f>M11434*AA11434</f>
        <v>0</v>
      </c>
      <c r="P11434" s="1">
        <v>3</v>
      </c>
      <c r="AA11434" s="1">
        <f>IF(P11434=1,$O$3,IF(P11434=2,$O$4,$O$5))</f>
        <v>0</v>
      </c>
    </row>
    <row r="11435">
      <c r="A11435" s="1" t="s">
        <v>73</v>
      </c>
      <c r="E11435" s="27" t="s">
        <v>69</v>
      </c>
    </row>
    <row r="11436" ht="13">
      <c r="A11436" s="1" t="s">
        <v>74</v>
      </c>
      <c r="E11436" s="33" t="s">
        <v>229</v>
      </c>
    </row>
    <row r="11437">
      <c r="A11437" s="1" t="s">
        <v>76</v>
      </c>
      <c r="E11437" s="27" t="s">
        <v>69</v>
      </c>
    </row>
    <row r="11438">
      <c r="A11438" s="1" t="s">
        <v>67</v>
      </c>
      <c r="B11438" s="1">
        <v>459</v>
      </c>
      <c r="C11438" s="26" t="s">
        <v>6035</v>
      </c>
      <c r="D11438" t="s">
        <v>69</v>
      </c>
      <c r="E11438" s="27" t="s">
        <v>6036</v>
      </c>
      <c r="F11438" s="28" t="s">
        <v>766</v>
      </c>
      <c r="G11438" s="29">
        <v>1</v>
      </c>
      <c r="H11438" s="28">
        <v>0</v>
      </c>
      <c r="I11438" s="30">
        <f>ROUND(G11438*H11438,P4)</f>
        <v>0</v>
      </c>
      <c r="L11438" s="31">
        <v>0</v>
      </c>
      <c r="M11438" s="24">
        <f>ROUND(G11438*L11438,P4)</f>
        <v>0</v>
      </c>
      <c r="N11438" s="25" t="s">
        <v>69</v>
      </c>
      <c r="O11438" s="32">
        <f>M11438*AA11438</f>
        <v>0</v>
      </c>
      <c r="P11438" s="1">
        <v>3</v>
      </c>
      <c r="AA11438" s="1">
        <f>IF(P11438=1,$O$3,IF(P11438=2,$O$4,$O$5))</f>
        <v>0</v>
      </c>
    </row>
    <row r="11439">
      <c r="A11439" s="1" t="s">
        <v>73</v>
      </c>
      <c r="E11439" s="27" t="s">
        <v>69</v>
      </c>
    </row>
    <row r="11440" ht="13">
      <c r="A11440" s="1" t="s">
        <v>74</v>
      </c>
      <c r="E11440" s="33" t="s">
        <v>229</v>
      </c>
    </row>
    <row r="11441">
      <c r="A11441" s="1" t="s">
        <v>76</v>
      </c>
      <c r="E11441" s="27" t="s">
        <v>69</v>
      </c>
    </row>
    <row r="11442">
      <c r="A11442" s="1" t="s">
        <v>67</v>
      </c>
      <c r="B11442" s="1">
        <v>460</v>
      </c>
      <c r="C11442" s="26" t="s">
        <v>6037</v>
      </c>
      <c r="D11442" t="s">
        <v>69</v>
      </c>
      <c r="E11442" s="27" t="s">
        <v>6036</v>
      </c>
      <c r="F11442" s="28" t="s">
        <v>766</v>
      </c>
      <c r="G11442" s="29">
        <v>1</v>
      </c>
      <c r="H11442" s="28">
        <v>0</v>
      </c>
      <c r="I11442" s="30">
        <f>ROUND(G11442*H11442,P4)</f>
        <v>0</v>
      </c>
      <c r="L11442" s="31">
        <v>0</v>
      </c>
      <c r="M11442" s="24">
        <f>ROUND(G11442*L11442,P4)</f>
        <v>0</v>
      </c>
      <c r="N11442" s="25" t="s">
        <v>69</v>
      </c>
      <c r="O11442" s="32">
        <f>M11442*AA11442</f>
        <v>0</v>
      </c>
      <c r="P11442" s="1">
        <v>3</v>
      </c>
      <c r="AA11442" s="1">
        <f>IF(P11442=1,$O$3,IF(P11442=2,$O$4,$O$5))</f>
        <v>0</v>
      </c>
    </row>
    <row r="11443">
      <c r="A11443" s="1" t="s">
        <v>73</v>
      </c>
      <c r="E11443" s="27" t="s">
        <v>69</v>
      </c>
    </row>
    <row r="11444" ht="13">
      <c r="A11444" s="1" t="s">
        <v>74</v>
      </c>
      <c r="E11444" s="33" t="s">
        <v>229</v>
      </c>
    </row>
    <row r="11445">
      <c r="A11445" s="1" t="s">
        <v>76</v>
      </c>
      <c r="E11445" s="27" t="s">
        <v>69</v>
      </c>
    </row>
    <row r="11446">
      <c r="A11446" s="1" t="s">
        <v>67</v>
      </c>
      <c r="B11446" s="1">
        <v>461</v>
      </c>
      <c r="C11446" s="26" t="s">
        <v>6038</v>
      </c>
      <c r="D11446" t="s">
        <v>69</v>
      </c>
      <c r="E11446" s="27" t="s">
        <v>6039</v>
      </c>
      <c r="F11446" s="28" t="s">
        <v>766</v>
      </c>
      <c r="G11446" s="29">
        <v>1</v>
      </c>
      <c r="H11446" s="28">
        <v>0</v>
      </c>
      <c r="I11446" s="30">
        <f>ROUND(G11446*H11446,P4)</f>
        <v>0</v>
      </c>
      <c r="L11446" s="31">
        <v>0</v>
      </c>
      <c r="M11446" s="24">
        <f>ROUND(G11446*L11446,P4)</f>
        <v>0</v>
      </c>
      <c r="N11446" s="25" t="s">
        <v>69</v>
      </c>
      <c r="O11446" s="32">
        <f>M11446*AA11446</f>
        <v>0</v>
      </c>
      <c r="P11446" s="1">
        <v>3</v>
      </c>
      <c r="AA11446" s="1">
        <f>IF(P11446=1,$O$3,IF(P11446=2,$O$4,$O$5))</f>
        <v>0</v>
      </c>
    </row>
    <row r="11447">
      <c r="A11447" s="1" t="s">
        <v>73</v>
      </c>
      <c r="E11447" s="27" t="s">
        <v>69</v>
      </c>
    </row>
    <row r="11448" ht="13">
      <c r="A11448" s="1" t="s">
        <v>74</v>
      </c>
      <c r="E11448" s="33" t="s">
        <v>229</v>
      </c>
    </row>
    <row r="11449">
      <c r="A11449" s="1" t="s">
        <v>76</v>
      </c>
      <c r="E11449" s="27" t="s">
        <v>69</v>
      </c>
    </row>
    <row r="11450">
      <c r="A11450" s="1" t="s">
        <v>67</v>
      </c>
      <c r="B11450" s="1">
        <v>462</v>
      </c>
      <c r="C11450" s="26" t="s">
        <v>6040</v>
      </c>
      <c r="D11450" t="s">
        <v>69</v>
      </c>
      <c r="E11450" s="27" t="s">
        <v>6039</v>
      </c>
      <c r="F11450" s="28" t="s">
        <v>766</v>
      </c>
      <c r="G11450" s="29">
        <v>1</v>
      </c>
      <c r="H11450" s="28">
        <v>0</v>
      </c>
      <c r="I11450" s="30">
        <f>ROUND(G11450*H11450,P4)</f>
        <v>0</v>
      </c>
      <c r="L11450" s="31">
        <v>0</v>
      </c>
      <c r="M11450" s="24">
        <f>ROUND(G11450*L11450,P4)</f>
        <v>0</v>
      </c>
      <c r="N11450" s="25" t="s">
        <v>69</v>
      </c>
      <c r="O11450" s="32">
        <f>M11450*AA11450</f>
        <v>0</v>
      </c>
      <c r="P11450" s="1">
        <v>3</v>
      </c>
      <c r="AA11450" s="1">
        <f>IF(P11450=1,$O$3,IF(P11450=2,$O$4,$O$5))</f>
        <v>0</v>
      </c>
    </row>
    <row r="11451">
      <c r="A11451" s="1" t="s">
        <v>73</v>
      </c>
      <c r="E11451" s="27" t="s">
        <v>69</v>
      </c>
    </row>
    <row r="11452" ht="13">
      <c r="A11452" s="1" t="s">
        <v>74</v>
      </c>
      <c r="E11452" s="33" t="s">
        <v>229</v>
      </c>
    </row>
    <row r="11453">
      <c r="A11453" s="1" t="s">
        <v>76</v>
      </c>
      <c r="E11453" s="27" t="s">
        <v>69</v>
      </c>
    </row>
    <row r="11454">
      <c r="A11454" s="1" t="s">
        <v>67</v>
      </c>
      <c r="B11454" s="1">
        <v>463</v>
      </c>
      <c r="C11454" s="26" t="s">
        <v>6041</v>
      </c>
      <c r="D11454" t="s">
        <v>69</v>
      </c>
      <c r="E11454" s="27" t="s">
        <v>6039</v>
      </c>
      <c r="F11454" s="28" t="s">
        <v>766</v>
      </c>
      <c r="G11454" s="29">
        <v>1</v>
      </c>
      <c r="H11454" s="28">
        <v>0</v>
      </c>
      <c r="I11454" s="30">
        <f>ROUND(G11454*H11454,P4)</f>
        <v>0</v>
      </c>
      <c r="L11454" s="31">
        <v>0</v>
      </c>
      <c r="M11454" s="24">
        <f>ROUND(G11454*L11454,P4)</f>
        <v>0</v>
      </c>
      <c r="N11454" s="25" t="s">
        <v>69</v>
      </c>
      <c r="O11454" s="32">
        <f>M11454*AA11454</f>
        <v>0</v>
      </c>
      <c r="P11454" s="1">
        <v>3</v>
      </c>
      <c r="AA11454" s="1">
        <f>IF(P11454=1,$O$3,IF(P11454=2,$O$4,$O$5))</f>
        <v>0</v>
      </c>
    </row>
    <row r="11455">
      <c r="A11455" s="1" t="s">
        <v>73</v>
      </c>
      <c r="E11455" s="27" t="s">
        <v>69</v>
      </c>
    </row>
    <row r="11456" ht="13">
      <c r="A11456" s="1" t="s">
        <v>74</v>
      </c>
      <c r="E11456" s="33" t="s">
        <v>229</v>
      </c>
    </row>
    <row r="11457">
      <c r="A11457" s="1" t="s">
        <v>76</v>
      </c>
      <c r="E11457" s="27" t="s">
        <v>69</v>
      </c>
    </row>
    <row r="11458">
      <c r="A11458" s="1" t="s">
        <v>67</v>
      </c>
      <c r="B11458" s="1">
        <v>464</v>
      </c>
      <c r="C11458" s="26" t="s">
        <v>6042</v>
      </c>
      <c r="D11458" t="s">
        <v>69</v>
      </c>
      <c r="E11458" s="27" t="s">
        <v>6043</v>
      </c>
      <c r="F11458" s="28" t="s">
        <v>766</v>
      </c>
      <c r="G11458" s="29">
        <v>1</v>
      </c>
      <c r="H11458" s="28">
        <v>0</v>
      </c>
      <c r="I11458" s="30">
        <f>ROUND(G11458*H11458,P4)</f>
        <v>0</v>
      </c>
      <c r="L11458" s="31">
        <v>0</v>
      </c>
      <c r="M11458" s="24">
        <f>ROUND(G11458*L11458,P4)</f>
        <v>0</v>
      </c>
      <c r="N11458" s="25" t="s">
        <v>69</v>
      </c>
      <c r="O11458" s="32">
        <f>M11458*AA11458</f>
        <v>0</v>
      </c>
      <c r="P11458" s="1">
        <v>3</v>
      </c>
      <c r="AA11458" s="1">
        <f>IF(P11458=1,$O$3,IF(P11458=2,$O$4,$O$5))</f>
        <v>0</v>
      </c>
    </row>
    <row r="11459">
      <c r="A11459" s="1" t="s">
        <v>73</v>
      </c>
      <c r="E11459" s="27" t="s">
        <v>69</v>
      </c>
    </row>
    <row r="11460" ht="13">
      <c r="A11460" s="1" t="s">
        <v>74</v>
      </c>
      <c r="E11460" s="33" t="s">
        <v>229</v>
      </c>
    </row>
    <row r="11461">
      <c r="A11461" s="1" t="s">
        <v>76</v>
      </c>
      <c r="E11461" s="27" t="s">
        <v>69</v>
      </c>
    </row>
    <row r="11462">
      <c r="A11462" s="1" t="s">
        <v>67</v>
      </c>
      <c r="B11462" s="1">
        <v>429</v>
      </c>
      <c r="C11462" s="26" t="s">
        <v>6044</v>
      </c>
      <c r="D11462" t="s">
        <v>69</v>
      </c>
      <c r="E11462" s="27" t="s">
        <v>6002</v>
      </c>
      <c r="F11462" s="28" t="s">
        <v>766</v>
      </c>
      <c r="G11462" s="29">
        <v>1</v>
      </c>
      <c r="H11462" s="28">
        <v>0</v>
      </c>
      <c r="I11462" s="30">
        <f>ROUND(G11462*H11462,P4)</f>
        <v>0</v>
      </c>
      <c r="L11462" s="31">
        <v>0</v>
      </c>
      <c r="M11462" s="24">
        <f>ROUND(G11462*L11462,P4)</f>
        <v>0</v>
      </c>
      <c r="N11462" s="25" t="s">
        <v>69</v>
      </c>
      <c r="O11462" s="32">
        <f>M11462*AA11462</f>
        <v>0</v>
      </c>
      <c r="P11462" s="1">
        <v>3</v>
      </c>
      <c r="AA11462" s="1">
        <f>IF(P11462=1,$O$3,IF(P11462=2,$O$4,$O$5))</f>
        <v>0</v>
      </c>
    </row>
    <row r="11463">
      <c r="A11463" s="1" t="s">
        <v>73</v>
      </c>
      <c r="E11463" s="27" t="s">
        <v>69</v>
      </c>
    </row>
    <row r="11464" ht="13">
      <c r="A11464" s="1" t="s">
        <v>74</v>
      </c>
      <c r="E11464" s="33" t="s">
        <v>229</v>
      </c>
    </row>
    <row r="11465">
      <c r="A11465" s="1" t="s">
        <v>76</v>
      </c>
      <c r="E11465" s="27" t="s">
        <v>69</v>
      </c>
    </row>
    <row r="11466">
      <c r="A11466" s="1" t="s">
        <v>67</v>
      </c>
      <c r="B11466" s="1">
        <v>465</v>
      </c>
      <c r="C11466" s="26" t="s">
        <v>6045</v>
      </c>
      <c r="D11466" t="s">
        <v>69</v>
      </c>
      <c r="E11466" s="27" t="s">
        <v>6046</v>
      </c>
      <c r="F11466" s="28" t="s">
        <v>766</v>
      </c>
      <c r="G11466" s="29">
        <v>1</v>
      </c>
      <c r="H11466" s="28">
        <v>0</v>
      </c>
      <c r="I11466" s="30">
        <f>ROUND(G11466*H11466,P4)</f>
        <v>0</v>
      </c>
      <c r="L11466" s="31">
        <v>0</v>
      </c>
      <c r="M11466" s="24">
        <f>ROUND(G11466*L11466,P4)</f>
        <v>0</v>
      </c>
      <c r="N11466" s="25" t="s">
        <v>69</v>
      </c>
      <c r="O11466" s="32">
        <f>M11466*AA11466</f>
        <v>0</v>
      </c>
      <c r="P11466" s="1">
        <v>3</v>
      </c>
      <c r="AA11466" s="1">
        <f>IF(P11466=1,$O$3,IF(P11466=2,$O$4,$O$5))</f>
        <v>0</v>
      </c>
    </row>
    <row r="11467">
      <c r="A11467" s="1" t="s">
        <v>73</v>
      </c>
      <c r="E11467" s="27" t="s">
        <v>69</v>
      </c>
    </row>
    <row r="11468" ht="13">
      <c r="A11468" s="1" t="s">
        <v>74</v>
      </c>
      <c r="E11468" s="33" t="s">
        <v>229</v>
      </c>
    </row>
    <row r="11469">
      <c r="A11469" s="1" t="s">
        <v>76</v>
      </c>
      <c r="E11469" s="27" t="s">
        <v>69</v>
      </c>
    </row>
    <row r="11470">
      <c r="A11470" s="1" t="s">
        <v>67</v>
      </c>
      <c r="B11470" s="1">
        <v>430</v>
      </c>
      <c r="C11470" s="26" t="s">
        <v>6047</v>
      </c>
      <c r="D11470" t="s">
        <v>69</v>
      </c>
      <c r="E11470" s="27" t="s">
        <v>6004</v>
      </c>
      <c r="F11470" s="28" t="s">
        <v>766</v>
      </c>
      <c r="G11470" s="29">
        <v>1</v>
      </c>
      <c r="H11470" s="28">
        <v>0</v>
      </c>
      <c r="I11470" s="30">
        <f>ROUND(G11470*H11470,P4)</f>
        <v>0</v>
      </c>
      <c r="L11470" s="31">
        <v>0</v>
      </c>
      <c r="M11470" s="24">
        <f>ROUND(G11470*L11470,P4)</f>
        <v>0</v>
      </c>
      <c r="N11470" s="25" t="s">
        <v>69</v>
      </c>
      <c r="O11470" s="32">
        <f>M11470*AA11470</f>
        <v>0</v>
      </c>
      <c r="P11470" s="1">
        <v>3</v>
      </c>
      <c r="AA11470" s="1">
        <f>IF(P11470=1,$O$3,IF(P11470=2,$O$4,$O$5))</f>
        <v>0</v>
      </c>
    </row>
    <row r="11471">
      <c r="A11471" s="1" t="s">
        <v>73</v>
      </c>
      <c r="E11471" s="27" t="s">
        <v>69</v>
      </c>
    </row>
    <row r="11472" ht="13">
      <c r="A11472" s="1" t="s">
        <v>74</v>
      </c>
      <c r="E11472" s="33" t="s">
        <v>229</v>
      </c>
    </row>
    <row r="11473">
      <c r="A11473" s="1" t="s">
        <v>76</v>
      </c>
      <c r="E11473" s="27" t="s">
        <v>69</v>
      </c>
    </row>
    <row r="11474">
      <c r="A11474" s="1" t="s">
        <v>67</v>
      </c>
      <c r="B11474" s="1">
        <v>431</v>
      </c>
      <c r="C11474" s="26" t="s">
        <v>6048</v>
      </c>
      <c r="D11474" t="s">
        <v>69</v>
      </c>
      <c r="E11474" s="27" t="s">
        <v>6049</v>
      </c>
      <c r="F11474" s="28" t="s">
        <v>766</v>
      </c>
      <c r="G11474" s="29">
        <v>1</v>
      </c>
      <c r="H11474" s="28">
        <v>0</v>
      </c>
      <c r="I11474" s="30">
        <f>ROUND(G11474*H11474,P4)</f>
        <v>0</v>
      </c>
      <c r="L11474" s="31">
        <v>0</v>
      </c>
      <c r="M11474" s="24">
        <f>ROUND(G11474*L11474,P4)</f>
        <v>0</v>
      </c>
      <c r="N11474" s="25" t="s">
        <v>69</v>
      </c>
      <c r="O11474" s="32">
        <f>M11474*AA11474</f>
        <v>0</v>
      </c>
      <c r="P11474" s="1">
        <v>3</v>
      </c>
      <c r="AA11474" s="1">
        <f>IF(P11474=1,$O$3,IF(P11474=2,$O$4,$O$5))</f>
        <v>0</v>
      </c>
    </row>
    <row r="11475">
      <c r="A11475" s="1" t="s">
        <v>73</v>
      </c>
      <c r="E11475" s="27" t="s">
        <v>69</v>
      </c>
    </row>
    <row r="11476" ht="13">
      <c r="A11476" s="1" t="s">
        <v>74</v>
      </c>
      <c r="E11476" s="33" t="s">
        <v>229</v>
      </c>
    </row>
    <row r="11477">
      <c r="A11477" s="1" t="s">
        <v>76</v>
      </c>
      <c r="E11477" s="27" t="s">
        <v>69</v>
      </c>
    </row>
    <row r="11478">
      <c r="A11478" s="1" t="s">
        <v>67</v>
      </c>
      <c r="B11478" s="1">
        <v>432</v>
      </c>
      <c r="C11478" s="26" t="s">
        <v>6050</v>
      </c>
      <c r="D11478" t="s">
        <v>69</v>
      </c>
      <c r="E11478" s="27" t="s">
        <v>6051</v>
      </c>
      <c r="F11478" s="28" t="s">
        <v>766</v>
      </c>
      <c r="G11478" s="29">
        <v>1</v>
      </c>
      <c r="H11478" s="28">
        <v>0</v>
      </c>
      <c r="I11478" s="30">
        <f>ROUND(G11478*H11478,P4)</f>
        <v>0</v>
      </c>
      <c r="L11478" s="31">
        <v>0</v>
      </c>
      <c r="M11478" s="24">
        <f>ROUND(G11478*L11478,P4)</f>
        <v>0</v>
      </c>
      <c r="N11478" s="25" t="s">
        <v>69</v>
      </c>
      <c r="O11478" s="32">
        <f>M11478*AA11478</f>
        <v>0</v>
      </c>
      <c r="P11478" s="1">
        <v>3</v>
      </c>
      <c r="AA11478" s="1">
        <f>IF(P11478=1,$O$3,IF(P11478=2,$O$4,$O$5))</f>
        <v>0</v>
      </c>
    </row>
    <row r="11479">
      <c r="A11479" s="1" t="s">
        <v>73</v>
      </c>
      <c r="E11479" s="27" t="s">
        <v>69</v>
      </c>
    </row>
    <row r="11480" ht="13">
      <c r="A11480" s="1" t="s">
        <v>74</v>
      </c>
      <c r="E11480" s="33" t="s">
        <v>229</v>
      </c>
    </row>
    <row r="11481">
      <c r="A11481" s="1" t="s">
        <v>76</v>
      </c>
      <c r="E11481" s="27" t="s">
        <v>69</v>
      </c>
    </row>
    <row r="11482">
      <c r="A11482" s="1" t="s">
        <v>67</v>
      </c>
      <c r="B11482" s="1">
        <v>433</v>
      </c>
      <c r="C11482" s="26" t="s">
        <v>6052</v>
      </c>
      <c r="D11482" t="s">
        <v>69</v>
      </c>
      <c r="E11482" s="27" t="s">
        <v>6002</v>
      </c>
      <c r="F11482" s="28" t="s">
        <v>766</v>
      </c>
      <c r="G11482" s="29">
        <v>1</v>
      </c>
      <c r="H11482" s="28">
        <v>0</v>
      </c>
      <c r="I11482" s="30">
        <f>ROUND(G11482*H11482,P4)</f>
        <v>0</v>
      </c>
      <c r="L11482" s="31">
        <v>0</v>
      </c>
      <c r="M11482" s="24">
        <f>ROUND(G11482*L11482,P4)</f>
        <v>0</v>
      </c>
      <c r="N11482" s="25" t="s">
        <v>69</v>
      </c>
      <c r="O11482" s="32">
        <f>M11482*AA11482</f>
        <v>0</v>
      </c>
      <c r="P11482" s="1">
        <v>3</v>
      </c>
      <c r="AA11482" s="1">
        <f>IF(P11482=1,$O$3,IF(P11482=2,$O$4,$O$5))</f>
        <v>0</v>
      </c>
    </row>
    <row r="11483">
      <c r="A11483" s="1" t="s">
        <v>73</v>
      </c>
      <c r="E11483" s="27" t="s">
        <v>69</v>
      </c>
    </row>
    <row r="11484" ht="13">
      <c r="A11484" s="1" t="s">
        <v>74</v>
      </c>
      <c r="E11484" s="33" t="s">
        <v>229</v>
      </c>
    </row>
    <row r="11485">
      <c r="A11485" s="1" t="s">
        <v>76</v>
      </c>
      <c r="E11485" s="27" t="s">
        <v>69</v>
      </c>
    </row>
    <row r="11486">
      <c r="A11486" s="1" t="s">
        <v>67</v>
      </c>
      <c r="B11486" s="1">
        <v>434</v>
      </c>
      <c r="C11486" s="26" t="s">
        <v>6053</v>
      </c>
      <c r="D11486" t="s">
        <v>69</v>
      </c>
      <c r="E11486" s="27" t="s">
        <v>6054</v>
      </c>
      <c r="F11486" s="28" t="s">
        <v>766</v>
      </c>
      <c r="G11486" s="29">
        <v>1</v>
      </c>
      <c r="H11486" s="28">
        <v>0</v>
      </c>
      <c r="I11486" s="30">
        <f>ROUND(G11486*H11486,P4)</f>
        <v>0</v>
      </c>
      <c r="L11486" s="31">
        <v>0</v>
      </c>
      <c r="M11486" s="24">
        <f>ROUND(G11486*L11486,P4)</f>
        <v>0</v>
      </c>
      <c r="N11486" s="25" t="s">
        <v>69</v>
      </c>
      <c r="O11486" s="32">
        <f>M11486*AA11486</f>
        <v>0</v>
      </c>
      <c r="P11486" s="1">
        <v>3</v>
      </c>
      <c r="AA11486" s="1">
        <f>IF(P11486=1,$O$3,IF(P11486=2,$O$4,$O$5))</f>
        <v>0</v>
      </c>
    </row>
    <row r="11487">
      <c r="A11487" s="1" t="s">
        <v>73</v>
      </c>
      <c r="E11487" s="27" t="s">
        <v>69</v>
      </c>
    </row>
    <row r="11488" ht="13">
      <c r="A11488" s="1" t="s">
        <v>74</v>
      </c>
      <c r="E11488" s="33" t="s">
        <v>229</v>
      </c>
    </row>
    <row r="11489">
      <c r="A11489" s="1" t="s">
        <v>76</v>
      </c>
      <c r="E11489" s="27" t="s">
        <v>69</v>
      </c>
    </row>
    <row r="11490" ht="13">
      <c r="A11490" s="1" t="s">
        <v>64</v>
      </c>
      <c r="C11490" s="22" t="s">
        <v>6055</v>
      </c>
      <c r="E11490" s="23" t="s">
        <v>5155</v>
      </c>
      <c r="L11490" s="24">
        <f>SUMIFS(L11491:L11538,A11491:A11538,"P")</f>
        <v>0</v>
      </c>
      <c r="M11490" s="24">
        <f>SUMIFS(M11491:M11538,A11491:A11538,"P")</f>
        <v>0</v>
      </c>
      <c r="N11490" s="25"/>
    </row>
    <row r="11491" ht="37.5">
      <c r="A11491" s="1" t="s">
        <v>67</v>
      </c>
      <c r="B11491" s="1">
        <v>466</v>
      </c>
      <c r="C11491" s="26" t="s">
        <v>6056</v>
      </c>
      <c r="D11491" t="s">
        <v>69</v>
      </c>
      <c r="E11491" s="27" t="s">
        <v>6057</v>
      </c>
      <c r="F11491" s="28" t="s">
        <v>766</v>
      </c>
      <c r="G11491" s="29">
        <v>1</v>
      </c>
      <c r="H11491" s="28">
        <v>0</v>
      </c>
      <c r="I11491" s="30">
        <f>ROUND(G11491*H11491,P4)</f>
        <v>0</v>
      </c>
      <c r="L11491" s="31">
        <v>0</v>
      </c>
      <c r="M11491" s="24">
        <f>ROUND(G11491*L11491,P4)</f>
        <v>0</v>
      </c>
      <c r="N11491" s="25" t="s">
        <v>69</v>
      </c>
      <c r="O11491" s="32">
        <f>M11491*AA11491</f>
        <v>0</v>
      </c>
      <c r="P11491" s="1">
        <v>3</v>
      </c>
      <c r="AA11491" s="1">
        <f>IF(P11491=1,$O$3,IF(P11491=2,$O$4,$O$5))</f>
        <v>0</v>
      </c>
    </row>
    <row r="11492">
      <c r="A11492" s="1" t="s">
        <v>73</v>
      </c>
      <c r="E11492" s="27" t="s">
        <v>69</v>
      </c>
    </row>
    <row r="11493" ht="13">
      <c r="A11493" s="1" t="s">
        <v>74</v>
      </c>
      <c r="E11493" s="33" t="s">
        <v>229</v>
      </c>
    </row>
    <row r="11494">
      <c r="A11494" s="1" t="s">
        <v>76</v>
      </c>
      <c r="E11494" s="27" t="s">
        <v>69</v>
      </c>
    </row>
    <row r="11495">
      <c r="A11495" s="1" t="s">
        <v>67</v>
      </c>
      <c r="B11495" s="1">
        <v>475</v>
      </c>
      <c r="C11495" s="26" t="s">
        <v>6058</v>
      </c>
      <c r="D11495" t="s">
        <v>69</v>
      </c>
      <c r="E11495" s="27" t="s">
        <v>6059</v>
      </c>
      <c r="F11495" s="28" t="s">
        <v>766</v>
      </c>
      <c r="G11495" s="29">
        <v>1</v>
      </c>
      <c r="H11495" s="28">
        <v>0</v>
      </c>
      <c r="I11495" s="30">
        <f>ROUND(G11495*H11495,P4)</f>
        <v>0</v>
      </c>
      <c r="L11495" s="31">
        <v>0</v>
      </c>
      <c r="M11495" s="24">
        <f>ROUND(G11495*L11495,P4)</f>
        <v>0</v>
      </c>
      <c r="N11495" s="25" t="s">
        <v>69</v>
      </c>
      <c r="O11495" s="32">
        <f>M11495*AA11495</f>
        <v>0</v>
      </c>
      <c r="P11495" s="1">
        <v>3</v>
      </c>
      <c r="AA11495" s="1">
        <f>IF(P11495=1,$O$3,IF(P11495=2,$O$4,$O$5))</f>
        <v>0</v>
      </c>
    </row>
    <row r="11496">
      <c r="A11496" s="1" t="s">
        <v>73</v>
      </c>
      <c r="E11496" s="27" t="s">
        <v>69</v>
      </c>
    </row>
    <row r="11497" ht="13">
      <c r="A11497" s="1" t="s">
        <v>74</v>
      </c>
      <c r="E11497" s="33" t="s">
        <v>229</v>
      </c>
    </row>
    <row r="11498">
      <c r="A11498" s="1" t="s">
        <v>76</v>
      </c>
      <c r="E11498" s="27" t="s">
        <v>69</v>
      </c>
    </row>
    <row r="11499">
      <c r="A11499" s="1" t="s">
        <v>67</v>
      </c>
      <c r="B11499" s="1">
        <v>476</v>
      </c>
      <c r="C11499" s="26" t="s">
        <v>6060</v>
      </c>
      <c r="D11499" t="s">
        <v>69</v>
      </c>
      <c r="E11499" s="27" t="s">
        <v>6061</v>
      </c>
      <c r="F11499" s="28" t="s">
        <v>766</v>
      </c>
      <c r="G11499" s="29">
        <v>1</v>
      </c>
      <c r="H11499" s="28">
        <v>0</v>
      </c>
      <c r="I11499" s="30">
        <f>ROUND(G11499*H11499,P4)</f>
        <v>0</v>
      </c>
      <c r="L11499" s="31">
        <v>0</v>
      </c>
      <c r="M11499" s="24">
        <f>ROUND(G11499*L11499,P4)</f>
        <v>0</v>
      </c>
      <c r="N11499" s="25" t="s">
        <v>69</v>
      </c>
      <c r="O11499" s="32">
        <f>M11499*AA11499</f>
        <v>0</v>
      </c>
      <c r="P11499" s="1">
        <v>3</v>
      </c>
      <c r="AA11499" s="1">
        <f>IF(P11499=1,$O$3,IF(P11499=2,$O$4,$O$5))</f>
        <v>0</v>
      </c>
    </row>
    <row r="11500">
      <c r="A11500" s="1" t="s">
        <v>73</v>
      </c>
      <c r="E11500" s="27" t="s">
        <v>69</v>
      </c>
    </row>
    <row r="11501" ht="13">
      <c r="A11501" s="1" t="s">
        <v>74</v>
      </c>
      <c r="E11501" s="33" t="s">
        <v>229</v>
      </c>
    </row>
    <row r="11502">
      <c r="A11502" s="1" t="s">
        <v>76</v>
      </c>
      <c r="E11502" s="27" t="s">
        <v>69</v>
      </c>
    </row>
    <row r="11503">
      <c r="A11503" s="1" t="s">
        <v>67</v>
      </c>
      <c r="B11503" s="1">
        <v>477</v>
      </c>
      <c r="C11503" s="26" t="s">
        <v>6062</v>
      </c>
      <c r="D11503" t="s">
        <v>69</v>
      </c>
      <c r="E11503" s="27" t="s">
        <v>6063</v>
      </c>
      <c r="F11503" s="28" t="s">
        <v>766</v>
      </c>
      <c r="G11503" s="29">
        <v>1</v>
      </c>
      <c r="H11503" s="28">
        <v>0</v>
      </c>
      <c r="I11503" s="30">
        <f>ROUND(G11503*H11503,P4)</f>
        <v>0</v>
      </c>
      <c r="L11503" s="31">
        <v>0</v>
      </c>
      <c r="M11503" s="24">
        <f>ROUND(G11503*L11503,P4)</f>
        <v>0</v>
      </c>
      <c r="N11503" s="25" t="s">
        <v>69</v>
      </c>
      <c r="O11503" s="32">
        <f>M11503*AA11503</f>
        <v>0</v>
      </c>
      <c r="P11503" s="1">
        <v>3</v>
      </c>
      <c r="AA11503" s="1">
        <f>IF(P11503=1,$O$3,IF(P11503=2,$O$4,$O$5))</f>
        <v>0</v>
      </c>
    </row>
    <row r="11504">
      <c r="A11504" s="1" t="s">
        <v>73</v>
      </c>
      <c r="E11504" s="27" t="s">
        <v>69</v>
      </c>
    </row>
    <row r="11505" ht="13">
      <c r="A11505" s="1" t="s">
        <v>74</v>
      </c>
      <c r="E11505" s="33" t="s">
        <v>229</v>
      </c>
    </row>
    <row r="11506">
      <c r="A11506" s="1" t="s">
        <v>76</v>
      </c>
      <c r="E11506" s="27" t="s">
        <v>69</v>
      </c>
    </row>
    <row r="11507">
      <c r="A11507" s="1" t="s">
        <v>67</v>
      </c>
      <c r="B11507" s="1">
        <v>467</v>
      </c>
      <c r="C11507" s="26" t="s">
        <v>6064</v>
      </c>
      <c r="D11507" t="s">
        <v>69</v>
      </c>
      <c r="E11507" s="27" t="s">
        <v>6065</v>
      </c>
      <c r="F11507" s="28" t="s">
        <v>766</v>
      </c>
      <c r="G11507" s="29">
        <v>1</v>
      </c>
      <c r="H11507" s="28">
        <v>0</v>
      </c>
      <c r="I11507" s="30">
        <f>ROUND(G11507*H11507,P4)</f>
        <v>0</v>
      </c>
      <c r="L11507" s="31">
        <v>0</v>
      </c>
      <c r="M11507" s="24">
        <f>ROUND(G11507*L11507,P4)</f>
        <v>0</v>
      </c>
      <c r="N11507" s="25" t="s">
        <v>69</v>
      </c>
      <c r="O11507" s="32">
        <f>M11507*AA11507</f>
        <v>0</v>
      </c>
      <c r="P11507" s="1">
        <v>3</v>
      </c>
      <c r="AA11507" s="1">
        <f>IF(P11507=1,$O$3,IF(P11507=2,$O$4,$O$5))</f>
        <v>0</v>
      </c>
    </row>
    <row r="11508">
      <c r="A11508" s="1" t="s">
        <v>73</v>
      </c>
      <c r="E11508" s="27" t="s">
        <v>69</v>
      </c>
    </row>
    <row r="11509" ht="13">
      <c r="A11509" s="1" t="s">
        <v>74</v>
      </c>
      <c r="E11509" s="33" t="s">
        <v>229</v>
      </c>
    </row>
    <row r="11510">
      <c r="A11510" s="1" t="s">
        <v>76</v>
      </c>
      <c r="E11510" s="27" t="s">
        <v>69</v>
      </c>
    </row>
    <row r="11511">
      <c r="A11511" s="1" t="s">
        <v>67</v>
      </c>
      <c r="B11511" s="1">
        <v>468</v>
      </c>
      <c r="C11511" s="26" t="s">
        <v>6066</v>
      </c>
      <c r="D11511" t="s">
        <v>69</v>
      </c>
      <c r="E11511" s="27" t="s">
        <v>6036</v>
      </c>
      <c r="F11511" s="28" t="s">
        <v>766</v>
      </c>
      <c r="G11511" s="29">
        <v>1</v>
      </c>
      <c r="H11511" s="28">
        <v>0</v>
      </c>
      <c r="I11511" s="30">
        <f>ROUND(G11511*H11511,P4)</f>
        <v>0</v>
      </c>
      <c r="L11511" s="31">
        <v>0</v>
      </c>
      <c r="M11511" s="24">
        <f>ROUND(G11511*L11511,P4)</f>
        <v>0</v>
      </c>
      <c r="N11511" s="25" t="s">
        <v>69</v>
      </c>
      <c r="O11511" s="32">
        <f>M11511*AA11511</f>
        <v>0</v>
      </c>
      <c r="P11511" s="1">
        <v>3</v>
      </c>
      <c r="AA11511" s="1">
        <f>IF(P11511=1,$O$3,IF(P11511=2,$O$4,$O$5))</f>
        <v>0</v>
      </c>
    </row>
    <row r="11512">
      <c r="A11512" s="1" t="s">
        <v>73</v>
      </c>
      <c r="E11512" s="27" t="s">
        <v>69</v>
      </c>
    </row>
    <row r="11513" ht="13">
      <c r="A11513" s="1" t="s">
        <v>74</v>
      </c>
      <c r="E11513" s="33" t="s">
        <v>229</v>
      </c>
    </row>
    <row r="11514">
      <c r="A11514" s="1" t="s">
        <v>76</v>
      </c>
      <c r="E11514" s="27" t="s">
        <v>69</v>
      </c>
    </row>
    <row r="11515">
      <c r="A11515" s="1" t="s">
        <v>67</v>
      </c>
      <c r="B11515" s="1">
        <v>469</v>
      </c>
      <c r="C11515" s="26" t="s">
        <v>6067</v>
      </c>
      <c r="D11515" t="s">
        <v>69</v>
      </c>
      <c r="E11515" s="27" t="s">
        <v>6068</v>
      </c>
      <c r="F11515" s="28" t="s">
        <v>766</v>
      </c>
      <c r="G11515" s="29">
        <v>1</v>
      </c>
      <c r="H11515" s="28">
        <v>0</v>
      </c>
      <c r="I11515" s="30">
        <f>ROUND(G11515*H11515,P4)</f>
        <v>0</v>
      </c>
      <c r="L11515" s="31">
        <v>0</v>
      </c>
      <c r="M11515" s="24">
        <f>ROUND(G11515*L11515,P4)</f>
        <v>0</v>
      </c>
      <c r="N11515" s="25" t="s">
        <v>69</v>
      </c>
      <c r="O11515" s="32">
        <f>M11515*AA11515</f>
        <v>0</v>
      </c>
      <c r="P11515" s="1">
        <v>3</v>
      </c>
      <c r="AA11515" s="1">
        <f>IF(P11515=1,$O$3,IF(P11515=2,$O$4,$O$5))</f>
        <v>0</v>
      </c>
    </row>
    <row r="11516">
      <c r="A11516" s="1" t="s">
        <v>73</v>
      </c>
      <c r="E11516" s="27" t="s">
        <v>69</v>
      </c>
    </row>
    <row r="11517" ht="13">
      <c r="A11517" s="1" t="s">
        <v>74</v>
      </c>
      <c r="E11517" s="33" t="s">
        <v>229</v>
      </c>
    </row>
    <row r="11518">
      <c r="A11518" s="1" t="s">
        <v>76</v>
      </c>
      <c r="E11518" s="27" t="s">
        <v>69</v>
      </c>
    </row>
    <row r="11519">
      <c r="A11519" s="1" t="s">
        <v>67</v>
      </c>
      <c r="B11519" s="1">
        <v>470</v>
      </c>
      <c r="C11519" s="26" t="s">
        <v>6069</v>
      </c>
      <c r="D11519" t="s">
        <v>69</v>
      </c>
      <c r="E11519" s="27" t="s">
        <v>6070</v>
      </c>
      <c r="F11519" s="28" t="s">
        <v>766</v>
      </c>
      <c r="G11519" s="29">
        <v>1</v>
      </c>
      <c r="H11519" s="28">
        <v>0</v>
      </c>
      <c r="I11519" s="30">
        <f>ROUND(G11519*H11519,P4)</f>
        <v>0</v>
      </c>
      <c r="L11519" s="31">
        <v>0</v>
      </c>
      <c r="M11519" s="24">
        <f>ROUND(G11519*L11519,P4)</f>
        <v>0</v>
      </c>
      <c r="N11519" s="25" t="s">
        <v>69</v>
      </c>
      <c r="O11519" s="32">
        <f>M11519*AA11519</f>
        <v>0</v>
      </c>
      <c r="P11519" s="1">
        <v>3</v>
      </c>
      <c r="AA11519" s="1">
        <f>IF(P11519=1,$O$3,IF(P11519=2,$O$4,$O$5))</f>
        <v>0</v>
      </c>
    </row>
    <row r="11520">
      <c r="A11520" s="1" t="s">
        <v>73</v>
      </c>
      <c r="E11520" s="27" t="s">
        <v>69</v>
      </c>
    </row>
    <row r="11521" ht="13">
      <c r="A11521" s="1" t="s">
        <v>74</v>
      </c>
      <c r="E11521" s="33" t="s">
        <v>229</v>
      </c>
    </row>
    <row r="11522">
      <c r="A11522" s="1" t="s">
        <v>76</v>
      </c>
      <c r="E11522" s="27" t="s">
        <v>69</v>
      </c>
    </row>
    <row r="11523">
      <c r="A11523" s="1" t="s">
        <v>67</v>
      </c>
      <c r="B11523" s="1">
        <v>471</v>
      </c>
      <c r="C11523" s="26" t="s">
        <v>6071</v>
      </c>
      <c r="D11523" t="s">
        <v>69</v>
      </c>
      <c r="E11523" s="27" t="s">
        <v>6072</v>
      </c>
      <c r="F11523" s="28" t="s">
        <v>766</v>
      </c>
      <c r="G11523" s="29">
        <v>1</v>
      </c>
      <c r="H11523" s="28">
        <v>0</v>
      </c>
      <c r="I11523" s="30">
        <f>ROUND(G11523*H11523,P4)</f>
        <v>0</v>
      </c>
      <c r="L11523" s="31">
        <v>0</v>
      </c>
      <c r="M11523" s="24">
        <f>ROUND(G11523*L11523,P4)</f>
        <v>0</v>
      </c>
      <c r="N11523" s="25" t="s">
        <v>69</v>
      </c>
      <c r="O11523" s="32">
        <f>M11523*AA11523</f>
        <v>0</v>
      </c>
      <c r="P11523" s="1">
        <v>3</v>
      </c>
      <c r="AA11523" s="1">
        <f>IF(P11523=1,$O$3,IF(P11523=2,$O$4,$O$5))</f>
        <v>0</v>
      </c>
    </row>
    <row r="11524">
      <c r="A11524" s="1" t="s">
        <v>73</v>
      </c>
      <c r="E11524" s="27" t="s">
        <v>69</v>
      </c>
    </row>
    <row r="11525" ht="13">
      <c r="A11525" s="1" t="s">
        <v>74</v>
      </c>
      <c r="E11525" s="33" t="s">
        <v>229</v>
      </c>
    </row>
    <row r="11526">
      <c r="A11526" s="1" t="s">
        <v>76</v>
      </c>
      <c r="E11526" s="27" t="s">
        <v>69</v>
      </c>
    </row>
    <row r="11527">
      <c r="A11527" s="1" t="s">
        <v>67</v>
      </c>
      <c r="B11527" s="1">
        <v>472</v>
      </c>
      <c r="C11527" s="26" t="s">
        <v>6073</v>
      </c>
      <c r="D11527" t="s">
        <v>69</v>
      </c>
      <c r="E11527" s="27" t="s">
        <v>6072</v>
      </c>
      <c r="F11527" s="28" t="s">
        <v>766</v>
      </c>
      <c r="G11527" s="29">
        <v>1</v>
      </c>
      <c r="H11527" s="28">
        <v>0</v>
      </c>
      <c r="I11527" s="30">
        <f>ROUND(G11527*H11527,P4)</f>
        <v>0</v>
      </c>
      <c r="L11527" s="31">
        <v>0</v>
      </c>
      <c r="M11527" s="24">
        <f>ROUND(G11527*L11527,P4)</f>
        <v>0</v>
      </c>
      <c r="N11527" s="25" t="s">
        <v>69</v>
      </c>
      <c r="O11527" s="32">
        <f>M11527*AA11527</f>
        <v>0</v>
      </c>
      <c r="P11527" s="1">
        <v>3</v>
      </c>
      <c r="AA11527" s="1">
        <f>IF(P11527=1,$O$3,IF(P11527=2,$O$4,$O$5))</f>
        <v>0</v>
      </c>
    </row>
    <row r="11528">
      <c r="A11528" s="1" t="s">
        <v>73</v>
      </c>
      <c r="E11528" s="27" t="s">
        <v>69</v>
      </c>
    </row>
    <row r="11529" ht="13">
      <c r="A11529" s="1" t="s">
        <v>74</v>
      </c>
      <c r="E11529" s="33" t="s">
        <v>229</v>
      </c>
    </row>
    <row r="11530">
      <c r="A11530" s="1" t="s">
        <v>76</v>
      </c>
      <c r="E11530" s="27" t="s">
        <v>69</v>
      </c>
    </row>
    <row r="11531">
      <c r="A11531" s="1" t="s">
        <v>67</v>
      </c>
      <c r="B11531" s="1">
        <v>473</v>
      </c>
      <c r="C11531" s="26" t="s">
        <v>6074</v>
      </c>
      <c r="D11531" t="s">
        <v>69</v>
      </c>
      <c r="E11531" s="27" t="s">
        <v>6075</v>
      </c>
      <c r="F11531" s="28" t="s">
        <v>766</v>
      </c>
      <c r="G11531" s="29">
        <v>1</v>
      </c>
      <c r="H11531" s="28">
        <v>0</v>
      </c>
      <c r="I11531" s="30">
        <f>ROUND(G11531*H11531,P4)</f>
        <v>0</v>
      </c>
      <c r="L11531" s="31">
        <v>0</v>
      </c>
      <c r="M11531" s="24">
        <f>ROUND(G11531*L11531,P4)</f>
        <v>0</v>
      </c>
      <c r="N11531" s="25" t="s">
        <v>69</v>
      </c>
      <c r="O11531" s="32">
        <f>M11531*AA11531</f>
        <v>0</v>
      </c>
      <c r="P11531" s="1">
        <v>3</v>
      </c>
      <c r="AA11531" s="1">
        <f>IF(P11531=1,$O$3,IF(P11531=2,$O$4,$O$5))</f>
        <v>0</v>
      </c>
    </row>
    <row r="11532">
      <c r="A11532" s="1" t="s">
        <v>73</v>
      </c>
      <c r="E11532" s="27" t="s">
        <v>69</v>
      </c>
    </row>
    <row r="11533" ht="13">
      <c r="A11533" s="1" t="s">
        <v>74</v>
      </c>
      <c r="E11533" s="33" t="s">
        <v>229</v>
      </c>
    </row>
    <row r="11534">
      <c r="A11534" s="1" t="s">
        <v>76</v>
      </c>
      <c r="E11534" s="27" t="s">
        <v>69</v>
      </c>
    </row>
    <row r="11535">
      <c r="A11535" s="1" t="s">
        <v>67</v>
      </c>
      <c r="B11535" s="1">
        <v>474</v>
      </c>
      <c r="C11535" s="26" t="s">
        <v>6076</v>
      </c>
      <c r="D11535" t="s">
        <v>69</v>
      </c>
      <c r="E11535" s="27" t="s">
        <v>6075</v>
      </c>
      <c r="F11535" s="28" t="s">
        <v>766</v>
      </c>
      <c r="G11535" s="29">
        <v>1</v>
      </c>
      <c r="H11535" s="28">
        <v>0</v>
      </c>
      <c r="I11535" s="30">
        <f>ROUND(G11535*H11535,P4)</f>
        <v>0</v>
      </c>
      <c r="L11535" s="31">
        <v>0</v>
      </c>
      <c r="M11535" s="24">
        <f>ROUND(G11535*L11535,P4)</f>
        <v>0</v>
      </c>
      <c r="N11535" s="25" t="s">
        <v>69</v>
      </c>
      <c r="O11535" s="32">
        <f>M11535*AA11535</f>
        <v>0</v>
      </c>
      <c r="P11535" s="1">
        <v>3</v>
      </c>
      <c r="AA11535" s="1">
        <f>IF(P11535=1,$O$3,IF(P11535=2,$O$4,$O$5))</f>
        <v>0</v>
      </c>
    </row>
    <row r="11536">
      <c r="A11536" s="1" t="s">
        <v>73</v>
      </c>
      <c r="E11536" s="27" t="s">
        <v>69</v>
      </c>
    </row>
    <row r="11537" ht="13">
      <c r="A11537" s="1" t="s">
        <v>74</v>
      </c>
      <c r="E11537" s="33" t="s">
        <v>229</v>
      </c>
    </row>
    <row r="11538">
      <c r="A11538" s="1" t="s">
        <v>76</v>
      </c>
      <c r="E11538" s="27" t="s">
        <v>69</v>
      </c>
    </row>
    <row r="11539" ht="13">
      <c r="A11539" s="1" t="s">
        <v>64</v>
      </c>
      <c r="C11539" s="22" t="s">
        <v>6077</v>
      </c>
      <c r="E11539" s="23" t="s">
        <v>5172</v>
      </c>
      <c r="L11539" s="24">
        <f>SUMIFS(L11540:L11651,A11540:A11651,"P")</f>
        <v>0</v>
      </c>
      <c r="M11539" s="24">
        <f>SUMIFS(M11540:M11651,A11540:A11651,"P")</f>
        <v>0</v>
      </c>
      <c r="N11539" s="25"/>
    </row>
    <row r="11540" ht="37.5">
      <c r="A11540" s="1" t="s">
        <v>67</v>
      </c>
      <c r="B11540" s="1">
        <v>478</v>
      </c>
      <c r="C11540" s="26" t="s">
        <v>6078</v>
      </c>
      <c r="D11540" t="s">
        <v>69</v>
      </c>
      <c r="E11540" s="27" t="s">
        <v>6079</v>
      </c>
      <c r="F11540" s="28" t="s">
        <v>766</v>
      </c>
      <c r="G11540" s="29">
        <v>1</v>
      </c>
      <c r="H11540" s="28">
        <v>0</v>
      </c>
      <c r="I11540" s="30">
        <f>ROUND(G11540*H11540,P4)</f>
        <v>0</v>
      </c>
      <c r="L11540" s="31">
        <v>0</v>
      </c>
      <c r="M11540" s="24">
        <f>ROUND(G11540*L11540,P4)</f>
        <v>0</v>
      </c>
      <c r="N11540" s="25" t="s">
        <v>69</v>
      </c>
      <c r="O11540" s="32">
        <f>M11540*AA11540</f>
        <v>0</v>
      </c>
      <c r="P11540" s="1">
        <v>3</v>
      </c>
      <c r="AA11540" s="1">
        <f>IF(P11540=1,$O$3,IF(P11540=2,$O$4,$O$5))</f>
        <v>0</v>
      </c>
    </row>
    <row r="11541">
      <c r="A11541" s="1" t="s">
        <v>73</v>
      </c>
      <c r="E11541" s="27" t="s">
        <v>69</v>
      </c>
    </row>
    <row r="11542" ht="13">
      <c r="A11542" s="1" t="s">
        <v>74</v>
      </c>
      <c r="E11542" s="33" t="s">
        <v>229</v>
      </c>
    </row>
    <row r="11543">
      <c r="A11543" s="1" t="s">
        <v>76</v>
      </c>
      <c r="E11543" s="27" t="s">
        <v>69</v>
      </c>
    </row>
    <row r="11544">
      <c r="A11544" s="1" t="s">
        <v>67</v>
      </c>
      <c r="B11544" s="1">
        <v>487</v>
      </c>
      <c r="C11544" s="26" t="s">
        <v>6080</v>
      </c>
      <c r="D11544" t="s">
        <v>69</v>
      </c>
      <c r="E11544" s="27" t="s">
        <v>5994</v>
      </c>
      <c r="F11544" s="28" t="s">
        <v>766</v>
      </c>
      <c r="G11544" s="29">
        <v>1</v>
      </c>
      <c r="H11544" s="28">
        <v>0</v>
      </c>
      <c r="I11544" s="30">
        <f>ROUND(G11544*H11544,P4)</f>
        <v>0</v>
      </c>
      <c r="L11544" s="31">
        <v>0</v>
      </c>
      <c r="M11544" s="24">
        <f>ROUND(G11544*L11544,P4)</f>
        <v>0</v>
      </c>
      <c r="N11544" s="25" t="s">
        <v>69</v>
      </c>
      <c r="O11544" s="32">
        <f>M11544*AA11544</f>
        <v>0</v>
      </c>
      <c r="P11544" s="1">
        <v>3</v>
      </c>
      <c r="AA11544" s="1">
        <f>IF(P11544=1,$O$3,IF(P11544=2,$O$4,$O$5))</f>
        <v>0</v>
      </c>
    </row>
    <row r="11545">
      <c r="A11545" s="1" t="s">
        <v>73</v>
      </c>
      <c r="E11545" s="27" t="s">
        <v>69</v>
      </c>
    </row>
    <row r="11546" ht="13">
      <c r="A11546" s="1" t="s">
        <v>74</v>
      </c>
      <c r="E11546" s="33" t="s">
        <v>229</v>
      </c>
    </row>
    <row r="11547">
      <c r="A11547" s="1" t="s">
        <v>76</v>
      </c>
      <c r="E11547" s="27" t="s">
        <v>69</v>
      </c>
    </row>
    <row r="11548">
      <c r="A11548" s="1" t="s">
        <v>67</v>
      </c>
      <c r="B11548" s="1">
        <v>488</v>
      </c>
      <c r="C11548" s="26" t="s">
        <v>6081</v>
      </c>
      <c r="D11548" t="s">
        <v>69</v>
      </c>
      <c r="E11548" s="27" t="s">
        <v>6009</v>
      </c>
      <c r="F11548" s="28" t="s">
        <v>766</v>
      </c>
      <c r="G11548" s="29">
        <v>1</v>
      </c>
      <c r="H11548" s="28">
        <v>0</v>
      </c>
      <c r="I11548" s="30">
        <f>ROUND(G11548*H11548,P4)</f>
        <v>0</v>
      </c>
      <c r="L11548" s="31">
        <v>0</v>
      </c>
      <c r="M11548" s="24">
        <f>ROUND(G11548*L11548,P4)</f>
        <v>0</v>
      </c>
      <c r="N11548" s="25" t="s">
        <v>69</v>
      </c>
      <c r="O11548" s="32">
        <f>M11548*AA11548</f>
        <v>0</v>
      </c>
      <c r="P11548" s="1">
        <v>3</v>
      </c>
      <c r="AA11548" s="1">
        <f>IF(P11548=1,$O$3,IF(P11548=2,$O$4,$O$5))</f>
        <v>0</v>
      </c>
    </row>
    <row r="11549">
      <c r="A11549" s="1" t="s">
        <v>73</v>
      </c>
      <c r="E11549" s="27" t="s">
        <v>69</v>
      </c>
    </row>
    <row r="11550" ht="13">
      <c r="A11550" s="1" t="s">
        <v>74</v>
      </c>
      <c r="E11550" s="33" t="s">
        <v>229</v>
      </c>
    </row>
    <row r="11551">
      <c r="A11551" s="1" t="s">
        <v>76</v>
      </c>
      <c r="E11551" s="27" t="s">
        <v>69</v>
      </c>
    </row>
    <row r="11552">
      <c r="A11552" s="1" t="s">
        <v>67</v>
      </c>
      <c r="B11552" s="1">
        <v>489</v>
      </c>
      <c r="C11552" s="26" t="s">
        <v>6082</v>
      </c>
      <c r="D11552" t="s">
        <v>69</v>
      </c>
      <c r="E11552" s="27" t="s">
        <v>6013</v>
      </c>
      <c r="F11552" s="28" t="s">
        <v>766</v>
      </c>
      <c r="G11552" s="29">
        <v>1</v>
      </c>
      <c r="H11552" s="28">
        <v>0</v>
      </c>
      <c r="I11552" s="30">
        <f>ROUND(G11552*H11552,P4)</f>
        <v>0</v>
      </c>
      <c r="L11552" s="31">
        <v>0</v>
      </c>
      <c r="M11552" s="24">
        <f>ROUND(G11552*L11552,P4)</f>
        <v>0</v>
      </c>
      <c r="N11552" s="25" t="s">
        <v>69</v>
      </c>
      <c r="O11552" s="32">
        <f>M11552*AA11552</f>
        <v>0</v>
      </c>
      <c r="P11552" s="1">
        <v>3</v>
      </c>
      <c r="AA11552" s="1">
        <f>IF(P11552=1,$O$3,IF(P11552=2,$O$4,$O$5))</f>
        <v>0</v>
      </c>
    </row>
    <row r="11553">
      <c r="A11553" s="1" t="s">
        <v>73</v>
      </c>
      <c r="E11553" s="27" t="s">
        <v>69</v>
      </c>
    </row>
    <row r="11554" ht="13">
      <c r="A11554" s="1" t="s">
        <v>74</v>
      </c>
      <c r="E11554" s="33" t="s">
        <v>229</v>
      </c>
    </row>
    <row r="11555">
      <c r="A11555" s="1" t="s">
        <v>76</v>
      </c>
      <c r="E11555" s="27" t="s">
        <v>69</v>
      </c>
    </row>
    <row r="11556">
      <c r="A11556" s="1" t="s">
        <v>67</v>
      </c>
      <c r="B11556" s="1">
        <v>490</v>
      </c>
      <c r="C11556" s="26" t="s">
        <v>6083</v>
      </c>
      <c r="D11556" t="s">
        <v>69</v>
      </c>
      <c r="E11556" s="27" t="s">
        <v>6084</v>
      </c>
      <c r="F11556" s="28" t="s">
        <v>766</v>
      </c>
      <c r="G11556" s="29">
        <v>1</v>
      </c>
      <c r="H11556" s="28">
        <v>0</v>
      </c>
      <c r="I11556" s="30">
        <f>ROUND(G11556*H11556,P4)</f>
        <v>0</v>
      </c>
      <c r="L11556" s="31">
        <v>0</v>
      </c>
      <c r="M11556" s="24">
        <f>ROUND(G11556*L11556,P4)</f>
        <v>0</v>
      </c>
      <c r="N11556" s="25" t="s">
        <v>69</v>
      </c>
      <c r="O11556" s="32">
        <f>M11556*AA11556</f>
        <v>0</v>
      </c>
      <c r="P11556" s="1">
        <v>3</v>
      </c>
      <c r="AA11556" s="1">
        <f>IF(P11556=1,$O$3,IF(P11556=2,$O$4,$O$5))</f>
        <v>0</v>
      </c>
    </row>
    <row r="11557">
      <c r="A11557" s="1" t="s">
        <v>73</v>
      </c>
      <c r="E11557" s="27" t="s">
        <v>69</v>
      </c>
    </row>
    <row r="11558" ht="13">
      <c r="A11558" s="1" t="s">
        <v>74</v>
      </c>
      <c r="E11558" s="33" t="s">
        <v>229</v>
      </c>
    </row>
    <row r="11559">
      <c r="A11559" s="1" t="s">
        <v>76</v>
      </c>
      <c r="E11559" s="27" t="s">
        <v>69</v>
      </c>
    </row>
    <row r="11560">
      <c r="A11560" s="1" t="s">
        <v>67</v>
      </c>
      <c r="B11560" s="1">
        <v>491</v>
      </c>
      <c r="C11560" s="26" t="s">
        <v>6085</v>
      </c>
      <c r="D11560" t="s">
        <v>69</v>
      </c>
      <c r="E11560" s="27" t="s">
        <v>6061</v>
      </c>
      <c r="F11560" s="28" t="s">
        <v>766</v>
      </c>
      <c r="G11560" s="29">
        <v>1</v>
      </c>
      <c r="H11560" s="28">
        <v>0</v>
      </c>
      <c r="I11560" s="30">
        <f>ROUND(G11560*H11560,P4)</f>
        <v>0</v>
      </c>
      <c r="L11560" s="31">
        <v>0</v>
      </c>
      <c r="M11560" s="24">
        <f>ROUND(G11560*L11560,P4)</f>
        <v>0</v>
      </c>
      <c r="N11560" s="25" t="s">
        <v>69</v>
      </c>
      <c r="O11560" s="32">
        <f>M11560*AA11560</f>
        <v>0</v>
      </c>
      <c r="P11560" s="1">
        <v>3</v>
      </c>
      <c r="AA11560" s="1">
        <f>IF(P11560=1,$O$3,IF(P11560=2,$O$4,$O$5))</f>
        <v>0</v>
      </c>
    </row>
    <row r="11561">
      <c r="A11561" s="1" t="s">
        <v>73</v>
      </c>
      <c r="E11561" s="27" t="s">
        <v>69</v>
      </c>
    </row>
    <row r="11562" ht="13">
      <c r="A11562" s="1" t="s">
        <v>74</v>
      </c>
      <c r="E11562" s="33" t="s">
        <v>229</v>
      </c>
    </row>
    <row r="11563">
      <c r="A11563" s="1" t="s">
        <v>76</v>
      </c>
      <c r="E11563" s="27" t="s">
        <v>69</v>
      </c>
    </row>
    <row r="11564">
      <c r="A11564" s="1" t="s">
        <v>67</v>
      </c>
      <c r="B11564" s="1">
        <v>492</v>
      </c>
      <c r="C11564" s="26" t="s">
        <v>6086</v>
      </c>
      <c r="D11564" t="s">
        <v>69</v>
      </c>
      <c r="E11564" s="27" t="s">
        <v>6017</v>
      </c>
      <c r="F11564" s="28" t="s">
        <v>766</v>
      </c>
      <c r="G11564" s="29">
        <v>1</v>
      </c>
      <c r="H11564" s="28">
        <v>0</v>
      </c>
      <c r="I11564" s="30">
        <f>ROUND(G11564*H11564,P4)</f>
        <v>0</v>
      </c>
      <c r="L11564" s="31">
        <v>0</v>
      </c>
      <c r="M11564" s="24">
        <f>ROUND(G11564*L11564,P4)</f>
        <v>0</v>
      </c>
      <c r="N11564" s="25" t="s">
        <v>69</v>
      </c>
      <c r="O11564" s="32">
        <f>M11564*AA11564</f>
        <v>0</v>
      </c>
      <c r="P11564" s="1">
        <v>3</v>
      </c>
      <c r="AA11564" s="1">
        <f>IF(P11564=1,$O$3,IF(P11564=2,$O$4,$O$5))</f>
        <v>0</v>
      </c>
    </row>
    <row r="11565">
      <c r="A11565" s="1" t="s">
        <v>73</v>
      </c>
      <c r="E11565" s="27" t="s">
        <v>69</v>
      </c>
    </row>
    <row r="11566" ht="13">
      <c r="A11566" s="1" t="s">
        <v>74</v>
      </c>
      <c r="E11566" s="33" t="s">
        <v>229</v>
      </c>
    </row>
    <row r="11567">
      <c r="A11567" s="1" t="s">
        <v>76</v>
      </c>
      <c r="E11567" s="27" t="s">
        <v>69</v>
      </c>
    </row>
    <row r="11568">
      <c r="A11568" s="1" t="s">
        <v>67</v>
      </c>
      <c r="B11568" s="1">
        <v>493</v>
      </c>
      <c r="C11568" s="26" t="s">
        <v>6087</v>
      </c>
      <c r="D11568" t="s">
        <v>69</v>
      </c>
      <c r="E11568" s="27" t="s">
        <v>6006</v>
      </c>
      <c r="F11568" s="28" t="s">
        <v>766</v>
      </c>
      <c r="G11568" s="29">
        <v>1</v>
      </c>
      <c r="H11568" s="28">
        <v>0</v>
      </c>
      <c r="I11568" s="30">
        <f>ROUND(G11568*H11568,P4)</f>
        <v>0</v>
      </c>
      <c r="L11568" s="31">
        <v>0</v>
      </c>
      <c r="M11568" s="24">
        <f>ROUND(G11568*L11568,P4)</f>
        <v>0</v>
      </c>
      <c r="N11568" s="25" t="s">
        <v>69</v>
      </c>
      <c r="O11568" s="32">
        <f>M11568*AA11568</f>
        <v>0</v>
      </c>
      <c r="P11568" s="1">
        <v>3</v>
      </c>
      <c r="AA11568" s="1">
        <f>IF(P11568=1,$O$3,IF(P11568=2,$O$4,$O$5))</f>
        <v>0</v>
      </c>
    </row>
    <row r="11569">
      <c r="A11569" s="1" t="s">
        <v>73</v>
      </c>
      <c r="E11569" s="27" t="s">
        <v>69</v>
      </c>
    </row>
    <row r="11570" ht="13">
      <c r="A11570" s="1" t="s">
        <v>74</v>
      </c>
      <c r="E11570" s="33" t="s">
        <v>229</v>
      </c>
    </row>
    <row r="11571">
      <c r="A11571" s="1" t="s">
        <v>76</v>
      </c>
      <c r="E11571" s="27" t="s">
        <v>69</v>
      </c>
    </row>
    <row r="11572">
      <c r="A11572" s="1" t="s">
        <v>67</v>
      </c>
      <c r="B11572" s="1">
        <v>494</v>
      </c>
      <c r="C11572" s="26" t="s">
        <v>6088</v>
      </c>
      <c r="D11572" t="s">
        <v>69</v>
      </c>
      <c r="E11572" s="27" t="s">
        <v>5994</v>
      </c>
      <c r="F11572" s="28" t="s">
        <v>766</v>
      </c>
      <c r="G11572" s="29">
        <v>1</v>
      </c>
      <c r="H11572" s="28">
        <v>0</v>
      </c>
      <c r="I11572" s="30">
        <f>ROUND(G11572*H11572,P4)</f>
        <v>0</v>
      </c>
      <c r="L11572" s="31">
        <v>0</v>
      </c>
      <c r="M11572" s="24">
        <f>ROUND(G11572*L11572,P4)</f>
        <v>0</v>
      </c>
      <c r="N11572" s="25" t="s">
        <v>69</v>
      </c>
      <c r="O11572" s="32">
        <f>M11572*AA11572</f>
        <v>0</v>
      </c>
      <c r="P11572" s="1">
        <v>3</v>
      </c>
      <c r="AA11572" s="1">
        <f>IF(P11572=1,$O$3,IF(P11572=2,$O$4,$O$5))</f>
        <v>0</v>
      </c>
    </row>
    <row r="11573">
      <c r="A11573" s="1" t="s">
        <v>73</v>
      </c>
      <c r="E11573" s="27" t="s">
        <v>69</v>
      </c>
    </row>
    <row r="11574" ht="13">
      <c r="A11574" s="1" t="s">
        <v>74</v>
      </c>
      <c r="E11574" s="33" t="s">
        <v>229</v>
      </c>
    </row>
    <row r="11575">
      <c r="A11575" s="1" t="s">
        <v>76</v>
      </c>
      <c r="E11575" s="27" t="s">
        <v>69</v>
      </c>
    </row>
    <row r="11576">
      <c r="A11576" s="1" t="s">
        <v>67</v>
      </c>
      <c r="B11576" s="1">
        <v>495</v>
      </c>
      <c r="C11576" s="26" t="s">
        <v>6089</v>
      </c>
      <c r="D11576" t="s">
        <v>69</v>
      </c>
      <c r="E11576" s="27" t="s">
        <v>6090</v>
      </c>
      <c r="F11576" s="28" t="s">
        <v>766</v>
      </c>
      <c r="G11576" s="29">
        <v>1</v>
      </c>
      <c r="H11576" s="28">
        <v>0</v>
      </c>
      <c r="I11576" s="30">
        <f>ROUND(G11576*H11576,P4)</f>
        <v>0</v>
      </c>
      <c r="L11576" s="31">
        <v>0</v>
      </c>
      <c r="M11576" s="24">
        <f>ROUND(G11576*L11576,P4)</f>
        <v>0</v>
      </c>
      <c r="N11576" s="25" t="s">
        <v>69</v>
      </c>
      <c r="O11576" s="32">
        <f>M11576*AA11576</f>
        <v>0</v>
      </c>
      <c r="P11576" s="1">
        <v>3</v>
      </c>
      <c r="AA11576" s="1">
        <f>IF(P11576=1,$O$3,IF(P11576=2,$O$4,$O$5))</f>
        <v>0</v>
      </c>
    </row>
    <row r="11577">
      <c r="A11577" s="1" t="s">
        <v>73</v>
      </c>
      <c r="E11577" s="27" t="s">
        <v>69</v>
      </c>
    </row>
    <row r="11578" ht="13">
      <c r="A11578" s="1" t="s">
        <v>74</v>
      </c>
      <c r="E11578" s="33" t="s">
        <v>229</v>
      </c>
    </row>
    <row r="11579">
      <c r="A11579" s="1" t="s">
        <v>76</v>
      </c>
      <c r="E11579" s="27" t="s">
        <v>69</v>
      </c>
    </row>
    <row r="11580">
      <c r="A11580" s="1" t="s">
        <v>67</v>
      </c>
      <c r="B11580" s="1">
        <v>496</v>
      </c>
      <c r="C11580" s="26" t="s">
        <v>6091</v>
      </c>
      <c r="D11580" t="s">
        <v>69</v>
      </c>
      <c r="E11580" s="27" t="s">
        <v>6092</v>
      </c>
      <c r="F11580" s="28" t="s">
        <v>766</v>
      </c>
      <c r="G11580" s="29">
        <v>1</v>
      </c>
      <c r="H11580" s="28">
        <v>0</v>
      </c>
      <c r="I11580" s="30">
        <f>ROUND(G11580*H11580,P4)</f>
        <v>0</v>
      </c>
      <c r="L11580" s="31">
        <v>0</v>
      </c>
      <c r="M11580" s="24">
        <f>ROUND(G11580*L11580,P4)</f>
        <v>0</v>
      </c>
      <c r="N11580" s="25" t="s">
        <v>69</v>
      </c>
      <c r="O11580" s="32">
        <f>M11580*AA11580</f>
        <v>0</v>
      </c>
      <c r="P11580" s="1">
        <v>3</v>
      </c>
      <c r="AA11580" s="1">
        <f>IF(P11580=1,$O$3,IF(P11580=2,$O$4,$O$5))</f>
        <v>0</v>
      </c>
    </row>
    <row r="11581">
      <c r="A11581" s="1" t="s">
        <v>73</v>
      </c>
      <c r="E11581" s="27" t="s">
        <v>69</v>
      </c>
    </row>
    <row r="11582" ht="13">
      <c r="A11582" s="1" t="s">
        <v>74</v>
      </c>
      <c r="E11582" s="33" t="s">
        <v>229</v>
      </c>
    </row>
    <row r="11583">
      <c r="A11583" s="1" t="s">
        <v>76</v>
      </c>
      <c r="E11583" s="27" t="s">
        <v>69</v>
      </c>
    </row>
    <row r="11584">
      <c r="A11584" s="1" t="s">
        <v>67</v>
      </c>
      <c r="B11584" s="1">
        <v>479</v>
      </c>
      <c r="C11584" s="26" t="s">
        <v>6093</v>
      </c>
      <c r="D11584" t="s">
        <v>69</v>
      </c>
      <c r="E11584" s="27" t="s">
        <v>6006</v>
      </c>
      <c r="F11584" s="28" t="s">
        <v>766</v>
      </c>
      <c r="G11584" s="29">
        <v>1</v>
      </c>
      <c r="H11584" s="28">
        <v>0</v>
      </c>
      <c r="I11584" s="30">
        <f>ROUND(G11584*H11584,P4)</f>
        <v>0</v>
      </c>
      <c r="L11584" s="31">
        <v>0</v>
      </c>
      <c r="M11584" s="24">
        <f>ROUND(G11584*L11584,P4)</f>
        <v>0</v>
      </c>
      <c r="N11584" s="25" t="s">
        <v>69</v>
      </c>
      <c r="O11584" s="32">
        <f>M11584*AA11584</f>
        <v>0</v>
      </c>
      <c r="P11584" s="1">
        <v>3</v>
      </c>
      <c r="AA11584" s="1">
        <f>IF(P11584=1,$O$3,IF(P11584=2,$O$4,$O$5))</f>
        <v>0</v>
      </c>
    </row>
    <row r="11585">
      <c r="A11585" s="1" t="s">
        <v>73</v>
      </c>
      <c r="E11585" s="27" t="s">
        <v>69</v>
      </c>
    </row>
    <row r="11586" ht="13">
      <c r="A11586" s="1" t="s">
        <v>74</v>
      </c>
      <c r="E11586" s="33" t="s">
        <v>229</v>
      </c>
    </row>
    <row r="11587">
      <c r="A11587" s="1" t="s">
        <v>76</v>
      </c>
      <c r="E11587" s="27" t="s">
        <v>69</v>
      </c>
    </row>
    <row r="11588">
      <c r="A11588" s="1" t="s">
        <v>67</v>
      </c>
      <c r="B11588" s="1">
        <v>497</v>
      </c>
      <c r="C11588" s="26" t="s">
        <v>6094</v>
      </c>
      <c r="D11588" t="s">
        <v>69</v>
      </c>
      <c r="E11588" s="27" t="s">
        <v>6000</v>
      </c>
      <c r="F11588" s="28" t="s">
        <v>766</v>
      </c>
      <c r="G11588" s="29">
        <v>1</v>
      </c>
      <c r="H11588" s="28">
        <v>0</v>
      </c>
      <c r="I11588" s="30">
        <f>ROUND(G11588*H11588,P4)</f>
        <v>0</v>
      </c>
      <c r="L11588" s="31">
        <v>0</v>
      </c>
      <c r="M11588" s="24">
        <f>ROUND(G11588*L11588,P4)</f>
        <v>0</v>
      </c>
      <c r="N11588" s="25" t="s">
        <v>69</v>
      </c>
      <c r="O11588" s="32">
        <f>M11588*AA11588</f>
        <v>0</v>
      </c>
      <c r="P11588" s="1">
        <v>3</v>
      </c>
      <c r="AA11588" s="1">
        <f>IF(P11588=1,$O$3,IF(P11588=2,$O$4,$O$5))</f>
        <v>0</v>
      </c>
    </row>
    <row r="11589">
      <c r="A11589" s="1" t="s">
        <v>73</v>
      </c>
      <c r="E11589" s="27" t="s">
        <v>69</v>
      </c>
    </row>
    <row r="11590" ht="13">
      <c r="A11590" s="1" t="s">
        <v>74</v>
      </c>
      <c r="E11590" s="33" t="s">
        <v>229</v>
      </c>
    </row>
    <row r="11591">
      <c r="A11591" s="1" t="s">
        <v>76</v>
      </c>
      <c r="E11591" s="27" t="s">
        <v>69</v>
      </c>
    </row>
    <row r="11592">
      <c r="A11592" s="1" t="s">
        <v>67</v>
      </c>
      <c r="B11592" s="1">
        <v>498</v>
      </c>
      <c r="C11592" s="26" t="s">
        <v>6095</v>
      </c>
      <c r="D11592" t="s">
        <v>69</v>
      </c>
      <c r="E11592" s="27" t="s">
        <v>6002</v>
      </c>
      <c r="F11592" s="28" t="s">
        <v>766</v>
      </c>
      <c r="G11592" s="29">
        <v>1</v>
      </c>
      <c r="H11592" s="28">
        <v>0</v>
      </c>
      <c r="I11592" s="30">
        <f>ROUND(G11592*H11592,P4)</f>
        <v>0</v>
      </c>
      <c r="L11592" s="31">
        <v>0</v>
      </c>
      <c r="M11592" s="24">
        <f>ROUND(G11592*L11592,P4)</f>
        <v>0</v>
      </c>
      <c r="N11592" s="25" t="s">
        <v>69</v>
      </c>
      <c r="O11592" s="32">
        <f>M11592*AA11592</f>
        <v>0</v>
      </c>
      <c r="P11592" s="1">
        <v>3</v>
      </c>
      <c r="AA11592" s="1">
        <f>IF(P11592=1,$O$3,IF(P11592=2,$O$4,$O$5))</f>
        <v>0</v>
      </c>
    </row>
    <row r="11593">
      <c r="A11593" s="1" t="s">
        <v>73</v>
      </c>
      <c r="E11593" s="27" t="s">
        <v>69</v>
      </c>
    </row>
    <row r="11594" ht="13">
      <c r="A11594" s="1" t="s">
        <v>74</v>
      </c>
      <c r="E11594" s="33" t="s">
        <v>229</v>
      </c>
    </row>
    <row r="11595">
      <c r="A11595" s="1" t="s">
        <v>76</v>
      </c>
      <c r="E11595" s="27" t="s">
        <v>69</v>
      </c>
    </row>
    <row r="11596">
      <c r="A11596" s="1" t="s">
        <v>67</v>
      </c>
      <c r="B11596" s="1">
        <v>499</v>
      </c>
      <c r="C11596" s="26" t="s">
        <v>6096</v>
      </c>
      <c r="D11596" t="s">
        <v>69</v>
      </c>
      <c r="E11596" s="27" t="s">
        <v>6004</v>
      </c>
      <c r="F11596" s="28" t="s">
        <v>766</v>
      </c>
      <c r="G11596" s="29">
        <v>1</v>
      </c>
      <c r="H11596" s="28">
        <v>0</v>
      </c>
      <c r="I11596" s="30">
        <f>ROUND(G11596*H11596,P4)</f>
        <v>0</v>
      </c>
      <c r="L11596" s="31">
        <v>0</v>
      </c>
      <c r="M11596" s="24">
        <f>ROUND(G11596*L11596,P4)</f>
        <v>0</v>
      </c>
      <c r="N11596" s="25" t="s">
        <v>69</v>
      </c>
      <c r="O11596" s="32">
        <f>M11596*AA11596</f>
        <v>0</v>
      </c>
      <c r="P11596" s="1">
        <v>3</v>
      </c>
      <c r="AA11596" s="1">
        <f>IF(P11596=1,$O$3,IF(P11596=2,$O$4,$O$5))</f>
        <v>0</v>
      </c>
    </row>
    <row r="11597">
      <c r="A11597" s="1" t="s">
        <v>73</v>
      </c>
      <c r="E11597" s="27" t="s">
        <v>69</v>
      </c>
    </row>
    <row r="11598" ht="13">
      <c r="A11598" s="1" t="s">
        <v>74</v>
      </c>
      <c r="E11598" s="33" t="s">
        <v>229</v>
      </c>
    </row>
    <row r="11599">
      <c r="A11599" s="1" t="s">
        <v>76</v>
      </c>
      <c r="E11599" s="27" t="s">
        <v>69</v>
      </c>
    </row>
    <row r="11600">
      <c r="A11600" s="1" t="s">
        <v>67</v>
      </c>
      <c r="B11600" s="1">
        <v>500</v>
      </c>
      <c r="C11600" s="26" t="s">
        <v>6097</v>
      </c>
      <c r="D11600" t="s">
        <v>69</v>
      </c>
      <c r="E11600" s="27" t="s">
        <v>6036</v>
      </c>
      <c r="F11600" s="28" t="s">
        <v>766</v>
      </c>
      <c r="G11600" s="29">
        <v>1</v>
      </c>
      <c r="H11600" s="28">
        <v>0</v>
      </c>
      <c r="I11600" s="30">
        <f>ROUND(G11600*H11600,P4)</f>
        <v>0</v>
      </c>
      <c r="L11600" s="31">
        <v>0</v>
      </c>
      <c r="M11600" s="24">
        <f>ROUND(G11600*L11600,P4)</f>
        <v>0</v>
      </c>
      <c r="N11600" s="25" t="s">
        <v>69</v>
      </c>
      <c r="O11600" s="32">
        <f>M11600*AA11600</f>
        <v>0</v>
      </c>
      <c r="P11600" s="1">
        <v>3</v>
      </c>
      <c r="AA11600" s="1">
        <f>IF(P11600=1,$O$3,IF(P11600=2,$O$4,$O$5))</f>
        <v>0</v>
      </c>
    </row>
    <row r="11601">
      <c r="A11601" s="1" t="s">
        <v>73</v>
      </c>
      <c r="E11601" s="27" t="s">
        <v>69</v>
      </c>
    </row>
    <row r="11602" ht="13">
      <c r="A11602" s="1" t="s">
        <v>74</v>
      </c>
      <c r="E11602" s="33" t="s">
        <v>229</v>
      </c>
    </row>
    <row r="11603">
      <c r="A11603" s="1" t="s">
        <v>76</v>
      </c>
      <c r="E11603" s="27" t="s">
        <v>69</v>
      </c>
    </row>
    <row r="11604">
      <c r="A11604" s="1" t="s">
        <v>67</v>
      </c>
      <c r="B11604" s="1">
        <v>501</v>
      </c>
      <c r="C11604" s="26" t="s">
        <v>6098</v>
      </c>
      <c r="D11604" t="s">
        <v>69</v>
      </c>
      <c r="E11604" s="27" t="s">
        <v>6036</v>
      </c>
      <c r="F11604" s="28" t="s">
        <v>766</v>
      </c>
      <c r="G11604" s="29">
        <v>1</v>
      </c>
      <c r="H11604" s="28">
        <v>0</v>
      </c>
      <c r="I11604" s="30">
        <f>ROUND(G11604*H11604,P4)</f>
        <v>0</v>
      </c>
      <c r="L11604" s="31">
        <v>0</v>
      </c>
      <c r="M11604" s="24">
        <f>ROUND(G11604*L11604,P4)</f>
        <v>0</v>
      </c>
      <c r="N11604" s="25" t="s">
        <v>69</v>
      </c>
      <c r="O11604" s="32">
        <f>M11604*AA11604</f>
        <v>0</v>
      </c>
      <c r="P11604" s="1">
        <v>3</v>
      </c>
      <c r="AA11604" s="1">
        <f>IF(P11604=1,$O$3,IF(P11604=2,$O$4,$O$5))</f>
        <v>0</v>
      </c>
    </row>
    <row r="11605">
      <c r="A11605" s="1" t="s">
        <v>73</v>
      </c>
      <c r="E11605" s="27" t="s">
        <v>69</v>
      </c>
    </row>
    <row r="11606" ht="13">
      <c r="A11606" s="1" t="s">
        <v>74</v>
      </c>
      <c r="E11606" s="33" t="s">
        <v>229</v>
      </c>
    </row>
    <row r="11607">
      <c r="A11607" s="1" t="s">
        <v>76</v>
      </c>
      <c r="E11607" s="27" t="s">
        <v>69</v>
      </c>
    </row>
    <row r="11608">
      <c r="A11608" s="1" t="s">
        <v>67</v>
      </c>
      <c r="B11608" s="1">
        <v>502</v>
      </c>
      <c r="C11608" s="26" t="s">
        <v>6099</v>
      </c>
      <c r="D11608" t="s">
        <v>69</v>
      </c>
      <c r="E11608" s="27" t="s">
        <v>6100</v>
      </c>
      <c r="F11608" s="28" t="s">
        <v>766</v>
      </c>
      <c r="G11608" s="29">
        <v>1</v>
      </c>
      <c r="H11608" s="28">
        <v>0</v>
      </c>
      <c r="I11608" s="30">
        <f>ROUND(G11608*H11608,P4)</f>
        <v>0</v>
      </c>
      <c r="L11608" s="31">
        <v>0</v>
      </c>
      <c r="M11608" s="24">
        <f>ROUND(G11608*L11608,P4)</f>
        <v>0</v>
      </c>
      <c r="N11608" s="25" t="s">
        <v>69</v>
      </c>
      <c r="O11608" s="32">
        <f>M11608*AA11608</f>
        <v>0</v>
      </c>
      <c r="P11608" s="1">
        <v>3</v>
      </c>
      <c r="AA11608" s="1">
        <f>IF(P11608=1,$O$3,IF(P11608=2,$O$4,$O$5))</f>
        <v>0</v>
      </c>
    </row>
    <row r="11609">
      <c r="A11609" s="1" t="s">
        <v>73</v>
      </c>
      <c r="E11609" s="27" t="s">
        <v>69</v>
      </c>
    </row>
    <row r="11610" ht="13">
      <c r="A11610" s="1" t="s">
        <v>74</v>
      </c>
      <c r="E11610" s="33" t="s">
        <v>229</v>
      </c>
    </row>
    <row r="11611">
      <c r="A11611" s="1" t="s">
        <v>76</v>
      </c>
      <c r="E11611" s="27" t="s">
        <v>69</v>
      </c>
    </row>
    <row r="11612">
      <c r="A11612" s="1" t="s">
        <v>67</v>
      </c>
      <c r="B11612" s="1">
        <v>503</v>
      </c>
      <c r="C11612" s="26" t="s">
        <v>6101</v>
      </c>
      <c r="D11612" t="s">
        <v>69</v>
      </c>
      <c r="E11612" s="27" t="s">
        <v>6100</v>
      </c>
      <c r="F11612" s="28" t="s">
        <v>766</v>
      </c>
      <c r="G11612" s="29">
        <v>1</v>
      </c>
      <c r="H11612" s="28">
        <v>0</v>
      </c>
      <c r="I11612" s="30">
        <f>ROUND(G11612*H11612,P4)</f>
        <v>0</v>
      </c>
      <c r="L11612" s="31">
        <v>0</v>
      </c>
      <c r="M11612" s="24">
        <f>ROUND(G11612*L11612,P4)</f>
        <v>0</v>
      </c>
      <c r="N11612" s="25" t="s">
        <v>69</v>
      </c>
      <c r="O11612" s="32">
        <f>M11612*AA11612</f>
        <v>0</v>
      </c>
      <c r="P11612" s="1">
        <v>3</v>
      </c>
      <c r="AA11612" s="1">
        <f>IF(P11612=1,$O$3,IF(P11612=2,$O$4,$O$5))</f>
        <v>0</v>
      </c>
    </row>
    <row r="11613">
      <c r="A11613" s="1" t="s">
        <v>73</v>
      </c>
      <c r="E11613" s="27" t="s">
        <v>69</v>
      </c>
    </row>
    <row r="11614" ht="13">
      <c r="A11614" s="1" t="s">
        <v>74</v>
      </c>
      <c r="E11614" s="33" t="s">
        <v>229</v>
      </c>
    </row>
    <row r="11615">
      <c r="A11615" s="1" t="s">
        <v>76</v>
      </c>
      <c r="E11615" s="27" t="s">
        <v>69</v>
      </c>
    </row>
    <row r="11616">
      <c r="A11616" s="1" t="s">
        <v>67</v>
      </c>
      <c r="B11616" s="1">
        <v>504</v>
      </c>
      <c r="C11616" s="26" t="s">
        <v>6102</v>
      </c>
      <c r="D11616" t="s">
        <v>69</v>
      </c>
      <c r="E11616" s="27" t="s">
        <v>6039</v>
      </c>
      <c r="F11616" s="28" t="s">
        <v>766</v>
      </c>
      <c r="G11616" s="29">
        <v>1</v>
      </c>
      <c r="H11616" s="28">
        <v>0</v>
      </c>
      <c r="I11616" s="30">
        <f>ROUND(G11616*H11616,P4)</f>
        <v>0</v>
      </c>
      <c r="L11616" s="31">
        <v>0</v>
      </c>
      <c r="M11616" s="24">
        <f>ROUND(G11616*L11616,P4)</f>
        <v>0</v>
      </c>
      <c r="N11616" s="25" t="s">
        <v>69</v>
      </c>
      <c r="O11616" s="32">
        <f>M11616*AA11616</f>
        <v>0</v>
      </c>
      <c r="P11616" s="1">
        <v>3</v>
      </c>
      <c r="AA11616" s="1">
        <f>IF(P11616=1,$O$3,IF(P11616=2,$O$4,$O$5))</f>
        <v>0</v>
      </c>
    </row>
    <row r="11617">
      <c r="A11617" s="1" t="s">
        <v>73</v>
      </c>
      <c r="E11617" s="27" t="s">
        <v>69</v>
      </c>
    </row>
    <row r="11618" ht="13">
      <c r="A11618" s="1" t="s">
        <v>74</v>
      </c>
      <c r="E11618" s="33" t="s">
        <v>229</v>
      </c>
    </row>
    <row r="11619">
      <c r="A11619" s="1" t="s">
        <v>76</v>
      </c>
      <c r="E11619" s="27" t="s">
        <v>69</v>
      </c>
    </row>
    <row r="11620">
      <c r="A11620" s="1" t="s">
        <v>67</v>
      </c>
      <c r="B11620" s="1">
        <v>505</v>
      </c>
      <c r="C11620" s="26" t="s">
        <v>6103</v>
      </c>
      <c r="D11620" t="s">
        <v>69</v>
      </c>
      <c r="E11620" s="27" t="s">
        <v>6039</v>
      </c>
      <c r="F11620" s="28" t="s">
        <v>766</v>
      </c>
      <c r="G11620" s="29">
        <v>1</v>
      </c>
      <c r="H11620" s="28">
        <v>0</v>
      </c>
      <c r="I11620" s="30">
        <f>ROUND(G11620*H11620,P4)</f>
        <v>0</v>
      </c>
      <c r="L11620" s="31">
        <v>0</v>
      </c>
      <c r="M11620" s="24">
        <f>ROUND(G11620*L11620,P4)</f>
        <v>0</v>
      </c>
      <c r="N11620" s="25" t="s">
        <v>69</v>
      </c>
      <c r="O11620" s="32">
        <f>M11620*AA11620</f>
        <v>0</v>
      </c>
      <c r="P11620" s="1">
        <v>3</v>
      </c>
      <c r="AA11620" s="1">
        <f>IF(P11620=1,$O$3,IF(P11620=2,$O$4,$O$5))</f>
        <v>0</v>
      </c>
    </row>
    <row r="11621">
      <c r="A11621" s="1" t="s">
        <v>73</v>
      </c>
      <c r="E11621" s="27" t="s">
        <v>69</v>
      </c>
    </row>
    <row r="11622" ht="13">
      <c r="A11622" s="1" t="s">
        <v>74</v>
      </c>
      <c r="E11622" s="33" t="s">
        <v>229</v>
      </c>
    </row>
    <row r="11623">
      <c r="A11623" s="1" t="s">
        <v>76</v>
      </c>
      <c r="E11623" s="27" t="s">
        <v>69</v>
      </c>
    </row>
    <row r="11624">
      <c r="A11624" s="1" t="s">
        <v>67</v>
      </c>
      <c r="B11624" s="1">
        <v>480</v>
      </c>
      <c r="C11624" s="26" t="s">
        <v>6104</v>
      </c>
      <c r="D11624" t="s">
        <v>69</v>
      </c>
      <c r="E11624" s="27" t="s">
        <v>5994</v>
      </c>
      <c r="F11624" s="28" t="s">
        <v>766</v>
      </c>
      <c r="G11624" s="29">
        <v>1</v>
      </c>
      <c r="H11624" s="28">
        <v>0</v>
      </c>
      <c r="I11624" s="30">
        <f>ROUND(G11624*H11624,P4)</f>
        <v>0</v>
      </c>
      <c r="L11624" s="31">
        <v>0</v>
      </c>
      <c r="M11624" s="24">
        <f>ROUND(G11624*L11624,P4)</f>
        <v>0</v>
      </c>
      <c r="N11624" s="25" t="s">
        <v>69</v>
      </c>
      <c r="O11624" s="32">
        <f>M11624*AA11624</f>
        <v>0</v>
      </c>
      <c r="P11624" s="1">
        <v>3</v>
      </c>
      <c r="AA11624" s="1">
        <f>IF(P11624=1,$O$3,IF(P11624=2,$O$4,$O$5))</f>
        <v>0</v>
      </c>
    </row>
    <row r="11625">
      <c r="A11625" s="1" t="s">
        <v>73</v>
      </c>
      <c r="E11625" s="27" t="s">
        <v>69</v>
      </c>
    </row>
    <row r="11626" ht="13">
      <c r="A11626" s="1" t="s">
        <v>74</v>
      </c>
      <c r="E11626" s="33" t="s">
        <v>229</v>
      </c>
    </row>
    <row r="11627">
      <c r="A11627" s="1" t="s">
        <v>76</v>
      </c>
      <c r="E11627" s="27" t="s">
        <v>69</v>
      </c>
    </row>
    <row r="11628">
      <c r="A11628" s="1" t="s">
        <v>67</v>
      </c>
      <c r="B11628" s="1">
        <v>481</v>
      </c>
      <c r="C11628" s="26" t="s">
        <v>6105</v>
      </c>
      <c r="D11628" t="s">
        <v>69</v>
      </c>
      <c r="E11628" s="27" t="s">
        <v>6106</v>
      </c>
      <c r="F11628" s="28" t="s">
        <v>766</v>
      </c>
      <c r="G11628" s="29">
        <v>1</v>
      </c>
      <c r="H11628" s="28">
        <v>0</v>
      </c>
      <c r="I11628" s="30">
        <f>ROUND(G11628*H11628,P4)</f>
        <v>0</v>
      </c>
      <c r="L11628" s="31">
        <v>0</v>
      </c>
      <c r="M11628" s="24">
        <f>ROUND(G11628*L11628,P4)</f>
        <v>0</v>
      </c>
      <c r="N11628" s="25" t="s">
        <v>69</v>
      </c>
      <c r="O11628" s="32">
        <f>M11628*AA11628</f>
        <v>0</v>
      </c>
      <c r="P11628" s="1">
        <v>3</v>
      </c>
      <c r="AA11628" s="1">
        <f>IF(P11628=1,$O$3,IF(P11628=2,$O$4,$O$5))</f>
        <v>0</v>
      </c>
    </row>
    <row r="11629">
      <c r="A11629" s="1" t="s">
        <v>73</v>
      </c>
      <c r="E11629" s="27" t="s">
        <v>69</v>
      </c>
    </row>
    <row r="11630" ht="13">
      <c r="A11630" s="1" t="s">
        <v>74</v>
      </c>
      <c r="E11630" s="33" t="s">
        <v>229</v>
      </c>
    </row>
    <row r="11631">
      <c r="A11631" s="1" t="s">
        <v>76</v>
      </c>
      <c r="E11631" s="27" t="s">
        <v>69</v>
      </c>
    </row>
    <row r="11632">
      <c r="A11632" s="1" t="s">
        <v>67</v>
      </c>
      <c r="B11632" s="1">
        <v>482</v>
      </c>
      <c r="C11632" s="26" t="s">
        <v>6107</v>
      </c>
      <c r="D11632" t="s">
        <v>69</v>
      </c>
      <c r="E11632" s="27" t="s">
        <v>6108</v>
      </c>
      <c r="F11632" s="28" t="s">
        <v>766</v>
      </c>
      <c r="G11632" s="29">
        <v>1</v>
      </c>
      <c r="H11632" s="28">
        <v>0</v>
      </c>
      <c r="I11632" s="30">
        <f>ROUND(G11632*H11632,P4)</f>
        <v>0</v>
      </c>
      <c r="L11632" s="31">
        <v>0</v>
      </c>
      <c r="M11632" s="24">
        <f>ROUND(G11632*L11632,P4)</f>
        <v>0</v>
      </c>
      <c r="N11632" s="25" t="s">
        <v>69</v>
      </c>
      <c r="O11632" s="32">
        <f>M11632*AA11632</f>
        <v>0</v>
      </c>
      <c r="P11632" s="1">
        <v>3</v>
      </c>
      <c r="AA11632" s="1">
        <f>IF(P11632=1,$O$3,IF(P11632=2,$O$4,$O$5))</f>
        <v>0</v>
      </c>
    </row>
    <row r="11633">
      <c r="A11633" s="1" t="s">
        <v>73</v>
      </c>
      <c r="E11633" s="27" t="s">
        <v>69</v>
      </c>
    </row>
    <row r="11634" ht="13">
      <c r="A11634" s="1" t="s">
        <v>74</v>
      </c>
      <c r="E11634" s="33" t="s">
        <v>229</v>
      </c>
    </row>
    <row r="11635">
      <c r="A11635" s="1" t="s">
        <v>76</v>
      </c>
      <c r="E11635" s="27" t="s">
        <v>69</v>
      </c>
    </row>
    <row r="11636">
      <c r="A11636" s="1" t="s">
        <v>67</v>
      </c>
      <c r="B11636" s="1">
        <v>483</v>
      </c>
      <c r="C11636" s="26" t="s">
        <v>6109</v>
      </c>
      <c r="D11636" t="s">
        <v>69</v>
      </c>
      <c r="E11636" s="27" t="s">
        <v>6000</v>
      </c>
      <c r="F11636" s="28" t="s">
        <v>766</v>
      </c>
      <c r="G11636" s="29">
        <v>1</v>
      </c>
      <c r="H11636" s="28">
        <v>0</v>
      </c>
      <c r="I11636" s="30">
        <f>ROUND(G11636*H11636,P4)</f>
        <v>0</v>
      </c>
      <c r="L11636" s="31">
        <v>0</v>
      </c>
      <c r="M11636" s="24">
        <f>ROUND(G11636*L11636,P4)</f>
        <v>0</v>
      </c>
      <c r="N11636" s="25" t="s">
        <v>69</v>
      </c>
      <c r="O11636" s="32">
        <f>M11636*AA11636</f>
        <v>0</v>
      </c>
      <c r="P11636" s="1">
        <v>3</v>
      </c>
      <c r="AA11636" s="1">
        <f>IF(P11636=1,$O$3,IF(P11636=2,$O$4,$O$5))</f>
        <v>0</v>
      </c>
    </row>
    <row r="11637">
      <c r="A11637" s="1" t="s">
        <v>73</v>
      </c>
      <c r="E11637" s="27" t="s">
        <v>69</v>
      </c>
    </row>
    <row r="11638" ht="13">
      <c r="A11638" s="1" t="s">
        <v>74</v>
      </c>
      <c r="E11638" s="33" t="s">
        <v>229</v>
      </c>
    </row>
    <row r="11639">
      <c r="A11639" s="1" t="s">
        <v>76</v>
      </c>
      <c r="E11639" s="27" t="s">
        <v>69</v>
      </c>
    </row>
    <row r="11640">
      <c r="A11640" s="1" t="s">
        <v>67</v>
      </c>
      <c r="B11640" s="1">
        <v>484</v>
      </c>
      <c r="C11640" s="26" t="s">
        <v>6110</v>
      </c>
      <c r="D11640" t="s">
        <v>69</v>
      </c>
      <c r="E11640" s="27" t="s">
        <v>6002</v>
      </c>
      <c r="F11640" s="28" t="s">
        <v>766</v>
      </c>
      <c r="G11640" s="29">
        <v>1</v>
      </c>
      <c r="H11640" s="28">
        <v>0</v>
      </c>
      <c r="I11640" s="30">
        <f>ROUND(G11640*H11640,P4)</f>
        <v>0</v>
      </c>
      <c r="L11640" s="31">
        <v>0</v>
      </c>
      <c r="M11640" s="24">
        <f>ROUND(G11640*L11640,P4)</f>
        <v>0</v>
      </c>
      <c r="N11640" s="25" t="s">
        <v>69</v>
      </c>
      <c r="O11640" s="32">
        <f>M11640*AA11640</f>
        <v>0</v>
      </c>
      <c r="P11640" s="1">
        <v>3</v>
      </c>
      <c r="AA11640" s="1">
        <f>IF(P11640=1,$O$3,IF(P11640=2,$O$4,$O$5))</f>
        <v>0</v>
      </c>
    </row>
    <row r="11641">
      <c r="A11641" s="1" t="s">
        <v>73</v>
      </c>
      <c r="E11641" s="27" t="s">
        <v>69</v>
      </c>
    </row>
    <row r="11642" ht="13">
      <c r="A11642" s="1" t="s">
        <v>74</v>
      </c>
      <c r="E11642" s="33" t="s">
        <v>229</v>
      </c>
    </row>
    <row r="11643">
      <c r="A11643" s="1" t="s">
        <v>76</v>
      </c>
      <c r="E11643" s="27" t="s">
        <v>69</v>
      </c>
    </row>
    <row r="11644">
      <c r="A11644" s="1" t="s">
        <v>67</v>
      </c>
      <c r="B11644" s="1">
        <v>485</v>
      </c>
      <c r="C11644" s="26" t="s">
        <v>6111</v>
      </c>
      <c r="D11644" t="s">
        <v>69</v>
      </c>
      <c r="E11644" s="27" t="s">
        <v>6004</v>
      </c>
      <c r="F11644" s="28" t="s">
        <v>766</v>
      </c>
      <c r="G11644" s="29">
        <v>1</v>
      </c>
      <c r="H11644" s="28">
        <v>0</v>
      </c>
      <c r="I11644" s="30">
        <f>ROUND(G11644*H11644,P4)</f>
        <v>0</v>
      </c>
      <c r="L11644" s="31">
        <v>0</v>
      </c>
      <c r="M11644" s="24">
        <f>ROUND(G11644*L11644,P4)</f>
        <v>0</v>
      </c>
      <c r="N11644" s="25" t="s">
        <v>69</v>
      </c>
      <c r="O11644" s="32">
        <f>M11644*AA11644</f>
        <v>0</v>
      </c>
      <c r="P11644" s="1">
        <v>3</v>
      </c>
      <c r="AA11644" s="1">
        <f>IF(P11644=1,$O$3,IF(P11644=2,$O$4,$O$5))</f>
        <v>0</v>
      </c>
    </row>
    <row r="11645">
      <c r="A11645" s="1" t="s">
        <v>73</v>
      </c>
      <c r="E11645" s="27" t="s">
        <v>69</v>
      </c>
    </row>
    <row r="11646" ht="13">
      <c r="A11646" s="1" t="s">
        <v>74</v>
      </c>
      <c r="E11646" s="33" t="s">
        <v>229</v>
      </c>
    </row>
    <row r="11647">
      <c r="A11647" s="1" t="s">
        <v>76</v>
      </c>
      <c r="E11647" s="27" t="s">
        <v>69</v>
      </c>
    </row>
    <row r="11648">
      <c r="A11648" s="1" t="s">
        <v>67</v>
      </c>
      <c r="B11648" s="1">
        <v>486</v>
      </c>
      <c r="C11648" s="26" t="s">
        <v>6112</v>
      </c>
      <c r="D11648" t="s">
        <v>69</v>
      </c>
      <c r="E11648" s="27" t="s">
        <v>6113</v>
      </c>
      <c r="F11648" s="28" t="s">
        <v>766</v>
      </c>
      <c r="G11648" s="29">
        <v>1</v>
      </c>
      <c r="H11648" s="28">
        <v>0</v>
      </c>
      <c r="I11648" s="30">
        <f>ROUND(G11648*H11648,P4)</f>
        <v>0</v>
      </c>
      <c r="L11648" s="31">
        <v>0</v>
      </c>
      <c r="M11648" s="24">
        <f>ROUND(G11648*L11648,P4)</f>
        <v>0</v>
      </c>
      <c r="N11648" s="25" t="s">
        <v>69</v>
      </c>
      <c r="O11648" s="32">
        <f>M11648*AA11648</f>
        <v>0</v>
      </c>
      <c r="P11648" s="1">
        <v>3</v>
      </c>
      <c r="AA11648" s="1">
        <f>IF(P11648=1,$O$3,IF(P11648=2,$O$4,$O$5))</f>
        <v>0</v>
      </c>
    </row>
    <row r="11649">
      <c r="A11649" s="1" t="s">
        <v>73</v>
      </c>
      <c r="E11649" s="27" t="s">
        <v>69</v>
      </c>
    </row>
    <row r="11650" ht="13">
      <c r="A11650" s="1" t="s">
        <v>74</v>
      </c>
      <c r="E11650" s="33" t="s">
        <v>229</v>
      </c>
    </row>
    <row r="11651">
      <c r="A11651" s="1" t="s">
        <v>76</v>
      </c>
      <c r="E11651" s="27" t="s">
        <v>69</v>
      </c>
    </row>
    <row r="11652" ht="13">
      <c r="A11652" s="1" t="s">
        <v>64</v>
      </c>
      <c r="C11652" s="22" t="s">
        <v>6114</v>
      </c>
      <c r="E11652" s="23" t="s">
        <v>6115</v>
      </c>
      <c r="L11652" s="24">
        <f>SUMIFS(L11653:L11732,A11653:A11732,"P")</f>
        <v>0</v>
      </c>
      <c r="M11652" s="24">
        <f>SUMIFS(M11653:M11732,A11653:A11732,"P")</f>
        <v>0</v>
      </c>
      <c r="N11652" s="25"/>
    </row>
    <row r="11653">
      <c r="A11653" s="1" t="s">
        <v>67</v>
      </c>
      <c r="B11653" s="1">
        <v>506</v>
      </c>
      <c r="C11653" s="26" t="s">
        <v>6116</v>
      </c>
      <c r="D11653" t="s">
        <v>69</v>
      </c>
      <c r="E11653" s="27" t="s">
        <v>6117</v>
      </c>
      <c r="F11653" s="28" t="s">
        <v>139</v>
      </c>
      <c r="G11653" s="29">
        <v>100</v>
      </c>
      <c r="H11653" s="28">
        <v>0</v>
      </c>
      <c r="I11653" s="30">
        <f>ROUND(G11653*H11653,P4)</f>
        <v>0</v>
      </c>
      <c r="L11653" s="31">
        <v>0</v>
      </c>
      <c r="M11653" s="24">
        <f>ROUND(G11653*L11653,P4)</f>
        <v>0</v>
      </c>
      <c r="N11653" s="25" t="s">
        <v>69</v>
      </c>
      <c r="O11653" s="32">
        <f>M11653*AA11653</f>
        <v>0</v>
      </c>
      <c r="P11653" s="1">
        <v>3</v>
      </c>
      <c r="AA11653" s="1">
        <f>IF(P11653=1,$O$3,IF(P11653=2,$O$4,$O$5))</f>
        <v>0</v>
      </c>
    </row>
    <row r="11654">
      <c r="A11654" s="1" t="s">
        <v>73</v>
      </c>
      <c r="E11654" s="27" t="s">
        <v>69</v>
      </c>
    </row>
    <row r="11655" ht="13">
      <c r="A11655" s="1" t="s">
        <v>74</v>
      </c>
      <c r="E11655" s="33" t="s">
        <v>853</v>
      </c>
    </row>
    <row r="11656">
      <c r="A11656" s="1" t="s">
        <v>76</v>
      </c>
      <c r="E11656" s="27" t="s">
        <v>69</v>
      </c>
    </row>
    <row r="11657">
      <c r="A11657" s="1" t="s">
        <v>67</v>
      </c>
      <c r="B11657" s="1">
        <v>515</v>
      </c>
      <c r="C11657" s="26" t="s">
        <v>6118</v>
      </c>
      <c r="D11657" t="s">
        <v>69</v>
      </c>
      <c r="E11657" s="27" t="s">
        <v>6119</v>
      </c>
      <c r="F11657" s="28" t="s">
        <v>139</v>
      </c>
      <c r="G11657" s="29">
        <v>710</v>
      </c>
      <c r="H11657" s="28">
        <v>0</v>
      </c>
      <c r="I11657" s="30">
        <f>ROUND(G11657*H11657,P4)</f>
        <v>0</v>
      </c>
      <c r="L11657" s="31">
        <v>0</v>
      </c>
      <c r="M11657" s="24">
        <f>ROUND(G11657*L11657,P4)</f>
        <v>0</v>
      </c>
      <c r="N11657" s="25" t="s">
        <v>69</v>
      </c>
      <c r="O11657" s="32">
        <f>M11657*AA11657</f>
        <v>0</v>
      </c>
      <c r="P11657" s="1">
        <v>3</v>
      </c>
      <c r="AA11657" s="1">
        <f>IF(P11657=1,$O$3,IF(P11657=2,$O$4,$O$5))</f>
        <v>0</v>
      </c>
    </row>
    <row r="11658">
      <c r="A11658" s="1" t="s">
        <v>73</v>
      </c>
      <c r="E11658" s="27" t="s">
        <v>69</v>
      </c>
    </row>
    <row r="11659" ht="13">
      <c r="A11659" s="1" t="s">
        <v>74</v>
      </c>
      <c r="E11659" s="33" t="s">
        <v>6120</v>
      </c>
    </row>
    <row r="11660">
      <c r="A11660" s="1" t="s">
        <v>76</v>
      </c>
      <c r="E11660" s="27" t="s">
        <v>69</v>
      </c>
    </row>
    <row r="11661">
      <c r="A11661" s="1" t="s">
        <v>67</v>
      </c>
      <c r="B11661" s="1">
        <v>516</v>
      </c>
      <c r="C11661" s="26" t="s">
        <v>6121</v>
      </c>
      <c r="D11661" t="s">
        <v>69</v>
      </c>
      <c r="E11661" s="27" t="s">
        <v>6122</v>
      </c>
      <c r="F11661" s="28" t="s">
        <v>139</v>
      </c>
      <c r="G11661" s="29">
        <v>270</v>
      </c>
      <c r="H11661" s="28">
        <v>0</v>
      </c>
      <c r="I11661" s="30">
        <f>ROUND(G11661*H11661,P4)</f>
        <v>0</v>
      </c>
      <c r="L11661" s="31">
        <v>0</v>
      </c>
      <c r="M11661" s="24">
        <f>ROUND(G11661*L11661,P4)</f>
        <v>0</v>
      </c>
      <c r="N11661" s="25" t="s">
        <v>69</v>
      </c>
      <c r="O11661" s="32">
        <f>M11661*AA11661</f>
        <v>0</v>
      </c>
      <c r="P11661" s="1">
        <v>3</v>
      </c>
      <c r="AA11661" s="1">
        <f>IF(P11661=1,$O$3,IF(P11661=2,$O$4,$O$5))</f>
        <v>0</v>
      </c>
    </row>
    <row r="11662">
      <c r="A11662" s="1" t="s">
        <v>73</v>
      </c>
      <c r="E11662" s="27" t="s">
        <v>69</v>
      </c>
    </row>
    <row r="11663" ht="13">
      <c r="A11663" s="1" t="s">
        <v>74</v>
      </c>
      <c r="E11663" s="33" t="s">
        <v>4504</v>
      </c>
    </row>
    <row r="11664">
      <c r="A11664" s="1" t="s">
        <v>76</v>
      </c>
      <c r="E11664" s="27" t="s">
        <v>69</v>
      </c>
    </row>
    <row r="11665">
      <c r="A11665" s="1" t="s">
        <v>67</v>
      </c>
      <c r="B11665" s="1">
        <v>517</v>
      </c>
      <c r="C11665" s="26" t="s">
        <v>6123</v>
      </c>
      <c r="D11665" t="s">
        <v>69</v>
      </c>
      <c r="E11665" s="27" t="s">
        <v>6124</v>
      </c>
      <c r="F11665" s="28" t="s">
        <v>139</v>
      </c>
      <c r="G11665" s="29">
        <v>2380</v>
      </c>
      <c r="H11665" s="28">
        <v>0</v>
      </c>
      <c r="I11665" s="30">
        <f>ROUND(G11665*H11665,P4)</f>
        <v>0</v>
      </c>
      <c r="L11665" s="31">
        <v>0</v>
      </c>
      <c r="M11665" s="24">
        <f>ROUND(G11665*L11665,P4)</f>
        <v>0</v>
      </c>
      <c r="N11665" s="25" t="s">
        <v>69</v>
      </c>
      <c r="O11665" s="32">
        <f>M11665*AA11665</f>
        <v>0</v>
      </c>
      <c r="P11665" s="1">
        <v>3</v>
      </c>
      <c r="AA11665" s="1">
        <f>IF(P11665=1,$O$3,IF(P11665=2,$O$4,$O$5))</f>
        <v>0</v>
      </c>
    </row>
    <row r="11666">
      <c r="A11666" s="1" t="s">
        <v>73</v>
      </c>
      <c r="E11666" s="27" t="s">
        <v>69</v>
      </c>
    </row>
    <row r="11667" ht="13">
      <c r="A11667" s="1" t="s">
        <v>74</v>
      </c>
      <c r="E11667" s="33" t="s">
        <v>6125</v>
      </c>
    </row>
    <row r="11668">
      <c r="A11668" s="1" t="s">
        <v>76</v>
      </c>
      <c r="E11668" s="27" t="s">
        <v>69</v>
      </c>
    </row>
    <row r="11669">
      <c r="A11669" s="1" t="s">
        <v>67</v>
      </c>
      <c r="B11669" s="1">
        <v>518</v>
      </c>
      <c r="C11669" s="26" t="s">
        <v>6126</v>
      </c>
      <c r="D11669" t="s">
        <v>69</v>
      </c>
      <c r="E11669" s="27" t="s">
        <v>6127</v>
      </c>
      <c r="F11669" s="28" t="s">
        <v>139</v>
      </c>
      <c r="G11669" s="29">
        <v>1860</v>
      </c>
      <c r="H11669" s="28">
        <v>0</v>
      </c>
      <c r="I11669" s="30">
        <f>ROUND(G11669*H11669,P4)</f>
        <v>0</v>
      </c>
      <c r="L11669" s="31">
        <v>0</v>
      </c>
      <c r="M11669" s="24">
        <f>ROUND(G11669*L11669,P4)</f>
        <v>0</v>
      </c>
      <c r="N11669" s="25" t="s">
        <v>69</v>
      </c>
      <c r="O11669" s="32">
        <f>M11669*AA11669</f>
        <v>0</v>
      </c>
      <c r="P11669" s="1">
        <v>3</v>
      </c>
      <c r="AA11669" s="1">
        <f>IF(P11669=1,$O$3,IF(P11669=2,$O$4,$O$5))</f>
        <v>0</v>
      </c>
    </row>
    <row r="11670">
      <c r="A11670" s="1" t="s">
        <v>73</v>
      </c>
      <c r="E11670" s="27" t="s">
        <v>69</v>
      </c>
    </row>
    <row r="11671" ht="13">
      <c r="A11671" s="1" t="s">
        <v>74</v>
      </c>
      <c r="E11671" s="33" t="s">
        <v>6128</v>
      </c>
    </row>
    <row r="11672">
      <c r="A11672" s="1" t="s">
        <v>76</v>
      </c>
      <c r="E11672" s="27" t="s">
        <v>69</v>
      </c>
    </row>
    <row r="11673">
      <c r="A11673" s="1" t="s">
        <v>67</v>
      </c>
      <c r="B11673" s="1">
        <v>519</v>
      </c>
      <c r="C11673" s="26" t="s">
        <v>6129</v>
      </c>
      <c r="D11673" t="s">
        <v>69</v>
      </c>
      <c r="E11673" s="27" t="s">
        <v>6130</v>
      </c>
      <c r="F11673" s="28" t="s">
        <v>139</v>
      </c>
      <c r="G11673" s="29">
        <v>65</v>
      </c>
      <c r="H11673" s="28">
        <v>0</v>
      </c>
      <c r="I11673" s="30">
        <f>ROUND(G11673*H11673,P4)</f>
        <v>0</v>
      </c>
      <c r="L11673" s="31">
        <v>0</v>
      </c>
      <c r="M11673" s="24">
        <f>ROUND(G11673*L11673,P4)</f>
        <v>0</v>
      </c>
      <c r="N11673" s="25" t="s">
        <v>69</v>
      </c>
      <c r="O11673" s="32">
        <f>M11673*AA11673</f>
        <v>0</v>
      </c>
      <c r="P11673" s="1">
        <v>3</v>
      </c>
      <c r="AA11673" s="1">
        <f>IF(P11673=1,$O$3,IF(P11673=2,$O$4,$O$5))</f>
        <v>0</v>
      </c>
    </row>
    <row r="11674">
      <c r="A11674" s="1" t="s">
        <v>73</v>
      </c>
      <c r="E11674" s="27" t="s">
        <v>69</v>
      </c>
    </row>
    <row r="11675" ht="13">
      <c r="A11675" s="1" t="s">
        <v>74</v>
      </c>
      <c r="E11675" s="33" t="s">
        <v>6131</v>
      </c>
    </row>
    <row r="11676">
      <c r="A11676" s="1" t="s">
        <v>76</v>
      </c>
      <c r="E11676" s="27" t="s">
        <v>69</v>
      </c>
    </row>
    <row r="11677">
      <c r="A11677" s="1" t="s">
        <v>67</v>
      </c>
      <c r="B11677" s="1">
        <v>520</v>
      </c>
      <c r="C11677" s="26" t="s">
        <v>6132</v>
      </c>
      <c r="D11677" t="s">
        <v>69</v>
      </c>
      <c r="E11677" s="27" t="s">
        <v>6133</v>
      </c>
      <c r="F11677" s="28" t="s">
        <v>139</v>
      </c>
      <c r="G11677" s="29">
        <v>450</v>
      </c>
      <c r="H11677" s="28">
        <v>0</v>
      </c>
      <c r="I11677" s="30">
        <f>ROUND(G11677*H11677,P4)</f>
        <v>0</v>
      </c>
      <c r="L11677" s="31">
        <v>0</v>
      </c>
      <c r="M11677" s="24">
        <f>ROUND(G11677*L11677,P4)</f>
        <v>0</v>
      </c>
      <c r="N11677" s="25" t="s">
        <v>69</v>
      </c>
      <c r="O11677" s="32">
        <f>M11677*AA11677</f>
        <v>0</v>
      </c>
      <c r="P11677" s="1">
        <v>3</v>
      </c>
      <c r="AA11677" s="1">
        <f>IF(P11677=1,$O$3,IF(P11677=2,$O$4,$O$5))</f>
        <v>0</v>
      </c>
    </row>
    <row r="11678">
      <c r="A11678" s="1" t="s">
        <v>73</v>
      </c>
      <c r="E11678" s="27" t="s">
        <v>69</v>
      </c>
    </row>
    <row r="11679" ht="13">
      <c r="A11679" s="1" t="s">
        <v>74</v>
      </c>
      <c r="E11679" s="33" t="s">
        <v>4633</v>
      </c>
    </row>
    <row r="11680">
      <c r="A11680" s="1" t="s">
        <v>76</v>
      </c>
      <c r="E11680" s="27" t="s">
        <v>69</v>
      </c>
    </row>
    <row r="11681">
      <c r="A11681" s="1" t="s">
        <v>67</v>
      </c>
      <c r="B11681" s="1">
        <v>521</v>
      </c>
      <c r="C11681" s="26" t="s">
        <v>6134</v>
      </c>
      <c r="D11681" t="s">
        <v>69</v>
      </c>
      <c r="E11681" s="27" t="s">
        <v>6135</v>
      </c>
      <c r="F11681" s="28" t="s">
        <v>139</v>
      </c>
      <c r="G11681" s="29">
        <v>345</v>
      </c>
      <c r="H11681" s="28">
        <v>0</v>
      </c>
      <c r="I11681" s="30">
        <f>ROUND(G11681*H11681,P4)</f>
        <v>0</v>
      </c>
      <c r="L11681" s="31">
        <v>0</v>
      </c>
      <c r="M11681" s="24">
        <f>ROUND(G11681*L11681,P4)</f>
        <v>0</v>
      </c>
      <c r="N11681" s="25" t="s">
        <v>69</v>
      </c>
      <c r="O11681" s="32">
        <f>M11681*AA11681</f>
        <v>0</v>
      </c>
      <c r="P11681" s="1">
        <v>3</v>
      </c>
      <c r="AA11681" s="1">
        <f>IF(P11681=1,$O$3,IF(P11681=2,$O$4,$O$5))</f>
        <v>0</v>
      </c>
    </row>
    <row r="11682">
      <c r="A11682" s="1" t="s">
        <v>73</v>
      </c>
      <c r="E11682" s="27" t="s">
        <v>69</v>
      </c>
    </row>
    <row r="11683" ht="13">
      <c r="A11683" s="1" t="s">
        <v>74</v>
      </c>
      <c r="E11683" s="33" t="s">
        <v>6136</v>
      </c>
    </row>
    <row r="11684">
      <c r="A11684" s="1" t="s">
        <v>76</v>
      </c>
      <c r="E11684" s="27" t="s">
        <v>69</v>
      </c>
    </row>
    <row r="11685">
      <c r="A11685" s="1" t="s">
        <v>67</v>
      </c>
      <c r="B11685" s="1">
        <v>522</v>
      </c>
      <c r="C11685" s="26" t="s">
        <v>6137</v>
      </c>
      <c r="D11685" t="s">
        <v>69</v>
      </c>
      <c r="E11685" s="27" t="s">
        <v>6138</v>
      </c>
      <c r="F11685" s="28" t="s">
        <v>139</v>
      </c>
      <c r="G11685" s="29">
        <v>620</v>
      </c>
      <c r="H11685" s="28">
        <v>0</v>
      </c>
      <c r="I11685" s="30">
        <f>ROUND(G11685*H11685,P4)</f>
        <v>0</v>
      </c>
      <c r="L11685" s="31">
        <v>0</v>
      </c>
      <c r="M11685" s="24">
        <f>ROUND(G11685*L11685,P4)</f>
        <v>0</v>
      </c>
      <c r="N11685" s="25" t="s">
        <v>69</v>
      </c>
      <c r="O11685" s="32">
        <f>M11685*AA11685</f>
        <v>0</v>
      </c>
      <c r="P11685" s="1">
        <v>3</v>
      </c>
      <c r="AA11685" s="1">
        <f>IF(P11685=1,$O$3,IF(P11685=2,$O$4,$O$5))</f>
        <v>0</v>
      </c>
    </row>
    <row r="11686">
      <c r="A11686" s="1" t="s">
        <v>73</v>
      </c>
      <c r="E11686" s="27" t="s">
        <v>69</v>
      </c>
    </row>
    <row r="11687" ht="13">
      <c r="A11687" s="1" t="s">
        <v>74</v>
      </c>
      <c r="E11687" s="33" t="s">
        <v>6139</v>
      </c>
    </row>
    <row r="11688">
      <c r="A11688" s="1" t="s">
        <v>76</v>
      </c>
      <c r="E11688" s="27" t="s">
        <v>69</v>
      </c>
    </row>
    <row r="11689">
      <c r="A11689" s="1" t="s">
        <v>67</v>
      </c>
      <c r="B11689" s="1">
        <v>523</v>
      </c>
      <c r="C11689" s="26" t="s">
        <v>6140</v>
      </c>
      <c r="D11689" t="s">
        <v>69</v>
      </c>
      <c r="E11689" s="27" t="s">
        <v>6141</v>
      </c>
      <c r="F11689" s="28" t="s">
        <v>139</v>
      </c>
      <c r="G11689" s="29">
        <v>250</v>
      </c>
      <c r="H11689" s="28">
        <v>0</v>
      </c>
      <c r="I11689" s="30">
        <f>ROUND(G11689*H11689,P4)</f>
        <v>0</v>
      </c>
      <c r="L11689" s="31">
        <v>0</v>
      </c>
      <c r="M11689" s="24">
        <f>ROUND(G11689*L11689,P4)</f>
        <v>0</v>
      </c>
      <c r="N11689" s="25" t="s">
        <v>69</v>
      </c>
      <c r="O11689" s="32">
        <f>M11689*AA11689</f>
        <v>0</v>
      </c>
      <c r="P11689" s="1">
        <v>3</v>
      </c>
      <c r="AA11689" s="1">
        <f>IF(P11689=1,$O$3,IF(P11689=2,$O$4,$O$5))</f>
        <v>0</v>
      </c>
    </row>
    <row r="11690">
      <c r="A11690" s="1" t="s">
        <v>73</v>
      </c>
      <c r="E11690" s="27" t="s">
        <v>69</v>
      </c>
    </row>
    <row r="11691" ht="13">
      <c r="A11691" s="1" t="s">
        <v>74</v>
      </c>
      <c r="E11691" s="33" t="s">
        <v>345</v>
      </c>
    </row>
    <row r="11692">
      <c r="A11692" s="1" t="s">
        <v>76</v>
      </c>
      <c r="E11692" s="27" t="s">
        <v>69</v>
      </c>
    </row>
    <row r="11693">
      <c r="A11693" s="1" t="s">
        <v>67</v>
      </c>
      <c r="B11693" s="1">
        <v>524</v>
      </c>
      <c r="C11693" s="26" t="s">
        <v>6142</v>
      </c>
      <c r="D11693" t="s">
        <v>69</v>
      </c>
      <c r="E11693" s="27" t="s">
        <v>6143</v>
      </c>
      <c r="F11693" s="28" t="s">
        <v>139</v>
      </c>
      <c r="G11693" s="29">
        <v>175</v>
      </c>
      <c r="H11693" s="28">
        <v>0</v>
      </c>
      <c r="I11693" s="30">
        <f>ROUND(G11693*H11693,P4)</f>
        <v>0</v>
      </c>
      <c r="L11693" s="31">
        <v>0</v>
      </c>
      <c r="M11693" s="24">
        <f>ROUND(G11693*L11693,P4)</f>
        <v>0</v>
      </c>
      <c r="N11693" s="25" t="s">
        <v>69</v>
      </c>
      <c r="O11693" s="32">
        <f>M11693*AA11693</f>
        <v>0</v>
      </c>
      <c r="P11693" s="1">
        <v>3</v>
      </c>
      <c r="AA11693" s="1">
        <f>IF(P11693=1,$O$3,IF(P11693=2,$O$4,$O$5))</f>
        <v>0</v>
      </c>
    </row>
    <row r="11694">
      <c r="A11694" s="1" t="s">
        <v>73</v>
      </c>
      <c r="E11694" s="27" t="s">
        <v>69</v>
      </c>
    </row>
    <row r="11695" ht="13">
      <c r="A11695" s="1" t="s">
        <v>74</v>
      </c>
      <c r="E11695" s="33" t="s">
        <v>6144</v>
      </c>
    </row>
    <row r="11696">
      <c r="A11696" s="1" t="s">
        <v>76</v>
      </c>
      <c r="E11696" s="27" t="s">
        <v>69</v>
      </c>
    </row>
    <row r="11697">
      <c r="A11697" s="1" t="s">
        <v>67</v>
      </c>
      <c r="B11697" s="1">
        <v>507</v>
      </c>
      <c r="C11697" s="26" t="s">
        <v>6145</v>
      </c>
      <c r="D11697" t="s">
        <v>69</v>
      </c>
      <c r="E11697" s="27" t="s">
        <v>6146</v>
      </c>
      <c r="F11697" s="28" t="s">
        <v>139</v>
      </c>
      <c r="G11697" s="29">
        <v>145</v>
      </c>
      <c r="H11697" s="28">
        <v>0</v>
      </c>
      <c r="I11697" s="30">
        <f>ROUND(G11697*H11697,P4)</f>
        <v>0</v>
      </c>
      <c r="L11697" s="31">
        <v>0</v>
      </c>
      <c r="M11697" s="24">
        <f>ROUND(G11697*L11697,P4)</f>
        <v>0</v>
      </c>
      <c r="N11697" s="25" t="s">
        <v>69</v>
      </c>
      <c r="O11697" s="32">
        <f>M11697*AA11697</f>
        <v>0</v>
      </c>
      <c r="P11697" s="1">
        <v>3</v>
      </c>
      <c r="AA11697" s="1">
        <f>IF(P11697=1,$O$3,IF(P11697=2,$O$4,$O$5))</f>
        <v>0</v>
      </c>
    </row>
    <row r="11698">
      <c r="A11698" s="1" t="s">
        <v>73</v>
      </c>
      <c r="E11698" s="27" t="s">
        <v>69</v>
      </c>
    </row>
    <row r="11699" ht="13">
      <c r="A11699" s="1" t="s">
        <v>74</v>
      </c>
      <c r="E11699" s="33" t="s">
        <v>6147</v>
      </c>
    </row>
    <row r="11700">
      <c r="A11700" s="1" t="s">
        <v>76</v>
      </c>
      <c r="E11700" s="27" t="s">
        <v>69</v>
      </c>
    </row>
    <row r="11701">
      <c r="A11701" s="1" t="s">
        <v>67</v>
      </c>
      <c r="B11701" s="1">
        <v>525</v>
      </c>
      <c r="C11701" s="26" t="s">
        <v>6148</v>
      </c>
      <c r="D11701" t="s">
        <v>69</v>
      </c>
      <c r="E11701" s="27" t="s">
        <v>6149</v>
      </c>
      <c r="F11701" s="28" t="s">
        <v>766</v>
      </c>
      <c r="G11701" s="29">
        <v>1</v>
      </c>
      <c r="H11701" s="28">
        <v>0</v>
      </c>
      <c r="I11701" s="30">
        <f>ROUND(G11701*H11701,P4)</f>
        <v>0</v>
      </c>
      <c r="L11701" s="31">
        <v>0</v>
      </c>
      <c r="M11701" s="24">
        <f>ROUND(G11701*L11701,P4)</f>
        <v>0</v>
      </c>
      <c r="N11701" s="25" t="s">
        <v>69</v>
      </c>
      <c r="O11701" s="32">
        <f>M11701*AA11701</f>
        <v>0</v>
      </c>
      <c r="P11701" s="1">
        <v>3</v>
      </c>
      <c r="AA11701" s="1">
        <f>IF(P11701=1,$O$3,IF(P11701=2,$O$4,$O$5))</f>
        <v>0</v>
      </c>
    </row>
    <row r="11702">
      <c r="A11702" s="1" t="s">
        <v>73</v>
      </c>
      <c r="E11702" s="27" t="s">
        <v>69</v>
      </c>
    </row>
    <row r="11703" ht="13">
      <c r="A11703" s="1" t="s">
        <v>74</v>
      </c>
      <c r="E11703" s="33" t="s">
        <v>229</v>
      </c>
    </row>
    <row r="11704">
      <c r="A11704" s="1" t="s">
        <v>76</v>
      </c>
      <c r="E11704" s="27" t="s">
        <v>69</v>
      </c>
    </row>
    <row r="11705">
      <c r="A11705" s="1" t="s">
        <v>67</v>
      </c>
      <c r="B11705" s="1">
        <v>508</v>
      </c>
      <c r="C11705" s="26" t="s">
        <v>6150</v>
      </c>
      <c r="D11705" t="s">
        <v>69</v>
      </c>
      <c r="E11705" s="27" t="s">
        <v>6151</v>
      </c>
      <c r="F11705" s="28" t="s">
        <v>139</v>
      </c>
      <c r="G11705" s="29">
        <v>825</v>
      </c>
      <c r="H11705" s="28">
        <v>0</v>
      </c>
      <c r="I11705" s="30">
        <f>ROUND(G11705*H11705,P4)</f>
        <v>0</v>
      </c>
      <c r="L11705" s="31">
        <v>0</v>
      </c>
      <c r="M11705" s="24">
        <f>ROUND(G11705*L11705,P4)</f>
        <v>0</v>
      </c>
      <c r="N11705" s="25" t="s">
        <v>69</v>
      </c>
      <c r="O11705" s="32">
        <f>M11705*AA11705</f>
        <v>0</v>
      </c>
      <c r="P11705" s="1">
        <v>3</v>
      </c>
      <c r="AA11705" s="1">
        <f>IF(P11705=1,$O$3,IF(P11705=2,$O$4,$O$5))</f>
        <v>0</v>
      </c>
    </row>
    <row r="11706">
      <c r="A11706" s="1" t="s">
        <v>73</v>
      </c>
      <c r="E11706" s="27" t="s">
        <v>69</v>
      </c>
    </row>
    <row r="11707" ht="13">
      <c r="A11707" s="1" t="s">
        <v>74</v>
      </c>
      <c r="E11707" s="33" t="s">
        <v>6152</v>
      </c>
    </row>
    <row r="11708">
      <c r="A11708" s="1" t="s">
        <v>76</v>
      </c>
      <c r="E11708" s="27" t="s">
        <v>69</v>
      </c>
    </row>
    <row r="11709">
      <c r="A11709" s="1" t="s">
        <v>67</v>
      </c>
      <c r="B11709" s="1">
        <v>509</v>
      </c>
      <c r="C11709" s="26" t="s">
        <v>6153</v>
      </c>
      <c r="D11709" t="s">
        <v>69</v>
      </c>
      <c r="E11709" s="27" t="s">
        <v>6154</v>
      </c>
      <c r="F11709" s="28" t="s">
        <v>139</v>
      </c>
      <c r="G11709" s="29">
        <v>65</v>
      </c>
      <c r="H11709" s="28">
        <v>0</v>
      </c>
      <c r="I11709" s="30">
        <f>ROUND(G11709*H11709,P4)</f>
        <v>0</v>
      </c>
      <c r="L11709" s="31">
        <v>0</v>
      </c>
      <c r="M11709" s="24">
        <f>ROUND(G11709*L11709,P4)</f>
        <v>0</v>
      </c>
      <c r="N11709" s="25" t="s">
        <v>69</v>
      </c>
      <c r="O11709" s="32">
        <f>M11709*AA11709</f>
        <v>0</v>
      </c>
      <c r="P11709" s="1">
        <v>3</v>
      </c>
      <c r="AA11709" s="1">
        <f>IF(P11709=1,$O$3,IF(P11709=2,$O$4,$O$5))</f>
        <v>0</v>
      </c>
    </row>
    <row r="11710">
      <c r="A11710" s="1" t="s">
        <v>73</v>
      </c>
      <c r="E11710" s="27" t="s">
        <v>69</v>
      </c>
    </row>
    <row r="11711" ht="13">
      <c r="A11711" s="1" t="s">
        <v>74</v>
      </c>
      <c r="E11711" s="33" t="s">
        <v>6131</v>
      </c>
    </row>
    <row r="11712">
      <c r="A11712" s="1" t="s">
        <v>76</v>
      </c>
      <c r="E11712" s="27" t="s">
        <v>69</v>
      </c>
    </row>
    <row r="11713">
      <c r="A11713" s="1" t="s">
        <v>67</v>
      </c>
      <c r="B11713" s="1">
        <v>510</v>
      </c>
      <c r="C11713" s="26" t="s">
        <v>6155</v>
      </c>
      <c r="D11713" t="s">
        <v>69</v>
      </c>
      <c r="E11713" s="27" t="s">
        <v>6156</v>
      </c>
      <c r="F11713" s="28" t="s">
        <v>139</v>
      </c>
      <c r="G11713" s="29">
        <v>100</v>
      </c>
      <c r="H11713" s="28">
        <v>0</v>
      </c>
      <c r="I11713" s="30">
        <f>ROUND(G11713*H11713,P4)</f>
        <v>0</v>
      </c>
      <c r="L11713" s="31">
        <v>0</v>
      </c>
      <c r="M11713" s="24">
        <f>ROUND(G11713*L11713,P4)</f>
        <v>0</v>
      </c>
      <c r="N11713" s="25" t="s">
        <v>69</v>
      </c>
      <c r="O11713" s="32">
        <f>M11713*AA11713</f>
        <v>0</v>
      </c>
      <c r="P11713" s="1">
        <v>3</v>
      </c>
      <c r="AA11713" s="1">
        <f>IF(P11713=1,$O$3,IF(P11713=2,$O$4,$O$5))</f>
        <v>0</v>
      </c>
    </row>
    <row r="11714">
      <c r="A11714" s="1" t="s">
        <v>73</v>
      </c>
      <c r="E11714" s="27" t="s">
        <v>69</v>
      </c>
    </row>
    <row r="11715" ht="13">
      <c r="A11715" s="1" t="s">
        <v>74</v>
      </c>
      <c r="E11715" s="33" t="s">
        <v>853</v>
      </c>
    </row>
    <row r="11716">
      <c r="A11716" s="1" t="s">
        <v>76</v>
      </c>
      <c r="E11716" s="27" t="s">
        <v>69</v>
      </c>
    </row>
    <row r="11717">
      <c r="A11717" s="1" t="s">
        <v>67</v>
      </c>
      <c r="B11717" s="1">
        <v>511</v>
      </c>
      <c r="C11717" s="26" t="s">
        <v>6157</v>
      </c>
      <c r="D11717" t="s">
        <v>69</v>
      </c>
      <c r="E11717" s="27" t="s">
        <v>6158</v>
      </c>
      <c r="F11717" s="28" t="s">
        <v>139</v>
      </c>
      <c r="G11717" s="29">
        <v>1780</v>
      </c>
      <c r="H11717" s="28">
        <v>0</v>
      </c>
      <c r="I11717" s="30">
        <f>ROUND(G11717*H11717,P4)</f>
        <v>0</v>
      </c>
      <c r="L11717" s="31">
        <v>0</v>
      </c>
      <c r="M11717" s="24">
        <f>ROUND(G11717*L11717,P4)</f>
        <v>0</v>
      </c>
      <c r="N11717" s="25" t="s">
        <v>69</v>
      </c>
      <c r="O11717" s="32">
        <f>M11717*AA11717</f>
        <v>0</v>
      </c>
      <c r="P11717" s="1">
        <v>3</v>
      </c>
      <c r="AA11717" s="1">
        <f>IF(P11717=1,$O$3,IF(P11717=2,$O$4,$O$5))</f>
        <v>0</v>
      </c>
    </row>
    <row r="11718">
      <c r="A11718" s="1" t="s">
        <v>73</v>
      </c>
      <c r="E11718" s="27" t="s">
        <v>69</v>
      </c>
    </row>
    <row r="11719" ht="13">
      <c r="A11719" s="1" t="s">
        <v>74</v>
      </c>
      <c r="E11719" s="33" t="s">
        <v>4977</v>
      </c>
    </row>
    <row r="11720">
      <c r="A11720" s="1" t="s">
        <v>76</v>
      </c>
      <c r="E11720" s="27" t="s">
        <v>69</v>
      </c>
    </row>
    <row r="11721">
      <c r="A11721" s="1" t="s">
        <v>67</v>
      </c>
      <c r="B11721" s="1">
        <v>512</v>
      </c>
      <c r="C11721" s="26" t="s">
        <v>6159</v>
      </c>
      <c r="D11721" t="s">
        <v>69</v>
      </c>
      <c r="E11721" s="27" t="s">
        <v>6160</v>
      </c>
      <c r="F11721" s="28" t="s">
        <v>139</v>
      </c>
      <c r="G11721" s="29">
        <v>1015</v>
      </c>
      <c r="H11721" s="28">
        <v>0</v>
      </c>
      <c r="I11721" s="30">
        <f>ROUND(G11721*H11721,P4)</f>
        <v>0</v>
      </c>
      <c r="L11721" s="31">
        <v>0</v>
      </c>
      <c r="M11721" s="24">
        <f>ROUND(G11721*L11721,P4)</f>
        <v>0</v>
      </c>
      <c r="N11721" s="25" t="s">
        <v>69</v>
      </c>
      <c r="O11721" s="32">
        <f>M11721*AA11721</f>
        <v>0</v>
      </c>
      <c r="P11721" s="1">
        <v>3</v>
      </c>
      <c r="AA11721" s="1">
        <f>IF(P11721=1,$O$3,IF(P11721=2,$O$4,$O$5))</f>
        <v>0</v>
      </c>
    </row>
    <row r="11722">
      <c r="A11722" s="1" t="s">
        <v>73</v>
      </c>
      <c r="E11722" s="27" t="s">
        <v>69</v>
      </c>
    </row>
    <row r="11723" ht="13">
      <c r="A11723" s="1" t="s">
        <v>74</v>
      </c>
      <c r="E11723" s="33" t="s">
        <v>6161</v>
      </c>
    </row>
    <row r="11724">
      <c r="A11724" s="1" t="s">
        <v>76</v>
      </c>
      <c r="E11724" s="27" t="s">
        <v>69</v>
      </c>
    </row>
    <row r="11725">
      <c r="A11725" s="1" t="s">
        <v>67</v>
      </c>
      <c r="B11725" s="1">
        <v>513</v>
      </c>
      <c r="C11725" s="26" t="s">
        <v>6162</v>
      </c>
      <c r="D11725" t="s">
        <v>69</v>
      </c>
      <c r="E11725" s="27" t="s">
        <v>6163</v>
      </c>
      <c r="F11725" s="28" t="s">
        <v>139</v>
      </c>
      <c r="G11725" s="29">
        <v>110</v>
      </c>
      <c r="H11725" s="28">
        <v>0</v>
      </c>
      <c r="I11725" s="30">
        <f>ROUND(G11725*H11725,P4)</f>
        <v>0</v>
      </c>
      <c r="L11725" s="31">
        <v>0</v>
      </c>
      <c r="M11725" s="24">
        <f>ROUND(G11725*L11725,P4)</f>
        <v>0</v>
      </c>
      <c r="N11725" s="25" t="s">
        <v>69</v>
      </c>
      <c r="O11725" s="32">
        <f>M11725*AA11725</f>
        <v>0</v>
      </c>
      <c r="P11725" s="1">
        <v>3</v>
      </c>
      <c r="AA11725" s="1">
        <f>IF(P11725=1,$O$3,IF(P11725=2,$O$4,$O$5))</f>
        <v>0</v>
      </c>
    </row>
    <row r="11726">
      <c r="A11726" s="1" t="s">
        <v>73</v>
      </c>
      <c r="E11726" s="27" t="s">
        <v>69</v>
      </c>
    </row>
    <row r="11727" ht="13">
      <c r="A11727" s="1" t="s">
        <v>74</v>
      </c>
      <c r="E11727" s="33" t="s">
        <v>3652</v>
      </c>
    </row>
    <row r="11728">
      <c r="A11728" s="1" t="s">
        <v>76</v>
      </c>
      <c r="E11728" s="27" t="s">
        <v>69</v>
      </c>
    </row>
    <row r="11729">
      <c r="A11729" s="1" t="s">
        <v>67</v>
      </c>
      <c r="B11729" s="1">
        <v>514</v>
      </c>
      <c r="C11729" s="26" t="s">
        <v>6164</v>
      </c>
      <c r="D11729" t="s">
        <v>69</v>
      </c>
      <c r="E11729" s="27" t="s">
        <v>6165</v>
      </c>
      <c r="F11729" s="28" t="s">
        <v>139</v>
      </c>
      <c r="G11729" s="29">
        <v>70</v>
      </c>
      <c r="H11729" s="28">
        <v>0</v>
      </c>
      <c r="I11729" s="30">
        <f>ROUND(G11729*H11729,P4)</f>
        <v>0</v>
      </c>
      <c r="L11729" s="31">
        <v>0</v>
      </c>
      <c r="M11729" s="24">
        <f>ROUND(G11729*L11729,P4)</f>
        <v>0</v>
      </c>
      <c r="N11729" s="25" t="s">
        <v>69</v>
      </c>
      <c r="O11729" s="32">
        <f>M11729*AA11729</f>
        <v>0</v>
      </c>
      <c r="P11729" s="1">
        <v>3</v>
      </c>
      <c r="AA11729" s="1">
        <f>IF(P11729=1,$O$3,IF(P11729=2,$O$4,$O$5))</f>
        <v>0</v>
      </c>
    </row>
    <row r="11730">
      <c r="A11730" s="1" t="s">
        <v>73</v>
      </c>
      <c r="E11730" s="27" t="s">
        <v>69</v>
      </c>
    </row>
    <row r="11731" ht="13">
      <c r="A11731" s="1" t="s">
        <v>74</v>
      </c>
      <c r="E11731" s="33" t="s">
        <v>1605</v>
      </c>
    </row>
    <row r="11732">
      <c r="A11732" s="1" t="s">
        <v>76</v>
      </c>
      <c r="E11732" s="27" t="s">
        <v>69</v>
      </c>
    </row>
    <row r="11733" ht="13">
      <c r="A11733" s="1" t="s">
        <v>64</v>
      </c>
      <c r="C11733" s="22" t="s">
        <v>6166</v>
      </c>
      <c r="E11733" s="23" t="s">
        <v>6167</v>
      </c>
      <c r="L11733" s="24">
        <f>SUMIFS(L11734:L11757,A11734:A11757,"P")</f>
        <v>0</v>
      </c>
      <c r="M11733" s="24">
        <f>SUMIFS(M11734:M11757,A11734:A11757,"P")</f>
        <v>0</v>
      </c>
      <c r="N11733" s="25"/>
    </row>
    <row r="11734">
      <c r="A11734" s="1" t="s">
        <v>67</v>
      </c>
      <c r="B11734" s="1">
        <v>526</v>
      </c>
      <c r="C11734" s="26" t="s">
        <v>6168</v>
      </c>
      <c r="D11734" t="s">
        <v>69</v>
      </c>
      <c r="E11734" s="27" t="s">
        <v>6169</v>
      </c>
      <c r="F11734" s="28" t="s">
        <v>766</v>
      </c>
      <c r="G11734" s="29">
        <v>1</v>
      </c>
      <c r="H11734" s="28">
        <v>0</v>
      </c>
      <c r="I11734" s="30">
        <f>ROUND(G11734*H11734,P4)</f>
        <v>0</v>
      </c>
      <c r="L11734" s="31">
        <v>0</v>
      </c>
      <c r="M11734" s="24">
        <f>ROUND(G11734*L11734,P4)</f>
        <v>0</v>
      </c>
      <c r="N11734" s="25" t="s">
        <v>69</v>
      </c>
      <c r="O11734" s="32">
        <f>M11734*AA11734</f>
        <v>0</v>
      </c>
      <c r="P11734" s="1">
        <v>3</v>
      </c>
      <c r="AA11734" s="1">
        <f>IF(P11734=1,$O$3,IF(P11734=2,$O$4,$O$5))</f>
        <v>0</v>
      </c>
    </row>
    <row r="11735">
      <c r="A11735" s="1" t="s">
        <v>73</v>
      </c>
      <c r="E11735" s="27" t="s">
        <v>69</v>
      </c>
    </row>
    <row r="11736" ht="13">
      <c r="A11736" s="1" t="s">
        <v>74</v>
      </c>
      <c r="E11736" s="33" t="s">
        <v>229</v>
      </c>
    </row>
    <row r="11737">
      <c r="A11737" s="1" t="s">
        <v>76</v>
      </c>
      <c r="E11737" s="27" t="s">
        <v>69</v>
      </c>
    </row>
    <row r="11738">
      <c r="A11738" s="1" t="s">
        <v>67</v>
      </c>
      <c r="B11738" s="1">
        <v>527</v>
      </c>
      <c r="C11738" s="26" t="s">
        <v>6170</v>
      </c>
      <c r="D11738" t="s">
        <v>69</v>
      </c>
      <c r="E11738" s="27" t="s">
        <v>6171</v>
      </c>
      <c r="F11738" s="28" t="s">
        <v>766</v>
      </c>
      <c r="G11738" s="29">
        <v>1</v>
      </c>
      <c r="H11738" s="28">
        <v>0</v>
      </c>
      <c r="I11738" s="30">
        <f>ROUND(G11738*H11738,P4)</f>
        <v>0</v>
      </c>
      <c r="L11738" s="31">
        <v>0</v>
      </c>
      <c r="M11738" s="24">
        <f>ROUND(G11738*L11738,P4)</f>
        <v>0</v>
      </c>
      <c r="N11738" s="25" t="s">
        <v>69</v>
      </c>
      <c r="O11738" s="32">
        <f>M11738*AA11738</f>
        <v>0</v>
      </c>
      <c r="P11738" s="1">
        <v>3</v>
      </c>
      <c r="AA11738" s="1">
        <f>IF(P11738=1,$O$3,IF(P11738=2,$O$4,$O$5))</f>
        <v>0</v>
      </c>
    </row>
    <row r="11739">
      <c r="A11739" s="1" t="s">
        <v>73</v>
      </c>
      <c r="E11739" s="27" t="s">
        <v>69</v>
      </c>
    </row>
    <row r="11740" ht="13">
      <c r="A11740" s="1" t="s">
        <v>74</v>
      </c>
      <c r="E11740" s="33" t="s">
        <v>229</v>
      </c>
    </row>
    <row r="11741">
      <c r="A11741" s="1" t="s">
        <v>76</v>
      </c>
      <c r="E11741" s="27" t="s">
        <v>69</v>
      </c>
    </row>
    <row r="11742">
      <c r="A11742" s="1" t="s">
        <v>67</v>
      </c>
      <c r="B11742" s="1">
        <v>528</v>
      </c>
      <c r="C11742" s="26" t="s">
        <v>6172</v>
      </c>
      <c r="D11742" t="s">
        <v>69</v>
      </c>
      <c r="E11742" s="27" t="s">
        <v>6173</v>
      </c>
      <c r="F11742" s="28" t="s">
        <v>766</v>
      </c>
      <c r="G11742" s="29">
        <v>1</v>
      </c>
      <c r="H11742" s="28">
        <v>0</v>
      </c>
      <c r="I11742" s="30">
        <f>ROUND(G11742*H11742,P4)</f>
        <v>0</v>
      </c>
      <c r="L11742" s="31">
        <v>0</v>
      </c>
      <c r="M11742" s="24">
        <f>ROUND(G11742*L11742,P4)</f>
        <v>0</v>
      </c>
      <c r="N11742" s="25" t="s">
        <v>69</v>
      </c>
      <c r="O11742" s="32">
        <f>M11742*AA11742</f>
        <v>0</v>
      </c>
      <c r="P11742" s="1">
        <v>3</v>
      </c>
      <c r="AA11742" s="1">
        <f>IF(P11742=1,$O$3,IF(P11742=2,$O$4,$O$5))</f>
        <v>0</v>
      </c>
    </row>
    <row r="11743">
      <c r="A11743" s="1" t="s">
        <v>73</v>
      </c>
      <c r="E11743" s="27" t="s">
        <v>69</v>
      </c>
    </row>
    <row r="11744" ht="13">
      <c r="A11744" s="1" t="s">
        <v>74</v>
      </c>
      <c r="E11744" s="33" t="s">
        <v>229</v>
      </c>
    </row>
    <row r="11745">
      <c r="A11745" s="1" t="s">
        <v>76</v>
      </c>
      <c r="E11745" s="27" t="s">
        <v>69</v>
      </c>
    </row>
    <row r="11746">
      <c r="A11746" s="1" t="s">
        <v>67</v>
      </c>
      <c r="B11746" s="1">
        <v>529</v>
      </c>
      <c r="C11746" s="26" t="s">
        <v>6174</v>
      </c>
      <c r="D11746" t="s">
        <v>69</v>
      </c>
      <c r="E11746" s="27" t="s">
        <v>6175</v>
      </c>
      <c r="F11746" s="28" t="s">
        <v>766</v>
      </c>
      <c r="G11746" s="29">
        <v>1</v>
      </c>
      <c r="H11746" s="28">
        <v>0</v>
      </c>
      <c r="I11746" s="30">
        <f>ROUND(G11746*H11746,P4)</f>
        <v>0</v>
      </c>
      <c r="L11746" s="31">
        <v>0</v>
      </c>
      <c r="M11746" s="24">
        <f>ROUND(G11746*L11746,P4)</f>
        <v>0</v>
      </c>
      <c r="N11746" s="25" t="s">
        <v>69</v>
      </c>
      <c r="O11746" s="32">
        <f>M11746*AA11746</f>
        <v>0</v>
      </c>
      <c r="P11746" s="1">
        <v>3</v>
      </c>
      <c r="AA11746" s="1">
        <f>IF(P11746=1,$O$3,IF(P11746=2,$O$4,$O$5))</f>
        <v>0</v>
      </c>
    </row>
    <row r="11747">
      <c r="A11747" s="1" t="s">
        <v>73</v>
      </c>
      <c r="E11747" s="27" t="s">
        <v>69</v>
      </c>
    </row>
    <row r="11748" ht="13">
      <c r="A11748" s="1" t="s">
        <v>74</v>
      </c>
      <c r="E11748" s="33" t="s">
        <v>229</v>
      </c>
    </row>
    <row r="11749">
      <c r="A11749" s="1" t="s">
        <v>76</v>
      </c>
      <c r="E11749" s="27" t="s">
        <v>69</v>
      </c>
    </row>
    <row r="11750">
      <c r="A11750" s="1" t="s">
        <v>67</v>
      </c>
      <c r="B11750" s="1">
        <v>530</v>
      </c>
      <c r="C11750" s="26" t="s">
        <v>6176</v>
      </c>
      <c r="D11750" t="s">
        <v>69</v>
      </c>
      <c r="E11750" s="27" t="s">
        <v>6177</v>
      </c>
      <c r="F11750" s="28" t="s">
        <v>766</v>
      </c>
      <c r="G11750" s="29">
        <v>1</v>
      </c>
      <c r="H11750" s="28">
        <v>0</v>
      </c>
      <c r="I11750" s="30">
        <f>ROUND(G11750*H11750,P4)</f>
        <v>0</v>
      </c>
      <c r="L11750" s="31">
        <v>0</v>
      </c>
      <c r="M11750" s="24">
        <f>ROUND(G11750*L11750,P4)</f>
        <v>0</v>
      </c>
      <c r="N11750" s="25" t="s">
        <v>69</v>
      </c>
      <c r="O11750" s="32">
        <f>M11750*AA11750</f>
        <v>0</v>
      </c>
      <c r="P11750" s="1">
        <v>3</v>
      </c>
      <c r="AA11750" s="1">
        <f>IF(P11750=1,$O$3,IF(P11750=2,$O$4,$O$5))</f>
        <v>0</v>
      </c>
    </row>
    <row r="11751">
      <c r="A11751" s="1" t="s">
        <v>73</v>
      </c>
      <c r="E11751" s="27" t="s">
        <v>69</v>
      </c>
    </row>
    <row r="11752" ht="13">
      <c r="A11752" s="1" t="s">
        <v>74</v>
      </c>
      <c r="E11752" s="33" t="s">
        <v>229</v>
      </c>
    </row>
    <row r="11753">
      <c r="A11753" s="1" t="s">
        <v>76</v>
      </c>
      <c r="E11753" s="27" t="s">
        <v>69</v>
      </c>
    </row>
    <row r="11754">
      <c r="A11754" s="1" t="s">
        <v>67</v>
      </c>
      <c r="B11754" s="1">
        <v>531</v>
      </c>
      <c r="C11754" s="26" t="s">
        <v>6178</v>
      </c>
      <c r="D11754" t="s">
        <v>69</v>
      </c>
      <c r="E11754" s="27" t="s">
        <v>6179</v>
      </c>
      <c r="F11754" s="28" t="s">
        <v>766</v>
      </c>
      <c r="G11754" s="29">
        <v>1</v>
      </c>
      <c r="H11754" s="28">
        <v>0</v>
      </c>
      <c r="I11754" s="30">
        <f>ROUND(G11754*H11754,P4)</f>
        <v>0</v>
      </c>
      <c r="L11754" s="31">
        <v>0</v>
      </c>
      <c r="M11754" s="24">
        <f>ROUND(G11754*L11754,P4)</f>
        <v>0</v>
      </c>
      <c r="N11754" s="25" t="s">
        <v>69</v>
      </c>
      <c r="O11754" s="32">
        <f>M11754*AA11754</f>
        <v>0</v>
      </c>
      <c r="P11754" s="1">
        <v>3</v>
      </c>
      <c r="AA11754" s="1">
        <f>IF(P11754=1,$O$3,IF(P11754=2,$O$4,$O$5))</f>
        <v>0</v>
      </c>
    </row>
    <row r="11755">
      <c r="A11755" s="1" t="s">
        <v>73</v>
      </c>
      <c r="E11755" s="27" t="s">
        <v>69</v>
      </c>
    </row>
    <row r="11756" ht="13">
      <c r="A11756" s="1" t="s">
        <v>74</v>
      </c>
      <c r="E11756" s="33" t="s">
        <v>229</v>
      </c>
    </row>
    <row r="11757">
      <c r="A11757" s="1" t="s">
        <v>76</v>
      </c>
      <c r="E11757" s="27" t="s">
        <v>69</v>
      </c>
    </row>
    <row r="11758" ht="13">
      <c r="A11758" s="1" t="s">
        <v>64</v>
      </c>
      <c r="C11758" s="22" t="s">
        <v>6180</v>
      </c>
      <c r="E11758" s="23" t="s">
        <v>6181</v>
      </c>
      <c r="L11758" s="24">
        <f>SUMIFS(L11759:L11794,A11759:A11794,"P")</f>
        <v>0</v>
      </c>
      <c r="M11758" s="24">
        <f>SUMIFS(M11759:M11794,A11759:A11794,"P")</f>
        <v>0</v>
      </c>
      <c r="N11758" s="25"/>
    </row>
    <row r="11759">
      <c r="A11759" s="1" t="s">
        <v>67</v>
      </c>
      <c r="B11759" s="1">
        <v>532</v>
      </c>
      <c r="C11759" s="26" t="s">
        <v>6182</v>
      </c>
      <c r="D11759" t="s">
        <v>69</v>
      </c>
      <c r="E11759" s="27" t="s">
        <v>6183</v>
      </c>
      <c r="F11759" s="28" t="s">
        <v>766</v>
      </c>
      <c r="G11759" s="29">
        <v>1</v>
      </c>
      <c r="H11759" s="28">
        <v>0</v>
      </c>
      <c r="I11759" s="30">
        <f>ROUND(G11759*H11759,P4)</f>
        <v>0</v>
      </c>
      <c r="L11759" s="31">
        <v>0</v>
      </c>
      <c r="M11759" s="24">
        <f>ROUND(G11759*L11759,P4)</f>
        <v>0</v>
      </c>
      <c r="N11759" s="25" t="s">
        <v>69</v>
      </c>
      <c r="O11759" s="32">
        <f>M11759*AA11759</f>
        <v>0</v>
      </c>
      <c r="P11759" s="1">
        <v>3</v>
      </c>
      <c r="AA11759" s="1">
        <f>IF(P11759=1,$O$3,IF(P11759=2,$O$4,$O$5))</f>
        <v>0</v>
      </c>
    </row>
    <row r="11760">
      <c r="A11760" s="1" t="s">
        <v>73</v>
      </c>
      <c r="E11760" s="27" t="s">
        <v>69</v>
      </c>
    </row>
    <row r="11761" ht="13">
      <c r="A11761" s="1" t="s">
        <v>74</v>
      </c>
      <c r="E11761" s="33" t="s">
        <v>229</v>
      </c>
    </row>
    <row r="11762">
      <c r="A11762" s="1" t="s">
        <v>76</v>
      </c>
      <c r="E11762" s="27" t="s">
        <v>69</v>
      </c>
    </row>
    <row r="11763">
      <c r="A11763" s="1" t="s">
        <v>67</v>
      </c>
      <c r="B11763" s="1">
        <v>533</v>
      </c>
      <c r="C11763" s="26" t="s">
        <v>6184</v>
      </c>
      <c r="D11763" t="s">
        <v>69</v>
      </c>
      <c r="E11763" s="27" t="s">
        <v>6185</v>
      </c>
      <c r="F11763" s="28" t="s">
        <v>766</v>
      </c>
      <c r="G11763" s="29">
        <v>1</v>
      </c>
      <c r="H11763" s="28">
        <v>0</v>
      </c>
      <c r="I11763" s="30">
        <f>ROUND(G11763*H11763,P4)</f>
        <v>0</v>
      </c>
      <c r="L11763" s="31">
        <v>0</v>
      </c>
      <c r="M11763" s="24">
        <f>ROUND(G11763*L11763,P4)</f>
        <v>0</v>
      </c>
      <c r="N11763" s="25" t="s">
        <v>69</v>
      </c>
      <c r="O11763" s="32">
        <f>M11763*AA11763</f>
        <v>0</v>
      </c>
      <c r="P11763" s="1">
        <v>3</v>
      </c>
      <c r="AA11763" s="1">
        <f>IF(P11763=1,$O$3,IF(P11763=2,$O$4,$O$5))</f>
        <v>0</v>
      </c>
    </row>
    <row r="11764">
      <c r="A11764" s="1" t="s">
        <v>73</v>
      </c>
      <c r="E11764" s="27" t="s">
        <v>69</v>
      </c>
    </row>
    <row r="11765" ht="13">
      <c r="A11765" s="1" t="s">
        <v>74</v>
      </c>
      <c r="E11765" s="33" t="s">
        <v>229</v>
      </c>
    </row>
    <row r="11766">
      <c r="A11766" s="1" t="s">
        <v>76</v>
      </c>
      <c r="E11766" s="27" t="s">
        <v>69</v>
      </c>
    </row>
    <row r="11767">
      <c r="A11767" s="1" t="s">
        <v>67</v>
      </c>
      <c r="B11767" s="1">
        <v>534</v>
      </c>
      <c r="C11767" s="26" t="s">
        <v>6186</v>
      </c>
      <c r="D11767" t="s">
        <v>69</v>
      </c>
      <c r="E11767" s="27" t="s">
        <v>6187</v>
      </c>
      <c r="F11767" s="28" t="s">
        <v>766</v>
      </c>
      <c r="G11767" s="29">
        <v>1</v>
      </c>
      <c r="H11767" s="28">
        <v>0</v>
      </c>
      <c r="I11767" s="30">
        <f>ROUND(G11767*H11767,P4)</f>
        <v>0</v>
      </c>
      <c r="L11767" s="31">
        <v>0</v>
      </c>
      <c r="M11767" s="24">
        <f>ROUND(G11767*L11767,P4)</f>
        <v>0</v>
      </c>
      <c r="N11767" s="25" t="s">
        <v>69</v>
      </c>
      <c r="O11767" s="32">
        <f>M11767*AA11767</f>
        <v>0</v>
      </c>
      <c r="P11767" s="1">
        <v>3</v>
      </c>
      <c r="AA11767" s="1">
        <f>IF(P11767=1,$O$3,IF(P11767=2,$O$4,$O$5))</f>
        <v>0</v>
      </c>
    </row>
    <row r="11768">
      <c r="A11768" s="1" t="s">
        <v>73</v>
      </c>
      <c r="E11768" s="27" t="s">
        <v>69</v>
      </c>
    </row>
    <row r="11769" ht="13">
      <c r="A11769" s="1" t="s">
        <v>74</v>
      </c>
      <c r="E11769" s="33" t="s">
        <v>229</v>
      </c>
    </row>
    <row r="11770">
      <c r="A11770" s="1" t="s">
        <v>76</v>
      </c>
      <c r="E11770" s="27" t="s">
        <v>69</v>
      </c>
    </row>
    <row r="11771">
      <c r="A11771" s="1" t="s">
        <v>67</v>
      </c>
      <c r="B11771" s="1">
        <v>535</v>
      </c>
      <c r="C11771" s="26" t="s">
        <v>6188</v>
      </c>
      <c r="D11771" t="s">
        <v>69</v>
      </c>
      <c r="E11771" s="27" t="s">
        <v>6189</v>
      </c>
      <c r="F11771" s="28" t="s">
        <v>766</v>
      </c>
      <c r="G11771" s="29">
        <v>1</v>
      </c>
      <c r="H11771" s="28">
        <v>0</v>
      </c>
      <c r="I11771" s="30">
        <f>ROUND(G11771*H11771,P4)</f>
        <v>0</v>
      </c>
      <c r="L11771" s="31">
        <v>0</v>
      </c>
      <c r="M11771" s="24">
        <f>ROUND(G11771*L11771,P4)</f>
        <v>0</v>
      </c>
      <c r="N11771" s="25" t="s">
        <v>69</v>
      </c>
      <c r="O11771" s="32">
        <f>M11771*AA11771</f>
        <v>0</v>
      </c>
      <c r="P11771" s="1">
        <v>3</v>
      </c>
      <c r="AA11771" s="1">
        <f>IF(P11771=1,$O$3,IF(P11771=2,$O$4,$O$5))</f>
        <v>0</v>
      </c>
    </row>
    <row r="11772">
      <c r="A11772" s="1" t="s">
        <v>73</v>
      </c>
      <c r="E11772" s="27" t="s">
        <v>69</v>
      </c>
    </row>
    <row r="11773" ht="13">
      <c r="A11773" s="1" t="s">
        <v>74</v>
      </c>
      <c r="E11773" s="33" t="s">
        <v>229</v>
      </c>
    </row>
    <row r="11774">
      <c r="A11774" s="1" t="s">
        <v>76</v>
      </c>
      <c r="E11774" s="27" t="s">
        <v>69</v>
      </c>
    </row>
    <row r="11775">
      <c r="A11775" s="1" t="s">
        <v>67</v>
      </c>
      <c r="B11775" s="1">
        <v>536</v>
      </c>
      <c r="C11775" s="26" t="s">
        <v>6190</v>
      </c>
      <c r="D11775" t="s">
        <v>69</v>
      </c>
      <c r="E11775" s="27" t="s">
        <v>6191</v>
      </c>
      <c r="F11775" s="28" t="s">
        <v>766</v>
      </c>
      <c r="G11775" s="29">
        <v>1</v>
      </c>
      <c r="H11775" s="28">
        <v>0</v>
      </c>
      <c r="I11775" s="30">
        <f>ROUND(G11775*H11775,P4)</f>
        <v>0</v>
      </c>
      <c r="L11775" s="31">
        <v>0</v>
      </c>
      <c r="M11775" s="24">
        <f>ROUND(G11775*L11775,P4)</f>
        <v>0</v>
      </c>
      <c r="N11775" s="25" t="s">
        <v>69</v>
      </c>
      <c r="O11775" s="32">
        <f>M11775*AA11775</f>
        <v>0</v>
      </c>
      <c r="P11775" s="1">
        <v>3</v>
      </c>
      <c r="AA11775" s="1">
        <f>IF(P11775=1,$O$3,IF(P11775=2,$O$4,$O$5))</f>
        <v>0</v>
      </c>
    </row>
    <row r="11776">
      <c r="A11776" s="1" t="s">
        <v>73</v>
      </c>
      <c r="E11776" s="27" t="s">
        <v>69</v>
      </c>
    </row>
    <row r="11777" ht="13">
      <c r="A11777" s="1" t="s">
        <v>74</v>
      </c>
      <c r="E11777" s="33" t="s">
        <v>229</v>
      </c>
    </row>
    <row r="11778">
      <c r="A11778" s="1" t="s">
        <v>76</v>
      </c>
      <c r="E11778" s="27" t="s">
        <v>69</v>
      </c>
    </row>
    <row r="11779">
      <c r="A11779" s="1" t="s">
        <v>67</v>
      </c>
      <c r="B11779" s="1">
        <v>537</v>
      </c>
      <c r="C11779" s="26" t="s">
        <v>6192</v>
      </c>
      <c r="D11779" t="s">
        <v>69</v>
      </c>
      <c r="E11779" s="27" t="s">
        <v>6193</v>
      </c>
      <c r="F11779" s="28" t="s">
        <v>766</v>
      </c>
      <c r="G11779" s="29">
        <v>1</v>
      </c>
      <c r="H11779" s="28">
        <v>0</v>
      </c>
      <c r="I11779" s="30">
        <f>ROUND(G11779*H11779,P4)</f>
        <v>0</v>
      </c>
      <c r="L11779" s="31">
        <v>0</v>
      </c>
      <c r="M11779" s="24">
        <f>ROUND(G11779*L11779,P4)</f>
        <v>0</v>
      </c>
      <c r="N11779" s="25" t="s">
        <v>69</v>
      </c>
      <c r="O11779" s="32">
        <f>M11779*AA11779</f>
        <v>0</v>
      </c>
      <c r="P11779" s="1">
        <v>3</v>
      </c>
      <c r="AA11779" s="1">
        <f>IF(P11779=1,$O$3,IF(P11779=2,$O$4,$O$5))</f>
        <v>0</v>
      </c>
    </row>
    <row r="11780">
      <c r="A11780" s="1" t="s">
        <v>73</v>
      </c>
      <c r="E11780" s="27" t="s">
        <v>69</v>
      </c>
    </row>
    <row r="11781" ht="13">
      <c r="A11781" s="1" t="s">
        <v>74</v>
      </c>
      <c r="E11781" s="33" t="s">
        <v>229</v>
      </c>
    </row>
    <row r="11782">
      <c r="A11782" s="1" t="s">
        <v>76</v>
      </c>
      <c r="E11782" s="27" t="s">
        <v>69</v>
      </c>
    </row>
    <row r="11783">
      <c r="A11783" s="1" t="s">
        <v>67</v>
      </c>
      <c r="B11783" s="1">
        <v>538</v>
      </c>
      <c r="C11783" s="26" t="s">
        <v>6194</v>
      </c>
      <c r="D11783" t="s">
        <v>69</v>
      </c>
      <c r="E11783" s="27" t="s">
        <v>6195</v>
      </c>
      <c r="F11783" s="28" t="s">
        <v>766</v>
      </c>
      <c r="G11783" s="29">
        <v>1</v>
      </c>
      <c r="H11783" s="28">
        <v>0</v>
      </c>
      <c r="I11783" s="30">
        <f>ROUND(G11783*H11783,P4)</f>
        <v>0</v>
      </c>
      <c r="L11783" s="31">
        <v>0</v>
      </c>
      <c r="M11783" s="24">
        <f>ROUND(G11783*L11783,P4)</f>
        <v>0</v>
      </c>
      <c r="N11783" s="25" t="s">
        <v>69</v>
      </c>
      <c r="O11783" s="32">
        <f>M11783*AA11783</f>
        <v>0</v>
      </c>
      <c r="P11783" s="1">
        <v>3</v>
      </c>
      <c r="AA11783" s="1">
        <f>IF(P11783=1,$O$3,IF(P11783=2,$O$4,$O$5))</f>
        <v>0</v>
      </c>
    </row>
    <row r="11784">
      <c r="A11784" s="1" t="s">
        <v>73</v>
      </c>
      <c r="E11784" s="27" t="s">
        <v>69</v>
      </c>
    </row>
    <row r="11785" ht="13">
      <c r="A11785" s="1" t="s">
        <v>74</v>
      </c>
      <c r="E11785" s="33" t="s">
        <v>229</v>
      </c>
    </row>
    <row r="11786">
      <c r="A11786" s="1" t="s">
        <v>76</v>
      </c>
      <c r="E11786" s="27" t="s">
        <v>69</v>
      </c>
    </row>
    <row r="11787">
      <c r="A11787" s="1" t="s">
        <v>67</v>
      </c>
      <c r="B11787" s="1">
        <v>539</v>
      </c>
      <c r="C11787" s="26" t="s">
        <v>6196</v>
      </c>
      <c r="D11787" t="s">
        <v>69</v>
      </c>
      <c r="E11787" s="27" t="s">
        <v>6197</v>
      </c>
      <c r="F11787" s="28" t="s">
        <v>766</v>
      </c>
      <c r="G11787" s="29">
        <v>1</v>
      </c>
      <c r="H11787" s="28">
        <v>0</v>
      </c>
      <c r="I11787" s="30">
        <f>ROUND(G11787*H11787,P4)</f>
        <v>0</v>
      </c>
      <c r="L11787" s="31">
        <v>0</v>
      </c>
      <c r="M11787" s="24">
        <f>ROUND(G11787*L11787,P4)</f>
        <v>0</v>
      </c>
      <c r="N11787" s="25" t="s">
        <v>69</v>
      </c>
      <c r="O11787" s="32">
        <f>M11787*AA11787</f>
        <v>0</v>
      </c>
      <c r="P11787" s="1">
        <v>3</v>
      </c>
      <c r="AA11787" s="1">
        <f>IF(P11787=1,$O$3,IF(P11787=2,$O$4,$O$5))</f>
        <v>0</v>
      </c>
    </row>
    <row r="11788">
      <c r="A11788" s="1" t="s">
        <v>73</v>
      </c>
      <c r="E11788" s="27" t="s">
        <v>69</v>
      </c>
    </row>
    <row r="11789" ht="13">
      <c r="A11789" s="1" t="s">
        <v>74</v>
      </c>
      <c r="E11789" s="33" t="s">
        <v>229</v>
      </c>
    </row>
    <row r="11790">
      <c r="A11790" s="1" t="s">
        <v>76</v>
      </c>
      <c r="E11790" s="27" t="s">
        <v>69</v>
      </c>
    </row>
    <row r="11791">
      <c r="A11791" s="1" t="s">
        <v>67</v>
      </c>
      <c r="B11791" s="1">
        <v>540</v>
      </c>
      <c r="C11791" s="26" t="s">
        <v>6198</v>
      </c>
      <c r="D11791" t="s">
        <v>69</v>
      </c>
      <c r="E11791" s="27" t="s">
        <v>6199</v>
      </c>
      <c r="F11791" s="28" t="s">
        <v>766</v>
      </c>
      <c r="G11791" s="29">
        <v>1</v>
      </c>
      <c r="H11791" s="28">
        <v>0</v>
      </c>
      <c r="I11791" s="30">
        <f>ROUND(G11791*H11791,P4)</f>
        <v>0</v>
      </c>
      <c r="L11791" s="31">
        <v>0</v>
      </c>
      <c r="M11791" s="24">
        <f>ROUND(G11791*L11791,P4)</f>
        <v>0</v>
      </c>
      <c r="N11791" s="25" t="s">
        <v>69</v>
      </c>
      <c r="O11791" s="32">
        <f>M11791*AA11791</f>
        <v>0</v>
      </c>
      <c r="P11791" s="1">
        <v>3</v>
      </c>
      <c r="AA11791" s="1">
        <f>IF(P11791=1,$O$3,IF(P11791=2,$O$4,$O$5))</f>
        <v>0</v>
      </c>
    </row>
    <row r="11792">
      <c r="A11792" s="1" t="s">
        <v>73</v>
      </c>
      <c r="E11792" s="27" t="s">
        <v>69</v>
      </c>
    </row>
    <row r="11793" ht="13">
      <c r="A11793" s="1" t="s">
        <v>74</v>
      </c>
      <c r="E11793" s="33" t="s">
        <v>229</v>
      </c>
    </row>
    <row r="11794">
      <c r="A11794" s="1" t="s">
        <v>76</v>
      </c>
      <c r="E11794" s="27" t="s">
        <v>69</v>
      </c>
    </row>
    <row r="11795" ht="13">
      <c r="A11795" s="1" t="s">
        <v>64</v>
      </c>
      <c r="C11795" s="22" t="s">
        <v>6200</v>
      </c>
      <c r="E11795" s="23" t="s">
        <v>6201</v>
      </c>
      <c r="L11795" s="24">
        <f>SUMIFS(L11796:L11815,A11796:A11815,"P")</f>
        <v>0</v>
      </c>
      <c r="M11795" s="24">
        <f>SUMIFS(M11796:M11815,A11796:A11815,"P")</f>
        <v>0</v>
      </c>
      <c r="N11795" s="25"/>
    </row>
    <row r="11796">
      <c r="A11796" s="1" t="s">
        <v>67</v>
      </c>
      <c r="B11796" s="1">
        <v>541</v>
      </c>
      <c r="C11796" s="26" t="s">
        <v>6202</v>
      </c>
      <c r="D11796" t="s">
        <v>69</v>
      </c>
      <c r="E11796" s="27" t="s">
        <v>6203</v>
      </c>
      <c r="F11796" s="28" t="s">
        <v>766</v>
      </c>
      <c r="G11796" s="29">
        <v>1</v>
      </c>
      <c r="H11796" s="28">
        <v>0</v>
      </c>
      <c r="I11796" s="30">
        <f>ROUND(G11796*H11796,P4)</f>
        <v>0</v>
      </c>
      <c r="L11796" s="31">
        <v>0</v>
      </c>
      <c r="M11796" s="24">
        <f>ROUND(G11796*L11796,P4)</f>
        <v>0</v>
      </c>
      <c r="N11796" s="25" t="s">
        <v>69</v>
      </c>
      <c r="O11796" s="32">
        <f>M11796*AA11796</f>
        <v>0</v>
      </c>
      <c r="P11796" s="1">
        <v>3</v>
      </c>
      <c r="AA11796" s="1">
        <f>IF(P11796=1,$O$3,IF(P11796=2,$O$4,$O$5))</f>
        <v>0</v>
      </c>
    </row>
    <row r="11797">
      <c r="A11797" s="1" t="s">
        <v>73</v>
      </c>
      <c r="E11797" s="27" t="s">
        <v>69</v>
      </c>
    </row>
    <row r="11798" ht="13">
      <c r="A11798" s="1" t="s">
        <v>74</v>
      </c>
      <c r="E11798" s="33" t="s">
        <v>229</v>
      </c>
    </row>
    <row r="11799">
      <c r="A11799" s="1" t="s">
        <v>76</v>
      </c>
      <c r="E11799" s="27" t="s">
        <v>69</v>
      </c>
    </row>
    <row r="11800">
      <c r="A11800" s="1" t="s">
        <v>67</v>
      </c>
      <c r="B11800" s="1">
        <v>542</v>
      </c>
      <c r="C11800" s="26" t="s">
        <v>6204</v>
      </c>
      <c r="D11800" t="s">
        <v>69</v>
      </c>
      <c r="E11800" s="27" t="s">
        <v>6205</v>
      </c>
      <c r="F11800" s="28" t="s">
        <v>766</v>
      </c>
      <c r="G11800" s="29">
        <v>1</v>
      </c>
      <c r="H11800" s="28">
        <v>0</v>
      </c>
      <c r="I11800" s="30">
        <f>ROUND(G11800*H11800,P4)</f>
        <v>0</v>
      </c>
      <c r="L11800" s="31">
        <v>0</v>
      </c>
      <c r="M11800" s="24">
        <f>ROUND(G11800*L11800,P4)</f>
        <v>0</v>
      </c>
      <c r="N11800" s="25" t="s">
        <v>69</v>
      </c>
      <c r="O11800" s="32">
        <f>M11800*AA11800</f>
        <v>0</v>
      </c>
      <c r="P11800" s="1">
        <v>3</v>
      </c>
      <c r="AA11800" s="1">
        <f>IF(P11800=1,$O$3,IF(P11800=2,$O$4,$O$5))</f>
        <v>0</v>
      </c>
    </row>
    <row r="11801">
      <c r="A11801" s="1" t="s">
        <v>73</v>
      </c>
      <c r="E11801" s="27" t="s">
        <v>69</v>
      </c>
    </row>
    <row r="11802" ht="13">
      <c r="A11802" s="1" t="s">
        <v>74</v>
      </c>
      <c r="E11802" s="33" t="s">
        <v>229</v>
      </c>
    </row>
    <row r="11803">
      <c r="A11803" s="1" t="s">
        <v>76</v>
      </c>
      <c r="E11803" s="27" t="s">
        <v>69</v>
      </c>
    </row>
    <row r="11804">
      <c r="A11804" s="1" t="s">
        <v>67</v>
      </c>
      <c r="B11804" s="1">
        <v>543</v>
      </c>
      <c r="C11804" s="26" t="s">
        <v>6206</v>
      </c>
      <c r="D11804" t="s">
        <v>69</v>
      </c>
      <c r="E11804" s="27" t="s">
        <v>6207</v>
      </c>
      <c r="F11804" s="28" t="s">
        <v>766</v>
      </c>
      <c r="G11804" s="29">
        <v>1</v>
      </c>
      <c r="H11804" s="28">
        <v>0</v>
      </c>
      <c r="I11804" s="30">
        <f>ROUND(G11804*H11804,P4)</f>
        <v>0</v>
      </c>
      <c r="L11804" s="31">
        <v>0</v>
      </c>
      <c r="M11804" s="24">
        <f>ROUND(G11804*L11804,P4)</f>
        <v>0</v>
      </c>
      <c r="N11804" s="25" t="s">
        <v>69</v>
      </c>
      <c r="O11804" s="32">
        <f>M11804*AA11804</f>
        <v>0</v>
      </c>
      <c r="P11804" s="1">
        <v>3</v>
      </c>
      <c r="AA11804" s="1">
        <f>IF(P11804=1,$O$3,IF(P11804=2,$O$4,$O$5))</f>
        <v>0</v>
      </c>
    </row>
    <row r="11805">
      <c r="A11805" s="1" t="s">
        <v>73</v>
      </c>
      <c r="E11805" s="27" t="s">
        <v>69</v>
      </c>
    </row>
    <row r="11806" ht="13">
      <c r="A11806" s="1" t="s">
        <v>74</v>
      </c>
      <c r="E11806" s="33" t="s">
        <v>229</v>
      </c>
    </row>
    <row r="11807">
      <c r="A11807" s="1" t="s">
        <v>76</v>
      </c>
      <c r="E11807" s="27" t="s">
        <v>69</v>
      </c>
    </row>
    <row r="11808">
      <c r="A11808" s="1" t="s">
        <v>67</v>
      </c>
      <c r="B11808" s="1">
        <v>544</v>
      </c>
      <c r="C11808" s="26" t="s">
        <v>6208</v>
      </c>
      <c r="D11808" t="s">
        <v>69</v>
      </c>
      <c r="E11808" s="27" t="s">
        <v>6209</v>
      </c>
      <c r="F11808" s="28" t="s">
        <v>766</v>
      </c>
      <c r="G11808" s="29">
        <v>1</v>
      </c>
      <c r="H11808" s="28">
        <v>0</v>
      </c>
      <c r="I11808" s="30">
        <f>ROUND(G11808*H11808,P4)</f>
        <v>0</v>
      </c>
      <c r="L11808" s="31">
        <v>0</v>
      </c>
      <c r="M11808" s="24">
        <f>ROUND(G11808*L11808,P4)</f>
        <v>0</v>
      </c>
      <c r="N11808" s="25" t="s">
        <v>69</v>
      </c>
      <c r="O11808" s="32">
        <f>M11808*AA11808</f>
        <v>0</v>
      </c>
      <c r="P11808" s="1">
        <v>3</v>
      </c>
      <c r="AA11808" s="1">
        <f>IF(P11808=1,$O$3,IF(P11808=2,$O$4,$O$5))</f>
        <v>0</v>
      </c>
    </row>
    <row r="11809">
      <c r="A11809" s="1" t="s">
        <v>73</v>
      </c>
      <c r="E11809" s="27" t="s">
        <v>69</v>
      </c>
    </row>
    <row r="11810" ht="13">
      <c r="A11810" s="1" t="s">
        <v>74</v>
      </c>
      <c r="E11810" s="33" t="s">
        <v>229</v>
      </c>
    </row>
    <row r="11811">
      <c r="A11811" s="1" t="s">
        <v>76</v>
      </c>
      <c r="E11811" s="27" t="s">
        <v>69</v>
      </c>
    </row>
    <row r="11812">
      <c r="A11812" s="1" t="s">
        <v>67</v>
      </c>
      <c r="B11812" s="1">
        <v>545</v>
      </c>
      <c r="C11812" s="26" t="s">
        <v>6210</v>
      </c>
      <c r="D11812" t="s">
        <v>69</v>
      </c>
      <c r="E11812" s="27" t="s">
        <v>6211</v>
      </c>
      <c r="F11812" s="28" t="s">
        <v>766</v>
      </c>
      <c r="G11812" s="29">
        <v>1</v>
      </c>
      <c r="H11812" s="28">
        <v>0</v>
      </c>
      <c r="I11812" s="30">
        <f>ROUND(G11812*H11812,P4)</f>
        <v>0</v>
      </c>
      <c r="L11812" s="31">
        <v>0</v>
      </c>
      <c r="M11812" s="24">
        <f>ROUND(G11812*L11812,P4)</f>
        <v>0</v>
      </c>
      <c r="N11812" s="25" t="s">
        <v>69</v>
      </c>
      <c r="O11812" s="32">
        <f>M11812*AA11812</f>
        <v>0</v>
      </c>
      <c r="P11812" s="1">
        <v>3</v>
      </c>
      <c r="AA11812" s="1">
        <f>IF(P11812=1,$O$3,IF(P11812=2,$O$4,$O$5))</f>
        <v>0</v>
      </c>
    </row>
    <row r="11813">
      <c r="A11813" s="1" t="s">
        <v>73</v>
      </c>
      <c r="E11813" s="27" t="s">
        <v>69</v>
      </c>
    </row>
    <row r="11814" ht="13">
      <c r="A11814" s="1" t="s">
        <v>74</v>
      </c>
      <c r="E11814" s="33" t="s">
        <v>229</v>
      </c>
    </row>
    <row r="11815">
      <c r="A11815" s="1" t="s">
        <v>76</v>
      </c>
      <c r="E11815" s="27" t="s">
        <v>69</v>
      </c>
    </row>
    <row r="11816" ht="13">
      <c r="A11816" s="1" t="s">
        <v>64</v>
      </c>
      <c r="C11816" s="22" t="s">
        <v>6212</v>
      </c>
      <c r="E11816" s="23" t="s">
        <v>6213</v>
      </c>
      <c r="L11816" s="24">
        <f>SUMIFS(L11817:L11832,A11817:A11832,"P")</f>
        <v>0</v>
      </c>
      <c r="M11816" s="24">
        <f>SUMIFS(M11817:M11832,A11817:A11832,"P")</f>
        <v>0</v>
      </c>
      <c r="N11816" s="25"/>
    </row>
    <row r="11817">
      <c r="A11817" s="1" t="s">
        <v>67</v>
      </c>
      <c r="B11817" s="1">
        <v>546</v>
      </c>
      <c r="C11817" s="26" t="s">
        <v>6214</v>
      </c>
      <c r="D11817" t="s">
        <v>69</v>
      </c>
      <c r="E11817" s="27" t="s">
        <v>6215</v>
      </c>
      <c r="F11817" s="28" t="s">
        <v>766</v>
      </c>
      <c r="G11817" s="29">
        <v>1</v>
      </c>
      <c r="H11817" s="28">
        <v>0</v>
      </c>
      <c r="I11817" s="30">
        <f>ROUND(G11817*H11817,P4)</f>
        <v>0</v>
      </c>
      <c r="L11817" s="31">
        <v>0</v>
      </c>
      <c r="M11817" s="24">
        <f>ROUND(G11817*L11817,P4)</f>
        <v>0</v>
      </c>
      <c r="N11817" s="25" t="s">
        <v>69</v>
      </c>
      <c r="O11817" s="32">
        <f>M11817*AA11817</f>
        <v>0</v>
      </c>
      <c r="P11817" s="1">
        <v>3</v>
      </c>
      <c r="AA11817" s="1">
        <f>IF(P11817=1,$O$3,IF(P11817=2,$O$4,$O$5))</f>
        <v>0</v>
      </c>
    </row>
    <row r="11818">
      <c r="A11818" s="1" t="s">
        <v>73</v>
      </c>
      <c r="E11818" s="27" t="s">
        <v>69</v>
      </c>
    </row>
    <row r="11819" ht="13">
      <c r="A11819" s="1" t="s">
        <v>74</v>
      </c>
      <c r="E11819" s="33" t="s">
        <v>229</v>
      </c>
    </row>
    <row r="11820">
      <c r="A11820" s="1" t="s">
        <v>76</v>
      </c>
      <c r="E11820" s="27" t="s">
        <v>69</v>
      </c>
    </row>
    <row r="11821">
      <c r="A11821" s="1" t="s">
        <v>67</v>
      </c>
      <c r="B11821" s="1">
        <v>547</v>
      </c>
      <c r="C11821" s="26" t="s">
        <v>6216</v>
      </c>
      <c r="D11821" t="s">
        <v>69</v>
      </c>
      <c r="E11821" s="27" t="s">
        <v>6217</v>
      </c>
      <c r="F11821" s="28" t="s">
        <v>766</v>
      </c>
      <c r="G11821" s="29">
        <v>1</v>
      </c>
      <c r="H11821" s="28">
        <v>0</v>
      </c>
      <c r="I11821" s="30">
        <f>ROUND(G11821*H11821,P4)</f>
        <v>0</v>
      </c>
      <c r="L11821" s="31">
        <v>0</v>
      </c>
      <c r="M11821" s="24">
        <f>ROUND(G11821*L11821,P4)</f>
        <v>0</v>
      </c>
      <c r="N11821" s="25" t="s">
        <v>69</v>
      </c>
      <c r="O11821" s="32">
        <f>M11821*AA11821</f>
        <v>0</v>
      </c>
      <c r="P11821" s="1">
        <v>3</v>
      </c>
      <c r="AA11821" s="1">
        <f>IF(P11821=1,$O$3,IF(P11821=2,$O$4,$O$5))</f>
        <v>0</v>
      </c>
    </row>
    <row r="11822">
      <c r="A11822" s="1" t="s">
        <v>73</v>
      </c>
      <c r="E11822" s="27" t="s">
        <v>69</v>
      </c>
    </row>
    <row r="11823" ht="13">
      <c r="A11823" s="1" t="s">
        <v>74</v>
      </c>
      <c r="E11823" s="33" t="s">
        <v>229</v>
      </c>
    </row>
    <row r="11824">
      <c r="A11824" s="1" t="s">
        <v>76</v>
      </c>
      <c r="E11824" s="27" t="s">
        <v>69</v>
      </c>
    </row>
    <row r="11825">
      <c r="A11825" s="1" t="s">
        <v>67</v>
      </c>
      <c r="B11825" s="1">
        <v>548</v>
      </c>
      <c r="C11825" s="26" t="s">
        <v>6218</v>
      </c>
      <c r="D11825" t="s">
        <v>69</v>
      </c>
      <c r="E11825" s="27" t="s">
        <v>6219</v>
      </c>
      <c r="F11825" s="28" t="s">
        <v>766</v>
      </c>
      <c r="G11825" s="29">
        <v>1</v>
      </c>
      <c r="H11825" s="28">
        <v>0</v>
      </c>
      <c r="I11825" s="30">
        <f>ROUND(G11825*H11825,P4)</f>
        <v>0</v>
      </c>
      <c r="L11825" s="31">
        <v>0</v>
      </c>
      <c r="M11825" s="24">
        <f>ROUND(G11825*L11825,P4)</f>
        <v>0</v>
      </c>
      <c r="N11825" s="25" t="s">
        <v>69</v>
      </c>
      <c r="O11825" s="32">
        <f>M11825*AA11825</f>
        <v>0</v>
      </c>
      <c r="P11825" s="1">
        <v>3</v>
      </c>
      <c r="AA11825" s="1">
        <f>IF(P11825=1,$O$3,IF(P11825=2,$O$4,$O$5))</f>
        <v>0</v>
      </c>
    </row>
    <row r="11826">
      <c r="A11826" s="1" t="s">
        <v>73</v>
      </c>
      <c r="E11826" s="27" t="s">
        <v>69</v>
      </c>
    </row>
    <row r="11827" ht="13">
      <c r="A11827" s="1" t="s">
        <v>74</v>
      </c>
      <c r="E11827" s="33" t="s">
        <v>229</v>
      </c>
    </row>
    <row r="11828">
      <c r="A11828" s="1" t="s">
        <v>76</v>
      </c>
      <c r="E11828" s="27" t="s">
        <v>69</v>
      </c>
    </row>
    <row r="11829">
      <c r="A11829" s="1" t="s">
        <v>67</v>
      </c>
      <c r="B11829" s="1">
        <v>549</v>
      </c>
      <c r="C11829" s="26" t="s">
        <v>6220</v>
      </c>
      <c r="D11829" t="s">
        <v>69</v>
      </c>
      <c r="E11829" s="27" t="s">
        <v>6221</v>
      </c>
      <c r="F11829" s="28" t="s">
        <v>766</v>
      </c>
      <c r="G11829" s="29">
        <v>1</v>
      </c>
      <c r="H11829" s="28">
        <v>0</v>
      </c>
      <c r="I11829" s="30">
        <f>ROUND(G11829*H11829,P4)</f>
        <v>0</v>
      </c>
      <c r="L11829" s="31">
        <v>0</v>
      </c>
      <c r="M11829" s="24">
        <f>ROUND(G11829*L11829,P4)</f>
        <v>0</v>
      </c>
      <c r="N11829" s="25" t="s">
        <v>69</v>
      </c>
      <c r="O11829" s="32">
        <f>M11829*AA11829</f>
        <v>0</v>
      </c>
      <c r="P11829" s="1">
        <v>3</v>
      </c>
      <c r="AA11829" s="1">
        <f>IF(P11829=1,$O$3,IF(P11829=2,$O$4,$O$5))</f>
        <v>0</v>
      </c>
    </row>
    <row r="11830">
      <c r="A11830" s="1" t="s">
        <v>73</v>
      </c>
      <c r="E11830" s="27" t="s">
        <v>69</v>
      </c>
    </row>
    <row r="11831" ht="13">
      <c r="A11831" s="1" t="s">
        <v>74</v>
      </c>
      <c r="E11831" s="33" t="s">
        <v>229</v>
      </c>
    </row>
    <row r="11832">
      <c r="A11832" s="1" t="s">
        <v>76</v>
      </c>
      <c r="E11832" s="27" t="s">
        <v>69</v>
      </c>
    </row>
    <row r="11833" ht="13">
      <c r="A11833" s="1" t="s">
        <v>64</v>
      </c>
      <c r="C11833" s="22" t="s">
        <v>6222</v>
      </c>
      <c r="E11833" s="23" t="s">
        <v>6223</v>
      </c>
      <c r="L11833" s="24">
        <f>SUMIFS(L11834:L11841,A11834:A11841,"P")</f>
        <v>0</v>
      </c>
      <c r="M11833" s="24">
        <f>SUMIFS(M11834:M11841,A11834:A11841,"P")</f>
        <v>0</v>
      </c>
      <c r="N11833" s="25"/>
    </row>
    <row r="11834">
      <c r="A11834" s="1" t="s">
        <v>67</v>
      </c>
      <c r="B11834" s="1">
        <v>550</v>
      </c>
      <c r="C11834" s="26" t="s">
        <v>6224</v>
      </c>
      <c r="D11834" t="s">
        <v>69</v>
      </c>
      <c r="E11834" s="27" t="s">
        <v>6225</v>
      </c>
      <c r="F11834" s="28" t="s">
        <v>766</v>
      </c>
      <c r="G11834" s="29">
        <v>1</v>
      </c>
      <c r="H11834" s="28">
        <v>0</v>
      </c>
      <c r="I11834" s="30">
        <f>ROUND(G11834*H11834,P4)</f>
        <v>0</v>
      </c>
      <c r="L11834" s="31">
        <v>0</v>
      </c>
      <c r="M11834" s="24">
        <f>ROUND(G11834*L11834,P4)</f>
        <v>0</v>
      </c>
      <c r="N11834" s="25" t="s">
        <v>69</v>
      </c>
      <c r="O11834" s="32">
        <f>M11834*AA11834</f>
        <v>0</v>
      </c>
      <c r="P11834" s="1">
        <v>3</v>
      </c>
      <c r="AA11834" s="1">
        <f>IF(P11834=1,$O$3,IF(P11834=2,$O$4,$O$5))</f>
        <v>0</v>
      </c>
    </row>
    <row r="11835">
      <c r="A11835" s="1" t="s">
        <v>73</v>
      </c>
      <c r="E11835" s="27" t="s">
        <v>69</v>
      </c>
    </row>
    <row r="11836" ht="13">
      <c r="A11836" s="1" t="s">
        <v>74</v>
      </c>
      <c r="E11836" s="33" t="s">
        <v>229</v>
      </c>
    </row>
    <row r="11837">
      <c r="A11837" s="1" t="s">
        <v>76</v>
      </c>
      <c r="E11837" s="27" t="s">
        <v>69</v>
      </c>
    </row>
    <row r="11838">
      <c r="A11838" s="1" t="s">
        <v>67</v>
      </c>
      <c r="B11838" s="1">
        <v>551</v>
      </c>
      <c r="C11838" s="26" t="s">
        <v>6226</v>
      </c>
      <c r="D11838" t="s">
        <v>69</v>
      </c>
      <c r="E11838" s="27" t="s">
        <v>6227</v>
      </c>
      <c r="F11838" s="28" t="s">
        <v>766</v>
      </c>
      <c r="G11838" s="29">
        <v>1</v>
      </c>
      <c r="H11838" s="28">
        <v>0</v>
      </c>
      <c r="I11838" s="30">
        <f>ROUND(G11838*H11838,P4)</f>
        <v>0</v>
      </c>
      <c r="L11838" s="31">
        <v>0</v>
      </c>
      <c r="M11838" s="24">
        <f>ROUND(G11838*L11838,P4)</f>
        <v>0</v>
      </c>
      <c r="N11838" s="25" t="s">
        <v>69</v>
      </c>
      <c r="O11838" s="32">
        <f>M11838*AA11838</f>
        <v>0</v>
      </c>
      <c r="P11838" s="1">
        <v>3</v>
      </c>
      <c r="AA11838" s="1">
        <f>IF(P11838=1,$O$3,IF(P11838=2,$O$4,$O$5))</f>
        <v>0</v>
      </c>
    </row>
    <row r="11839">
      <c r="A11839" s="1" t="s">
        <v>73</v>
      </c>
      <c r="E11839" s="27" t="s">
        <v>69</v>
      </c>
    </row>
    <row r="11840" ht="13">
      <c r="A11840" s="1" t="s">
        <v>74</v>
      </c>
      <c r="E11840" s="33" t="s">
        <v>229</v>
      </c>
    </row>
    <row r="11841">
      <c r="A11841" s="1" t="s">
        <v>76</v>
      </c>
      <c r="E11841" s="27" t="s">
        <v>69</v>
      </c>
    </row>
    <row r="11842" ht="13">
      <c r="A11842" s="1" t="s">
        <v>61</v>
      </c>
      <c r="C11842" s="22" t="s">
        <v>6228</v>
      </c>
      <c r="E11842" s="23" t="s">
        <v>6229</v>
      </c>
      <c r="L11842" s="24">
        <f>L11843+L11848+L11853+L11858+L11863+L11868+L11893+L11938</f>
        <v>0</v>
      </c>
      <c r="M11842" s="24">
        <f>M11843+M11848+M11853+M11858+M11863+M11868+M11893+M11938</f>
        <v>0</v>
      </c>
      <c r="N11842" s="25"/>
    </row>
    <row r="11843" ht="13">
      <c r="A11843" s="1" t="s">
        <v>64</v>
      </c>
      <c r="C11843" s="22" t="s">
        <v>1020</v>
      </c>
      <c r="E11843" s="23" t="s">
        <v>1021</v>
      </c>
      <c r="L11843" s="24">
        <f>SUMIFS(L11844:L11847,A11844:A11847,"P")</f>
        <v>0</v>
      </c>
      <c r="M11843" s="24">
        <f>SUMIFS(M11844:M11847,A11844:A11847,"P")</f>
        <v>0</v>
      </c>
      <c r="N11843" s="25"/>
    </row>
    <row r="11844">
      <c r="A11844" s="1" t="s">
        <v>67</v>
      </c>
      <c r="B11844" s="1">
        <v>33</v>
      </c>
      <c r="C11844" s="26" t="s">
        <v>6230</v>
      </c>
      <c r="D11844" t="s">
        <v>69</v>
      </c>
      <c r="E11844" s="27" t="s">
        <v>2042</v>
      </c>
      <c r="F11844" s="28" t="s">
        <v>766</v>
      </c>
      <c r="G11844" s="29">
        <v>1</v>
      </c>
      <c r="H11844" s="28">
        <v>0</v>
      </c>
      <c r="I11844" s="30">
        <f>ROUND(G11844*H11844,P4)</f>
        <v>0</v>
      </c>
      <c r="L11844" s="31">
        <v>0</v>
      </c>
      <c r="M11844" s="24">
        <f>ROUND(G11844*L11844,P4)</f>
        <v>0</v>
      </c>
      <c r="N11844" s="25" t="s">
        <v>69</v>
      </c>
      <c r="O11844" s="32">
        <f>M11844*AA11844</f>
        <v>0</v>
      </c>
      <c r="P11844" s="1">
        <v>3</v>
      </c>
      <c r="AA11844" s="1">
        <f>IF(P11844=1,$O$3,IF(P11844=2,$O$4,$O$5))</f>
        <v>0</v>
      </c>
    </row>
    <row r="11845">
      <c r="A11845" s="1" t="s">
        <v>73</v>
      </c>
      <c r="E11845" s="27" t="s">
        <v>69</v>
      </c>
    </row>
    <row r="11846" ht="13">
      <c r="A11846" s="1" t="s">
        <v>74</v>
      </c>
      <c r="E11846" s="33" t="s">
        <v>229</v>
      </c>
    </row>
    <row r="11847">
      <c r="A11847" s="1" t="s">
        <v>76</v>
      </c>
      <c r="E11847" s="27" t="s">
        <v>69</v>
      </c>
    </row>
    <row r="11848" ht="13">
      <c r="A11848" s="1" t="s">
        <v>64</v>
      </c>
      <c r="C11848" s="22" t="s">
        <v>3879</v>
      </c>
      <c r="E11848" s="23" t="s">
        <v>6231</v>
      </c>
      <c r="L11848" s="24">
        <f>SUMIFS(L11849:L11852,A11849:A11852,"P")</f>
        <v>0</v>
      </c>
      <c r="M11848" s="24">
        <f>SUMIFS(M11849:M11852,A11849:A11852,"P")</f>
        <v>0</v>
      </c>
      <c r="N11848" s="25"/>
    </row>
    <row r="11849">
      <c r="A11849" s="1" t="s">
        <v>67</v>
      </c>
      <c r="B11849" s="1">
        <v>1</v>
      </c>
      <c r="C11849" s="26" t="s">
        <v>6232</v>
      </c>
      <c r="D11849" t="s">
        <v>69</v>
      </c>
      <c r="E11849" s="27" t="s">
        <v>6233</v>
      </c>
      <c r="F11849" s="28" t="s">
        <v>71</v>
      </c>
      <c r="G11849" s="29">
        <v>1</v>
      </c>
      <c r="H11849" s="28">
        <v>0</v>
      </c>
      <c r="I11849" s="30">
        <f>ROUND(G11849*H11849,P4)</f>
        <v>0</v>
      </c>
      <c r="L11849" s="31">
        <v>0</v>
      </c>
      <c r="M11849" s="24">
        <f>ROUND(G11849*L11849,P4)</f>
        <v>0</v>
      </c>
      <c r="N11849" s="25" t="s">
        <v>69</v>
      </c>
      <c r="O11849" s="32">
        <f>M11849*AA11849</f>
        <v>0</v>
      </c>
      <c r="P11849" s="1">
        <v>3</v>
      </c>
      <c r="AA11849" s="1">
        <f>IF(P11849=1,$O$3,IF(P11849=2,$O$4,$O$5))</f>
        <v>0</v>
      </c>
    </row>
    <row r="11850">
      <c r="A11850" s="1" t="s">
        <v>73</v>
      </c>
      <c r="E11850" s="27" t="s">
        <v>69</v>
      </c>
    </row>
    <row r="11851" ht="13">
      <c r="A11851" s="1" t="s">
        <v>74</v>
      </c>
      <c r="E11851" s="33" t="s">
        <v>229</v>
      </c>
    </row>
    <row r="11852" ht="37.5">
      <c r="A11852" s="1" t="s">
        <v>76</v>
      </c>
      <c r="E11852" s="27" t="s">
        <v>6234</v>
      </c>
    </row>
    <row r="11853" ht="13">
      <c r="A11853" s="1" t="s">
        <v>64</v>
      </c>
      <c r="C11853" s="22" t="s">
        <v>3902</v>
      </c>
      <c r="E11853" s="23" t="s">
        <v>6235</v>
      </c>
      <c r="L11853" s="24">
        <f>SUMIFS(L11854:L11857,A11854:A11857,"P")</f>
        <v>0</v>
      </c>
      <c r="M11853" s="24">
        <f>SUMIFS(M11854:M11857,A11854:A11857,"P")</f>
        <v>0</v>
      </c>
      <c r="N11853" s="25"/>
    </row>
    <row r="11854">
      <c r="A11854" s="1" t="s">
        <v>67</v>
      </c>
      <c r="B11854" s="1">
        <v>2</v>
      </c>
      <c r="C11854" s="26" t="s">
        <v>6236</v>
      </c>
      <c r="D11854" t="s">
        <v>69</v>
      </c>
      <c r="E11854" s="27" t="s">
        <v>6237</v>
      </c>
      <c r="F11854" s="28" t="s">
        <v>71</v>
      </c>
      <c r="G11854" s="29">
        <v>1</v>
      </c>
      <c r="H11854" s="28">
        <v>0</v>
      </c>
      <c r="I11854" s="30">
        <f>ROUND(G11854*H11854,P4)</f>
        <v>0</v>
      </c>
      <c r="L11854" s="31">
        <v>0</v>
      </c>
      <c r="M11854" s="24">
        <f>ROUND(G11854*L11854,P4)</f>
        <v>0</v>
      </c>
      <c r="N11854" s="25" t="s">
        <v>69</v>
      </c>
      <c r="O11854" s="32">
        <f>M11854*AA11854</f>
        <v>0</v>
      </c>
      <c r="P11854" s="1">
        <v>3</v>
      </c>
      <c r="AA11854" s="1">
        <f>IF(P11854=1,$O$3,IF(P11854=2,$O$4,$O$5))</f>
        <v>0</v>
      </c>
    </row>
    <row r="11855">
      <c r="A11855" s="1" t="s">
        <v>73</v>
      </c>
      <c r="E11855" s="27" t="s">
        <v>69</v>
      </c>
    </row>
    <row r="11856" ht="13">
      <c r="A11856" s="1" t="s">
        <v>74</v>
      </c>
      <c r="E11856" s="33" t="s">
        <v>229</v>
      </c>
    </row>
    <row r="11857" ht="25">
      <c r="A11857" s="1" t="s">
        <v>76</v>
      </c>
      <c r="E11857" s="27" t="s">
        <v>6238</v>
      </c>
    </row>
    <row r="11858" ht="13">
      <c r="A11858" s="1" t="s">
        <v>64</v>
      </c>
      <c r="C11858" s="22" t="s">
        <v>3928</v>
      </c>
      <c r="E11858" s="23" t="s">
        <v>6239</v>
      </c>
      <c r="L11858" s="24">
        <f>SUMIFS(L11859:L11862,A11859:A11862,"P")</f>
        <v>0</v>
      </c>
      <c r="M11858" s="24">
        <f>SUMIFS(M11859:M11862,A11859:A11862,"P")</f>
        <v>0</v>
      </c>
      <c r="N11858" s="25"/>
    </row>
    <row r="11859">
      <c r="A11859" s="1" t="s">
        <v>67</v>
      </c>
      <c r="B11859" s="1">
        <v>3</v>
      </c>
      <c r="C11859" s="26" t="s">
        <v>6240</v>
      </c>
      <c r="D11859" t="s">
        <v>69</v>
      </c>
      <c r="E11859" s="27" t="s">
        <v>6241</v>
      </c>
      <c r="F11859" s="28" t="s">
        <v>71</v>
      </c>
      <c r="G11859" s="29">
        <v>1</v>
      </c>
      <c r="H11859" s="28">
        <v>0</v>
      </c>
      <c r="I11859" s="30">
        <f>ROUND(G11859*H11859,P4)</f>
        <v>0</v>
      </c>
      <c r="L11859" s="31">
        <v>0</v>
      </c>
      <c r="M11859" s="24">
        <f>ROUND(G11859*L11859,P4)</f>
        <v>0</v>
      </c>
      <c r="N11859" s="25" t="s">
        <v>69</v>
      </c>
      <c r="O11859" s="32">
        <f>M11859*AA11859</f>
        <v>0</v>
      </c>
      <c r="P11859" s="1">
        <v>3</v>
      </c>
      <c r="AA11859" s="1">
        <f>IF(P11859=1,$O$3,IF(P11859=2,$O$4,$O$5))</f>
        <v>0</v>
      </c>
    </row>
    <row r="11860">
      <c r="A11860" s="1" t="s">
        <v>73</v>
      </c>
      <c r="E11860" s="27" t="s">
        <v>69</v>
      </c>
    </row>
    <row r="11861" ht="13">
      <c r="A11861" s="1" t="s">
        <v>74</v>
      </c>
      <c r="E11861" s="33" t="s">
        <v>229</v>
      </c>
    </row>
    <row r="11862">
      <c r="A11862" s="1" t="s">
        <v>76</v>
      </c>
      <c r="E11862" s="27" t="s">
        <v>6242</v>
      </c>
    </row>
    <row r="11863" ht="13">
      <c r="A11863" s="1" t="s">
        <v>64</v>
      </c>
      <c r="C11863" s="22" t="s">
        <v>3951</v>
      </c>
      <c r="E11863" s="23" t="s">
        <v>6243</v>
      </c>
      <c r="L11863" s="24">
        <f>SUMIFS(L11864:L11867,A11864:A11867,"P")</f>
        <v>0</v>
      </c>
      <c r="M11863" s="24">
        <f>SUMIFS(M11864:M11867,A11864:A11867,"P")</f>
        <v>0</v>
      </c>
      <c r="N11863" s="25"/>
    </row>
    <row r="11864">
      <c r="A11864" s="1" t="s">
        <v>67</v>
      </c>
      <c r="B11864" s="1">
        <v>4</v>
      </c>
      <c r="C11864" s="26" t="s">
        <v>6244</v>
      </c>
      <c r="D11864" t="s">
        <v>69</v>
      </c>
      <c r="E11864" s="27" t="s">
        <v>6245</v>
      </c>
      <c r="F11864" s="28" t="s">
        <v>71</v>
      </c>
      <c r="G11864" s="29">
        <v>2</v>
      </c>
      <c r="H11864" s="28">
        <v>0</v>
      </c>
      <c r="I11864" s="30">
        <f>ROUND(G11864*H11864,P4)</f>
        <v>0</v>
      </c>
      <c r="L11864" s="31">
        <v>0</v>
      </c>
      <c r="M11864" s="24">
        <f>ROUND(G11864*L11864,P4)</f>
        <v>0</v>
      </c>
      <c r="N11864" s="25" t="s">
        <v>69</v>
      </c>
      <c r="O11864" s="32">
        <f>M11864*AA11864</f>
        <v>0</v>
      </c>
      <c r="P11864" s="1">
        <v>3</v>
      </c>
      <c r="AA11864" s="1">
        <f>IF(P11864=1,$O$3,IF(P11864=2,$O$4,$O$5))</f>
        <v>0</v>
      </c>
    </row>
    <row r="11865">
      <c r="A11865" s="1" t="s">
        <v>73</v>
      </c>
      <c r="E11865" s="27" t="s">
        <v>69</v>
      </c>
    </row>
    <row r="11866" ht="13">
      <c r="A11866" s="1" t="s">
        <v>74</v>
      </c>
      <c r="E11866" s="33" t="s">
        <v>75</v>
      </c>
    </row>
    <row r="11867" ht="25">
      <c r="A11867" s="1" t="s">
        <v>76</v>
      </c>
      <c r="E11867" s="27" t="s">
        <v>6238</v>
      </c>
    </row>
    <row r="11868" ht="13">
      <c r="A11868" s="1" t="s">
        <v>64</v>
      </c>
      <c r="C11868" s="22" t="s">
        <v>4005</v>
      </c>
      <c r="E11868" s="23" t="s">
        <v>6246</v>
      </c>
      <c r="L11868" s="24">
        <f>SUMIFS(L11869:L11892,A11869:A11892,"P")</f>
        <v>0</v>
      </c>
      <c r="M11868" s="24">
        <f>SUMIFS(M11869:M11892,A11869:A11892,"P")</f>
        <v>0</v>
      </c>
      <c r="N11868" s="25"/>
    </row>
    <row r="11869">
      <c r="A11869" s="1" t="s">
        <v>67</v>
      </c>
      <c r="B11869" s="1">
        <v>5</v>
      </c>
      <c r="C11869" s="26" t="s">
        <v>6247</v>
      </c>
      <c r="D11869" t="s">
        <v>69</v>
      </c>
      <c r="E11869" s="27" t="s">
        <v>6248</v>
      </c>
      <c r="F11869" s="28" t="s">
        <v>71</v>
      </c>
      <c r="G11869" s="29">
        <v>1</v>
      </c>
      <c r="H11869" s="28">
        <v>0</v>
      </c>
      <c r="I11869" s="30">
        <f>ROUND(G11869*H11869,P4)</f>
        <v>0</v>
      </c>
      <c r="L11869" s="31">
        <v>0</v>
      </c>
      <c r="M11869" s="24">
        <f>ROUND(G11869*L11869,P4)</f>
        <v>0</v>
      </c>
      <c r="N11869" s="25" t="s">
        <v>69</v>
      </c>
      <c r="O11869" s="32">
        <f>M11869*AA11869</f>
        <v>0</v>
      </c>
      <c r="P11869" s="1">
        <v>3</v>
      </c>
      <c r="AA11869" s="1">
        <f>IF(P11869=1,$O$3,IF(P11869=2,$O$4,$O$5))</f>
        <v>0</v>
      </c>
    </row>
    <row r="11870">
      <c r="A11870" s="1" t="s">
        <v>73</v>
      </c>
      <c r="E11870" s="27" t="s">
        <v>69</v>
      </c>
    </row>
    <row r="11871" ht="13">
      <c r="A11871" s="1" t="s">
        <v>74</v>
      </c>
      <c r="E11871" s="33" t="s">
        <v>229</v>
      </c>
    </row>
    <row r="11872" ht="37.5">
      <c r="A11872" s="1" t="s">
        <v>76</v>
      </c>
      <c r="E11872" s="27" t="s">
        <v>6249</v>
      </c>
    </row>
    <row r="11873">
      <c r="A11873" s="1" t="s">
        <v>67</v>
      </c>
      <c r="B11873" s="1">
        <v>6</v>
      </c>
      <c r="C11873" s="26" t="s">
        <v>6250</v>
      </c>
      <c r="D11873" t="s">
        <v>69</v>
      </c>
      <c r="E11873" s="27" t="s">
        <v>6251</v>
      </c>
      <c r="F11873" s="28" t="s">
        <v>71</v>
      </c>
      <c r="G11873" s="29">
        <v>1</v>
      </c>
      <c r="H11873" s="28">
        <v>0</v>
      </c>
      <c r="I11873" s="30">
        <f>ROUND(G11873*H11873,P4)</f>
        <v>0</v>
      </c>
      <c r="L11873" s="31">
        <v>0</v>
      </c>
      <c r="M11873" s="24">
        <f>ROUND(G11873*L11873,P4)</f>
        <v>0</v>
      </c>
      <c r="N11873" s="25" t="s">
        <v>69</v>
      </c>
      <c r="O11873" s="32">
        <f>M11873*AA11873</f>
        <v>0</v>
      </c>
      <c r="P11873" s="1">
        <v>3</v>
      </c>
      <c r="AA11873" s="1">
        <f>IF(P11873=1,$O$3,IF(P11873=2,$O$4,$O$5))</f>
        <v>0</v>
      </c>
    </row>
    <row r="11874">
      <c r="A11874" s="1" t="s">
        <v>73</v>
      </c>
      <c r="E11874" s="27" t="s">
        <v>69</v>
      </c>
    </row>
    <row r="11875" ht="13">
      <c r="A11875" s="1" t="s">
        <v>74</v>
      </c>
      <c r="E11875" s="33" t="s">
        <v>229</v>
      </c>
    </row>
    <row r="11876">
      <c r="A11876" s="1" t="s">
        <v>76</v>
      </c>
      <c r="E11876" s="27" t="s">
        <v>6252</v>
      </c>
    </row>
    <row r="11877">
      <c r="A11877" s="1" t="s">
        <v>67</v>
      </c>
      <c r="B11877" s="1">
        <v>7</v>
      </c>
      <c r="C11877" s="26" t="s">
        <v>6253</v>
      </c>
      <c r="D11877" t="s">
        <v>69</v>
      </c>
      <c r="E11877" s="27" t="s">
        <v>6254</v>
      </c>
      <c r="F11877" s="28" t="s">
        <v>71</v>
      </c>
      <c r="G11877" s="29">
        <v>1</v>
      </c>
      <c r="H11877" s="28">
        <v>0</v>
      </c>
      <c r="I11877" s="30">
        <f>ROUND(G11877*H11877,P4)</f>
        <v>0</v>
      </c>
      <c r="L11877" s="31">
        <v>0</v>
      </c>
      <c r="M11877" s="24">
        <f>ROUND(G11877*L11877,P4)</f>
        <v>0</v>
      </c>
      <c r="N11877" s="25" t="s">
        <v>69</v>
      </c>
      <c r="O11877" s="32">
        <f>M11877*AA11877</f>
        <v>0</v>
      </c>
      <c r="P11877" s="1">
        <v>3</v>
      </c>
      <c r="AA11877" s="1">
        <f>IF(P11877=1,$O$3,IF(P11877=2,$O$4,$O$5))</f>
        <v>0</v>
      </c>
    </row>
    <row r="11878">
      <c r="A11878" s="1" t="s">
        <v>73</v>
      </c>
      <c r="E11878" s="27" t="s">
        <v>69</v>
      </c>
    </row>
    <row r="11879" ht="13">
      <c r="A11879" s="1" t="s">
        <v>74</v>
      </c>
      <c r="E11879" s="33" t="s">
        <v>229</v>
      </c>
    </row>
    <row r="11880">
      <c r="A11880" s="1" t="s">
        <v>76</v>
      </c>
      <c r="E11880" s="27" t="s">
        <v>6255</v>
      </c>
    </row>
    <row r="11881">
      <c r="A11881" s="1" t="s">
        <v>67</v>
      </c>
      <c r="B11881" s="1">
        <v>8</v>
      </c>
      <c r="C11881" s="26" t="s">
        <v>6256</v>
      </c>
      <c r="D11881" t="s">
        <v>69</v>
      </c>
      <c r="E11881" s="27" t="s">
        <v>6257</v>
      </c>
      <c r="F11881" s="28" t="s">
        <v>71</v>
      </c>
      <c r="G11881" s="29">
        <v>1</v>
      </c>
      <c r="H11881" s="28">
        <v>0</v>
      </c>
      <c r="I11881" s="30">
        <f>ROUND(G11881*H11881,P4)</f>
        <v>0</v>
      </c>
      <c r="L11881" s="31">
        <v>0</v>
      </c>
      <c r="M11881" s="24">
        <f>ROUND(G11881*L11881,P4)</f>
        <v>0</v>
      </c>
      <c r="N11881" s="25" t="s">
        <v>69</v>
      </c>
      <c r="O11881" s="32">
        <f>M11881*AA11881</f>
        <v>0</v>
      </c>
      <c r="P11881" s="1">
        <v>3</v>
      </c>
      <c r="AA11881" s="1">
        <f>IF(P11881=1,$O$3,IF(P11881=2,$O$4,$O$5))</f>
        <v>0</v>
      </c>
    </row>
    <row r="11882">
      <c r="A11882" s="1" t="s">
        <v>73</v>
      </c>
      <c r="E11882" s="27" t="s">
        <v>69</v>
      </c>
    </row>
    <row r="11883" ht="13">
      <c r="A11883" s="1" t="s">
        <v>74</v>
      </c>
      <c r="E11883" s="33" t="s">
        <v>229</v>
      </c>
    </row>
    <row r="11884" ht="25">
      <c r="A11884" s="1" t="s">
        <v>76</v>
      </c>
      <c r="E11884" s="27" t="s">
        <v>6258</v>
      </c>
    </row>
    <row r="11885">
      <c r="A11885" s="1" t="s">
        <v>67</v>
      </c>
      <c r="B11885" s="1">
        <v>9</v>
      </c>
      <c r="C11885" s="26" t="s">
        <v>6259</v>
      </c>
      <c r="D11885" t="s">
        <v>69</v>
      </c>
      <c r="E11885" s="27" t="s">
        <v>6260</v>
      </c>
      <c r="F11885" s="28" t="s">
        <v>71</v>
      </c>
      <c r="G11885" s="29">
        <v>1</v>
      </c>
      <c r="H11885" s="28">
        <v>0</v>
      </c>
      <c r="I11885" s="30">
        <f>ROUND(G11885*H11885,P4)</f>
        <v>0</v>
      </c>
      <c r="L11885" s="31">
        <v>0</v>
      </c>
      <c r="M11885" s="24">
        <f>ROUND(G11885*L11885,P4)</f>
        <v>0</v>
      </c>
      <c r="N11885" s="25" t="s">
        <v>69</v>
      </c>
      <c r="O11885" s="32">
        <f>M11885*AA11885</f>
        <v>0</v>
      </c>
      <c r="P11885" s="1">
        <v>3</v>
      </c>
      <c r="AA11885" s="1">
        <f>IF(P11885=1,$O$3,IF(P11885=2,$O$4,$O$5))</f>
        <v>0</v>
      </c>
    </row>
    <row r="11886">
      <c r="A11886" s="1" t="s">
        <v>73</v>
      </c>
      <c r="E11886" s="27" t="s">
        <v>69</v>
      </c>
    </row>
    <row r="11887" ht="13">
      <c r="A11887" s="1" t="s">
        <v>74</v>
      </c>
      <c r="E11887" s="33" t="s">
        <v>229</v>
      </c>
    </row>
    <row r="11888" ht="25">
      <c r="A11888" s="1" t="s">
        <v>76</v>
      </c>
      <c r="E11888" s="27" t="s">
        <v>6261</v>
      </c>
    </row>
    <row r="11889">
      <c r="A11889" s="1" t="s">
        <v>67</v>
      </c>
      <c r="B11889" s="1">
        <v>10</v>
      </c>
      <c r="C11889" s="26" t="s">
        <v>6262</v>
      </c>
      <c r="D11889" t="s">
        <v>69</v>
      </c>
      <c r="E11889" s="27" t="s">
        <v>6263</v>
      </c>
      <c r="F11889" s="28" t="s">
        <v>71</v>
      </c>
      <c r="G11889" s="29">
        <v>2</v>
      </c>
      <c r="H11889" s="28">
        <v>0</v>
      </c>
      <c r="I11889" s="30">
        <f>ROUND(G11889*H11889,P4)</f>
        <v>0</v>
      </c>
      <c r="L11889" s="31">
        <v>0</v>
      </c>
      <c r="M11889" s="24">
        <f>ROUND(G11889*L11889,P4)</f>
        <v>0</v>
      </c>
      <c r="N11889" s="25" t="s">
        <v>69</v>
      </c>
      <c r="O11889" s="32">
        <f>M11889*AA11889</f>
        <v>0</v>
      </c>
      <c r="P11889" s="1">
        <v>3</v>
      </c>
      <c r="AA11889" s="1">
        <f>IF(P11889=1,$O$3,IF(P11889=2,$O$4,$O$5))</f>
        <v>0</v>
      </c>
    </row>
    <row r="11890">
      <c r="A11890" s="1" t="s">
        <v>73</v>
      </c>
      <c r="E11890" s="27" t="s">
        <v>69</v>
      </c>
    </row>
    <row r="11891" ht="13">
      <c r="A11891" s="1" t="s">
        <v>74</v>
      </c>
      <c r="E11891" s="33" t="s">
        <v>75</v>
      </c>
    </row>
    <row r="11892" ht="50">
      <c r="A11892" s="1" t="s">
        <v>76</v>
      </c>
      <c r="E11892" s="27" t="s">
        <v>6264</v>
      </c>
    </row>
    <row r="11893" ht="13">
      <c r="A11893" s="1" t="s">
        <v>64</v>
      </c>
      <c r="C11893" s="22" t="s">
        <v>4018</v>
      </c>
      <c r="E11893" s="23" t="s">
        <v>6265</v>
      </c>
      <c r="L11893" s="24">
        <f>SUMIFS(L11894:L11937,A11894:A11937,"P")</f>
        <v>0</v>
      </c>
      <c r="M11893" s="24">
        <f>SUMIFS(M11894:M11937,A11894:A11937,"P")</f>
        <v>0</v>
      </c>
      <c r="N11893" s="25"/>
    </row>
    <row r="11894">
      <c r="A11894" s="1" t="s">
        <v>67</v>
      </c>
      <c r="B11894" s="1">
        <v>27</v>
      </c>
      <c r="C11894" s="26" t="s">
        <v>6266</v>
      </c>
      <c r="D11894" t="s">
        <v>69</v>
      </c>
      <c r="E11894" s="27" t="s">
        <v>6267</v>
      </c>
      <c r="F11894" s="28" t="s">
        <v>71</v>
      </c>
      <c r="G11894" s="29">
        <v>1</v>
      </c>
      <c r="H11894" s="28">
        <v>0</v>
      </c>
      <c r="I11894" s="30">
        <f>ROUND(G11894*H11894,P4)</f>
        <v>0</v>
      </c>
      <c r="L11894" s="31">
        <v>0</v>
      </c>
      <c r="M11894" s="24">
        <f>ROUND(G11894*L11894,P4)</f>
        <v>0</v>
      </c>
      <c r="N11894" s="25" t="s">
        <v>69</v>
      </c>
      <c r="O11894" s="32">
        <f>M11894*AA11894</f>
        <v>0</v>
      </c>
      <c r="P11894" s="1">
        <v>3</v>
      </c>
      <c r="AA11894" s="1">
        <f>IF(P11894=1,$O$3,IF(P11894=2,$O$4,$O$5))</f>
        <v>0</v>
      </c>
    </row>
    <row r="11895">
      <c r="A11895" s="1" t="s">
        <v>73</v>
      </c>
      <c r="E11895" s="27" t="s">
        <v>69</v>
      </c>
    </row>
    <row r="11896" ht="13">
      <c r="A11896" s="1" t="s">
        <v>74</v>
      </c>
      <c r="E11896" s="33" t="s">
        <v>229</v>
      </c>
    </row>
    <row r="11897" ht="37.5">
      <c r="A11897" s="1" t="s">
        <v>76</v>
      </c>
      <c r="E11897" s="27" t="s">
        <v>6268</v>
      </c>
    </row>
    <row r="11898">
      <c r="A11898" s="1" t="s">
        <v>67</v>
      </c>
      <c r="B11898" s="1">
        <v>28</v>
      </c>
      <c r="C11898" s="26" t="s">
        <v>6269</v>
      </c>
      <c r="D11898" t="s">
        <v>69</v>
      </c>
      <c r="E11898" s="27" t="s">
        <v>6270</v>
      </c>
      <c r="F11898" s="28" t="s">
        <v>71</v>
      </c>
      <c r="G11898" s="29">
        <v>1</v>
      </c>
      <c r="H11898" s="28">
        <v>0</v>
      </c>
      <c r="I11898" s="30">
        <f>ROUND(G11898*H11898,P4)</f>
        <v>0</v>
      </c>
      <c r="L11898" s="31">
        <v>0</v>
      </c>
      <c r="M11898" s="24">
        <f>ROUND(G11898*L11898,P4)</f>
        <v>0</v>
      </c>
      <c r="N11898" s="25" t="s">
        <v>69</v>
      </c>
      <c r="O11898" s="32">
        <f>M11898*AA11898</f>
        <v>0</v>
      </c>
      <c r="P11898" s="1">
        <v>3</v>
      </c>
      <c r="AA11898" s="1">
        <f>IF(P11898=1,$O$3,IF(P11898=2,$O$4,$O$5))</f>
        <v>0</v>
      </c>
    </row>
    <row r="11899">
      <c r="A11899" s="1" t="s">
        <v>73</v>
      </c>
      <c r="E11899" s="27" t="s">
        <v>69</v>
      </c>
    </row>
    <row r="11900" ht="13">
      <c r="A11900" s="1" t="s">
        <v>74</v>
      </c>
      <c r="E11900" s="33" t="s">
        <v>229</v>
      </c>
    </row>
    <row r="11901" ht="62.5">
      <c r="A11901" s="1" t="s">
        <v>76</v>
      </c>
      <c r="E11901" s="27" t="s">
        <v>6271</v>
      </c>
    </row>
    <row r="11902">
      <c r="A11902" s="1" t="s">
        <v>67</v>
      </c>
      <c r="B11902" s="1">
        <v>29</v>
      </c>
      <c r="C11902" s="26" t="s">
        <v>6272</v>
      </c>
      <c r="D11902" t="s">
        <v>69</v>
      </c>
      <c r="E11902" s="27" t="s">
        <v>6273</v>
      </c>
      <c r="F11902" s="28" t="s">
        <v>71</v>
      </c>
      <c r="G11902" s="29">
        <v>1</v>
      </c>
      <c r="H11902" s="28">
        <v>0</v>
      </c>
      <c r="I11902" s="30">
        <f>ROUND(G11902*H11902,P4)</f>
        <v>0</v>
      </c>
      <c r="L11902" s="31">
        <v>0</v>
      </c>
      <c r="M11902" s="24">
        <f>ROUND(G11902*L11902,P4)</f>
        <v>0</v>
      </c>
      <c r="N11902" s="25" t="s">
        <v>69</v>
      </c>
      <c r="O11902" s="32">
        <f>M11902*AA11902</f>
        <v>0</v>
      </c>
      <c r="P11902" s="1">
        <v>3</v>
      </c>
      <c r="AA11902" s="1">
        <f>IF(P11902=1,$O$3,IF(P11902=2,$O$4,$O$5))</f>
        <v>0</v>
      </c>
    </row>
    <row r="11903">
      <c r="A11903" s="1" t="s">
        <v>73</v>
      </c>
      <c r="E11903" s="27" t="s">
        <v>69</v>
      </c>
    </row>
    <row r="11904" ht="13">
      <c r="A11904" s="1" t="s">
        <v>74</v>
      </c>
      <c r="E11904" s="33" t="s">
        <v>229</v>
      </c>
    </row>
    <row r="11905" ht="25">
      <c r="A11905" s="1" t="s">
        <v>76</v>
      </c>
      <c r="E11905" s="27" t="s">
        <v>6274</v>
      </c>
    </row>
    <row r="11906">
      <c r="A11906" s="1" t="s">
        <v>67</v>
      </c>
      <c r="B11906" s="1">
        <v>12</v>
      </c>
      <c r="C11906" s="26" t="s">
        <v>6275</v>
      </c>
      <c r="D11906" t="s">
        <v>69</v>
      </c>
      <c r="E11906" s="27" t="s">
        <v>6276</v>
      </c>
      <c r="F11906" s="28" t="s">
        <v>71</v>
      </c>
      <c r="G11906" s="29">
        <v>1</v>
      </c>
      <c r="H11906" s="28">
        <v>0</v>
      </c>
      <c r="I11906" s="30">
        <f>ROUND(G11906*H11906,P4)</f>
        <v>0</v>
      </c>
      <c r="L11906" s="31">
        <v>0</v>
      </c>
      <c r="M11906" s="24">
        <f>ROUND(G11906*L11906,P4)</f>
        <v>0</v>
      </c>
      <c r="N11906" s="25" t="s">
        <v>69</v>
      </c>
      <c r="O11906" s="32">
        <f>M11906*AA11906</f>
        <v>0</v>
      </c>
      <c r="P11906" s="1">
        <v>3</v>
      </c>
      <c r="AA11906" s="1">
        <f>IF(P11906=1,$O$3,IF(P11906=2,$O$4,$O$5))</f>
        <v>0</v>
      </c>
    </row>
    <row r="11907">
      <c r="A11907" s="1" t="s">
        <v>73</v>
      </c>
      <c r="E11907" s="27" t="s">
        <v>69</v>
      </c>
    </row>
    <row r="11908" ht="13">
      <c r="A11908" s="1" t="s">
        <v>74</v>
      </c>
      <c r="E11908" s="33" t="s">
        <v>229</v>
      </c>
    </row>
    <row r="11909" ht="50">
      <c r="A11909" s="1" t="s">
        <v>76</v>
      </c>
      <c r="E11909" s="27" t="s">
        <v>6277</v>
      </c>
    </row>
    <row r="11910">
      <c r="A11910" s="1" t="s">
        <v>67</v>
      </c>
      <c r="B11910" s="1">
        <v>14</v>
      </c>
      <c r="C11910" s="26" t="s">
        <v>6184</v>
      </c>
      <c r="D11910" t="s">
        <v>69</v>
      </c>
      <c r="E11910" s="27" t="s">
        <v>6278</v>
      </c>
      <c r="F11910" s="28" t="s">
        <v>71</v>
      </c>
      <c r="G11910" s="29">
        <v>1</v>
      </c>
      <c r="H11910" s="28">
        <v>0</v>
      </c>
      <c r="I11910" s="30">
        <f>ROUND(G11910*H11910,P4)</f>
        <v>0</v>
      </c>
      <c r="L11910" s="31">
        <v>0</v>
      </c>
      <c r="M11910" s="24">
        <f>ROUND(G11910*L11910,P4)</f>
        <v>0</v>
      </c>
      <c r="N11910" s="25" t="s">
        <v>69</v>
      </c>
      <c r="O11910" s="32">
        <f>M11910*AA11910</f>
        <v>0</v>
      </c>
      <c r="P11910" s="1">
        <v>3</v>
      </c>
      <c r="AA11910" s="1">
        <f>IF(P11910=1,$O$3,IF(P11910=2,$O$4,$O$5))</f>
        <v>0</v>
      </c>
    </row>
    <row r="11911">
      <c r="A11911" s="1" t="s">
        <v>73</v>
      </c>
      <c r="E11911" s="27" t="s">
        <v>69</v>
      </c>
    </row>
    <row r="11912" ht="13">
      <c r="A11912" s="1" t="s">
        <v>74</v>
      </c>
      <c r="E11912" s="33" t="s">
        <v>229</v>
      </c>
    </row>
    <row r="11913" ht="37.5">
      <c r="A11913" s="1" t="s">
        <v>76</v>
      </c>
      <c r="E11913" s="27" t="s">
        <v>6279</v>
      </c>
    </row>
    <row r="11914">
      <c r="A11914" s="1" t="s">
        <v>67</v>
      </c>
      <c r="B11914" s="1">
        <v>20</v>
      </c>
      <c r="C11914" s="26" t="s">
        <v>6214</v>
      </c>
      <c r="D11914" t="s">
        <v>69</v>
      </c>
      <c r="E11914" s="27" t="s">
        <v>6251</v>
      </c>
      <c r="F11914" s="28" t="s">
        <v>71</v>
      </c>
      <c r="G11914" s="29">
        <v>1</v>
      </c>
      <c r="H11914" s="28">
        <v>0</v>
      </c>
      <c r="I11914" s="30">
        <f>ROUND(G11914*H11914,P4)</f>
        <v>0</v>
      </c>
      <c r="L11914" s="31">
        <v>0</v>
      </c>
      <c r="M11914" s="24">
        <f>ROUND(G11914*L11914,P4)</f>
        <v>0</v>
      </c>
      <c r="N11914" s="25" t="s">
        <v>69</v>
      </c>
      <c r="O11914" s="32">
        <f>M11914*AA11914</f>
        <v>0</v>
      </c>
      <c r="P11914" s="1">
        <v>3</v>
      </c>
      <c r="AA11914" s="1">
        <f>IF(P11914=1,$O$3,IF(P11914=2,$O$4,$O$5))</f>
        <v>0</v>
      </c>
    </row>
    <row r="11915">
      <c r="A11915" s="1" t="s">
        <v>73</v>
      </c>
      <c r="E11915" s="27" t="s">
        <v>69</v>
      </c>
    </row>
    <row r="11916" ht="13">
      <c r="A11916" s="1" t="s">
        <v>74</v>
      </c>
      <c r="E11916" s="33" t="s">
        <v>229</v>
      </c>
    </row>
    <row r="11917">
      <c r="A11917" s="1" t="s">
        <v>76</v>
      </c>
      <c r="E11917" s="27" t="s">
        <v>6280</v>
      </c>
    </row>
    <row r="11918">
      <c r="A11918" s="1" t="s">
        <v>67</v>
      </c>
      <c r="B11918" s="1">
        <v>22</v>
      </c>
      <c r="C11918" s="26" t="s">
        <v>6281</v>
      </c>
      <c r="D11918" t="s">
        <v>69</v>
      </c>
      <c r="E11918" s="27" t="s">
        <v>6282</v>
      </c>
      <c r="F11918" s="28" t="s">
        <v>71</v>
      </c>
      <c r="G11918" s="29">
        <v>1</v>
      </c>
      <c r="H11918" s="28">
        <v>0</v>
      </c>
      <c r="I11918" s="30">
        <f>ROUND(G11918*H11918,P4)</f>
        <v>0</v>
      </c>
      <c r="L11918" s="31">
        <v>0</v>
      </c>
      <c r="M11918" s="24">
        <f>ROUND(G11918*L11918,P4)</f>
        <v>0</v>
      </c>
      <c r="N11918" s="25" t="s">
        <v>69</v>
      </c>
      <c r="O11918" s="32">
        <f>M11918*AA11918</f>
        <v>0</v>
      </c>
      <c r="P11918" s="1">
        <v>3</v>
      </c>
      <c r="AA11918" s="1">
        <f>IF(P11918=1,$O$3,IF(P11918=2,$O$4,$O$5))</f>
        <v>0</v>
      </c>
    </row>
    <row r="11919">
      <c r="A11919" s="1" t="s">
        <v>73</v>
      </c>
      <c r="E11919" s="27" t="s">
        <v>69</v>
      </c>
    </row>
    <row r="11920" ht="13">
      <c r="A11920" s="1" t="s">
        <v>74</v>
      </c>
      <c r="E11920" s="33" t="s">
        <v>229</v>
      </c>
    </row>
    <row r="11921" ht="37.5">
      <c r="A11921" s="1" t="s">
        <v>76</v>
      </c>
      <c r="E11921" s="27" t="s">
        <v>6283</v>
      </c>
    </row>
    <row r="11922">
      <c r="A11922" s="1" t="s">
        <v>67</v>
      </c>
      <c r="B11922" s="1">
        <v>23</v>
      </c>
      <c r="C11922" s="26" t="s">
        <v>6284</v>
      </c>
      <c r="D11922" t="s">
        <v>69</v>
      </c>
      <c r="E11922" s="27" t="s">
        <v>6285</v>
      </c>
      <c r="F11922" s="28" t="s">
        <v>71</v>
      </c>
      <c r="G11922" s="29">
        <v>1</v>
      </c>
      <c r="H11922" s="28">
        <v>0</v>
      </c>
      <c r="I11922" s="30">
        <f>ROUND(G11922*H11922,P4)</f>
        <v>0</v>
      </c>
      <c r="L11922" s="31">
        <v>0</v>
      </c>
      <c r="M11922" s="24">
        <f>ROUND(G11922*L11922,P4)</f>
        <v>0</v>
      </c>
      <c r="N11922" s="25" t="s">
        <v>69</v>
      </c>
      <c r="O11922" s="32">
        <f>M11922*AA11922</f>
        <v>0</v>
      </c>
      <c r="P11922" s="1">
        <v>3</v>
      </c>
      <c r="AA11922" s="1">
        <f>IF(P11922=1,$O$3,IF(P11922=2,$O$4,$O$5))</f>
        <v>0</v>
      </c>
    </row>
    <row r="11923">
      <c r="A11923" s="1" t="s">
        <v>73</v>
      </c>
      <c r="E11923" s="27" t="s">
        <v>69</v>
      </c>
    </row>
    <row r="11924" ht="13">
      <c r="A11924" s="1" t="s">
        <v>74</v>
      </c>
      <c r="E11924" s="33" t="s">
        <v>229</v>
      </c>
    </row>
    <row r="11925">
      <c r="A11925" s="1" t="s">
        <v>76</v>
      </c>
      <c r="E11925" s="27" t="s">
        <v>6252</v>
      </c>
    </row>
    <row r="11926">
      <c r="A11926" s="1" t="s">
        <v>67</v>
      </c>
      <c r="B11926" s="1">
        <v>24</v>
      </c>
      <c r="C11926" s="26" t="s">
        <v>6286</v>
      </c>
      <c r="D11926" t="s">
        <v>69</v>
      </c>
      <c r="E11926" s="27" t="s">
        <v>6287</v>
      </c>
      <c r="F11926" s="28" t="s">
        <v>71</v>
      </c>
      <c r="G11926" s="29">
        <v>1</v>
      </c>
      <c r="H11926" s="28">
        <v>0</v>
      </c>
      <c r="I11926" s="30">
        <f>ROUND(G11926*H11926,P4)</f>
        <v>0</v>
      </c>
      <c r="L11926" s="31">
        <v>0</v>
      </c>
      <c r="M11926" s="24">
        <f>ROUND(G11926*L11926,P4)</f>
        <v>0</v>
      </c>
      <c r="N11926" s="25" t="s">
        <v>69</v>
      </c>
      <c r="O11926" s="32">
        <f>M11926*AA11926</f>
        <v>0</v>
      </c>
      <c r="P11926" s="1">
        <v>3</v>
      </c>
      <c r="AA11926" s="1">
        <f>IF(P11926=1,$O$3,IF(P11926=2,$O$4,$O$5))</f>
        <v>0</v>
      </c>
    </row>
    <row r="11927">
      <c r="A11927" s="1" t="s">
        <v>73</v>
      </c>
      <c r="E11927" s="27" t="s">
        <v>69</v>
      </c>
    </row>
    <row r="11928" ht="13">
      <c r="A11928" s="1" t="s">
        <v>74</v>
      </c>
      <c r="E11928" s="33" t="s">
        <v>229</v>
      </c>
    </row>
    <row r="11929" ht="62.5">
      <c r="A11929" s="1" t="s">
        <v>76</v>
      </c>
      <c r="E11929" s="27" t="s">
        <v>6288</v>
      </c>
    </row>
    <row r="11930">
      <c r="A11930" s="1" t="s">
        <v>67</v>
      </c>
      <c r="B11930" s="1">
        <v>25</v>
      </c>
      <c r="C11930" s="26" t="s">
        <v>6289</v>
      </c>
      <c r="D11930" t="s">
        <v>69</v>
      </c>
      <c r="E11930" s="27" t="s">
        <v>6290</v>
      </c>
      <c r="F11930" s="28" t="s">
        <v>71</v>
      </c>
      <c r="G11930" s="29">
        <v>1</v>
      </c>
      <c r="H11930" s="28">
        <v>0</v>
      </c>
      <c r="I11930" s="30">
        <f>ROUND(G11930*H11930,P4)</f>
        <v>0</v>
      </c>
      <c r="L11930" s="31">
        <v>0</v>
      </c>
      <c r="M11930" s="24">
        <f>ROUND(G11930*L11930,P4)</f>
        <v>0</v>
      </c>
      <c r="N11930" s="25" t="s">
        <v>69</v>
      </c>
      <c r="O11930" s="32">
        <f>M11930*AA11930</f>
        <v>0</v>
      </c>
      <c r="P11930" s="1">
        <v>3</v>
      </c>
      <c r="AA11930" s="1">
        <f>IF(P11930=1,$O$3,IF(P11930=2,$O$4,$O$5))</f>
        <v>0</v>
      </c>
    </row>
    <row r="11931">
      <c r="A11931" s="1" t="s">
        <v>73</v>
      </c>
      <c r="E11931" s="27" t="s">
        <v>69</v>
      </c>
    </row>
    <row r="11932" ht="13">
      <c r="A11932" s="1" t="s">
        <v>74</v>
      </c>
      <c r="E11932" s="33" t="s">
        <v>229</v>
      </c>
    </row>
    <row r="11933" ht="37.5">
      <c r="A11933" s="1" t="s">
        <v>76</v>
      </c>
      <c r="E11933" s="27" t="s">
        <v>6291</v>
      </c>
    </row>
    <row r="11934">
      <c r="A11934" s="1" t="s">
        <v>67</v>
      </c>
      <c r="B11934" s="1">
        <v>26</v>
      </c>
      <c r="C11934" s="26" t="s">
        <v>6292</v>
      </c>
      <c r="D11934" t="s">
        <v>69</v>
      </c>
      <c r="E11934" s="27" t="s">
        <v>6293</v>
      </c>
      <c r="F11934" s="28" t="s">
        <v>71</v>
      </c>
      <c r="G11934" s="29">
        <v>1</v>
      </c>
      <c r="H11934" s="28">
        <v>0</v>
      </c>
      <c r="I11934" s="30">
        <f>ROUND(G11934*H11934,P4)</f>
        <v>0</v>
      </c>
      <c r="L11934" s="31">
        <v>0</v>
      </c>
      <c r="M11934" s="24">
        <f>ROUND(G11934*L11934,P4)</f>
        <v>0</v>
      </c>
      <c r="N11934" s="25" t="s">
        <v>69</v>
      </c>
      <c r="O11934" s="32">
        <f>M11934*AA11934</f>
        <v>0</v>
      </c>
      <c r="P11934" s="1">
        <v>3</v>
      </c>
      <c r="AA11934" s="1">
        <f>IF(P11934=1,$O$3,IF(P11934=2,$O$4,$O$5))</f>
        <v>0</v>
      </c>
    </row>
    <row r="11935">
      <c r="A11935" s="1" t="s">
        <v>73</v>
      </c>
      <c r="E11935" s="27" t="s">
        <v>69</v>
      </c>
    </row>
    <row r="11936" ht="13">
      <c r="A11936" s="1" t="s">
        <v>74</v>
      </c>
      <c r="E11936" s="33" t="s">
        <v>229</v>
      </c>
    </row>
    <row r="11937" ht="25">
      <c r="A11937" s="1" t="s">
        <v>76</v>
      </c>
      <c r="E11937" s="27" t="s">
        <v>6294</v>
      </c>
    </row>
    <row r="11938" ht="13">
      <c r="A11938" s="1" t="s">
        <v>64</v>
      </c>
      <c r="C11938" s="22" t="s">
        <v>6295</v>
      </c>
      <c r="E11938" s="23" t="s">
        <v>6296</v>
      </c>
      <c r="L11938" s="24">
        <f>SUMIFS(L11939:L11942,A11939:A11942,"P")</f>
        <v>0</v>
      </c>
      <c r="M11938" s="24">
        <f>SUMIFS(M11939:M11942,A11939:A11942,"P")</f>
        <v>0</v>
      </c>
      <c r="N11938" s="25"/>
    </row>
    <row r="11939">
      <c r="A11939" s="1" t="s">
        <v>67</v>
      </c>
      <c r="B11939" s="1">
        <v>32</v>
      </c>
      <c r="C11939" s="26" t="s">
        <v>6297</v>
      </c>
      <c r="D11939" t="s">
        <v>69</v>
      </c>
      <c r="E11939" s="27" t="s">
        <v>6298</v>
      </c>
      <c r="F11939" s="28" t="s">
        <v>71</v>
      </c>
      <c r="G11939" s="29">
        <v>1</v>
      </c>
      <c r="H11939" s="28">
        <v>0</v>
      </c>
      <c r="I11939" s="30">
        <f>ROUND(G11939*H11939,P4)</f>
        <v>0</v>
      </c>
      <c r="L11939" s="31">
        <v>0</v>
      </c>
      <c r="M11939" s="24">
        <f>ROUND(G11939*L11939,P4)</f>
        <v>0</v>
      </c>
      <c r="N11939" s="25" t="s">
        <v>69</v>
      </c>
      <c r="O11939" s="32">
        <f>M11939*AA11939</f>
        <v>0</v>
      </c>
      <c r="P11939" s="1">
        <v>3</v>
      </c>
      <c r="AA11939" s="1">
        <f>IF(P11939=1,$O$3,IF(P11939=2,$O$4,$O$5))</f>
        <v>0</v>
      </c>
    </row>
    <row r="11940">
      <c r="A11940" s="1" t="s">
        <v>73</v>
      </c>
      <c r="E11940" s="27" t="s">
        <v>69</v>
      </c>
    </row>
    <row r="11941" ht="13">
      <c r="A11941" s="1" t="s">
        <v>74</v>
      </c>
      <c r="E11941" s="33" t="s">
        <v>229</v>
      </c>
    </row>
    <row r="11942" ht="50">
      <c r="A11942" s="1" t="s">
        <v>76</v>
      </c>
      <c r="E11942" s="27" t="s">
        <v>6299</v>
      </c>
    </row>
    <row r="11943" ht="13">
      <c r="A11943" s="1" t="s">
        <v>61</v>
      </c>
      <c r="C11943" s="22" t="s">
        <v>6300</v>
      </c>
      <c r="E11943" s="23" t="s">
        <v>6301</v>
      </c>
      <c r="L11943" s="24">
        <f>L11944</f>
        <v>0</v>
      </c>
      <c r="M11943" s="24">
        <f>M11944</f>
        <v>0</v>
      </c>
      <c r="N11943" s="25"/>
    </row>
    <row r="11944" ht="13">
      <c r="A11944" s="1" t="s">
        <v>64</v>
      </c>
      <c r="C11944" s="22" t="s">
        <v>762</v>
      </c>
      <c r="E11944" s="23" t="s">
        <v>763</v>
      </c>
      <c r="L11944" s="24">
        <f>SUMIFS(L11945:L12160,A11945:A12160,"P")</f>
        <v>0</v>
      </c>
      <c r="M11944" s="24">
        <f>SUMIFS(M11945:M12160,A11945:A12160,"P")</f>
        <v>0</v>
      </c>
      <c r="N11944" s="25"/>
    </row>
    <row r="11945">
      <c r="A11945" s="1" t="s">
        <v>67</v>
      </c>
      <c r="B11945" s="1">
        <v>1</v>
      </c>
      <c r="C11945" s="26" t="s">
        <v>6302</v>
      </c>
      <c r="D11945" t="s">
        <v>69</v>
      </c>
      <c r="E11945" s="27" t="s">
        <v>6303</v>
      </c>
      <c r="F11945" s="28" t="s">
        <v>71</v>
      </c>
      <c r="G11945" s="29">
        <v>1</v>
      </c>
      <c r="H11945" s="28">
        <v>0</v>
      </c>
      <c r="I11945" s="30">
        <f>ROUND(G11945*H11945,P4)</f>
        <v>0</v>
      </c>
      <c r="L11945" s="31">
        <v>0</v>
      </c>
      <c r="M11945" s="24">
        <f>ROUND(G11945*L11945,P4)</f>
        <v>0</v>
      </c>
      <c r="N11945" s="25" t="s">
        <v>69</v>
      </c>
      <c r="O11945" s="32">
        <f>M11945*AA11945</f>
        <v>0</v>
      </c>
      <c r="P11945" s="1">
        <v>3</v>
      </c>
      <c r="AA11945" s="1">
        <f>IF(P11945=1,$O$3,IF(P11945=2,$O$4,$O$5))</f>
        <v>0</v>
      </c>
    </row>
    <row r="11946">
      <c r="A11946" s="1" t="s">
        <v>73</v>
      </c>
      <c r="E11946" s="27" t="s">
        <v>69</v>
      </c>
    </row>
    <row r="11947" ht="13">
      <c r="A11947" s="1" t="s">
        <v>74</v>
      </c>
      <c r="E11947" s="33" t="s">
        <v>229</v>
      </c>
    </row>
    <row r="11948">
      <c r="A11948" s="1" t="s">
        <v>76</v>
      </c>
      <c r="E11948" s="27" t="s">
        <v>69</v>
      </c>
    </row>
    <row r="11949">
      <c r="A11949" s="1" t="s">
        <v>67</v>
      </c>
      <c r="B11949" s="1">
        <v>2</v>
      </c>
      <c r="C11949" s="26" t="s">
        <v>6304</v>
      </c>
      <c r="D11949" t="s">
        <v>69</v>
      </c>
      <c r="E11949" s="27" t="s">
        <v>6303</v>
      </c>
      <c r="F11949" s="28" t="s">
        <v>71</v>
      </c>
      <c r="G11949" s="29">
        <v>1</v>
      </c>
      <c r="H11949" s="28">
        <v>0</v>
      </c>
      <c r="I11949" s="30">
        <f>ROUND(G11949*H11949,P4)</f>
        <v>0</v>
      </c>
      <c r="L11949" s="31">
        <v>0</v>
      </c>
      <c r="M11949" s="24">
        <f>ROUND(G11949*L11949,P4)</f>
        <v>0</v>
      </c>
      <c r="N11949" s="25" t="s">
        <v>69</v>
      </c>
      <c r="O11949" s="32">
        <f>M11949*AA11949</f>
        <v>0</v>
      </c>
      <c r="P11949" s="1">
        <v>3</v>
      </c>
      <c r="AA11949" s="1">
        <f>IF(P11949=1,$O$3,IF(P11949=2,$O$4,$O$5))</f>
        <v>0</v>
      </c>
    </row>
    <row r="11950">
      <c r="A11950" s="1" t="s">
        <v>73</v>
      </c>
      <c r="E11950" s="27" t="s">
        <v>69</v>
      </c>
    </row>
    <row r="11951" ht="13">
      <c r="A11951" s="1" t="s">
        <v>74</v>
      </c>
      <c r="E11951" s="33" t="s">
        <v>229</v>
      </c>
    </row>
    <row r="11952">
      <c r="A11952" s="1" t="s">
        <v>76</v>
      </c>
      <c r="E11952" s="27" t="s">
        <v>69</v>
      </c>
    </row>
    <row r="11953">
      <c r="A11953" s="1" t="s">
        <v>67</v>
      </c>
      <c r="B11953" s="1">
        <v>3</v>
      </c>
      <c r="C11953" s="26" t="s">
        <v>6305</v>
      </c>
      <c r="D11953" t="s">
        <v>69</v>
      </c>
      <c r="E11953" s="27" t="s">
        <v>6306</v>
      </c>
      <c r="F11953" s="28" t="s">
        <v>71</v>
      </c>
      <c r="G11953" s="29">
        <v>30</v>
      </c>
      <c r="H11953" s="28">
        <v>0</v>
      </c>
      <c r="I11953" s="30">
        <f>ROUND(G11953*H11953,P4)</f>
        <v>0</v>
      </c>
      <c r="L11953" s="31">
        <v>0</v>
      </c>
      <c r="M11953" s="24">
        <f>ROUND(G11953*L11953,P4)</f>
        <v>0</v>
      </c>
      <c r="N11953" s="25" t="s">
        <v>69</v>
      </c>
      <c r="O11953" s="32">
        <f>M11953*AA11953</f>
        <v>0</v>
      </c>
      <c r="P11953" s="1">
        <v>3</v>
      </c>
      <c r="AA11953" s="1">
        <f>IF(P11953=1,$O$3,IF(P11953=2,$O$4,$O$5))</f>
        <v>0</v>
      </c>
    </row>
    <row r="11954">
      <c r="A11954" s="1" t="s">
        <v>73</v>
      </c>
      <c r="E11954" s="27" t="s">
        <v>69</v>
      </c>
    </row>
    <row r="11955" ht="13">
      <c r="A11955" s="1" t="s">
        <v>74</v>
      </c>
      <c r="E11955" s="33" t="s">
        <v>2175</v>
      </c>
    </row>
    <row r="11956">
      <c r="A11956" s="1" t="s">
        <v>76</v>
      </c>
      <c r="E11956" s="27" t="s">
        <v>69</v>
      </c>
    </row>
    <row r="11957">
      <c r="A11957" s="1" t="s">
        <v>67</v>
      </c>
      <c r="B11957" s="1">
        <v>8</v>
      </c>
      <c r="C11957" s="26" t="s">
        <v>6307</v>
      </c>
      <c r="D11957" t="s">
        <v>69</v>
      </c>
      <c r="E11957" s="27" t="s">
        <v>6308</v>
      </c>
      <c r="F11957" s="28" t="s">
        <v>71</v>
      </c>
      <c r="G11957" s="29">
        <v>16</v>
      </c>
      <c r="H11957" s="28">
        <v>0</v>
      </c>
      <c r="I11957" s="30">
        <f>ROUND(G11957*H11957,P4)</f>
        <v>0</v>
      </c>
      <c r="L11957" s="31">
        <v>0</v>
      </c>
      <c r="M11957" s="24">
        <f>ROUND(G11957*L11957,P4)</f>
        <v>0</v>
      </c>
      <c r="N11957" s="25" t="s">
        <v>69</v>
      </c>
      <c r="O11957" s="32">
        <f>M11957*AA11957</f>
        <v>0</v>
      </c>
      <c r="P11957" s="1">
        <v>3</v>
      </c>
      <c r="AA11957" s="1">
        <f>IF(P11957=1,$O$3,IF(P11957=2,$O$4,$O$5))</f>
        <v>0</v>
      </c>
    </row>
    <row r="11958">
      <c r="A11958" s="1" t="s">
        <v>73</v>
      </c>
      <c r="E11958" s="27" t="s">
        <v>69</v>
      </c>
    </row>
    <row r="11959" ht="13">
      <c r="A11959" s="1" t="s">
        <v>74</v>
      </c>
      <c r="E11959" s="33" t="s">
        <v>2844</v>
      </c>
    </row>
    <row r="11960">
      <c r="A11960" s="1" t="s">
        <v>76</v>
      </c>
      <c r="E11960" s="27" t="s">
        <v>69</v>
      </c>
    </row>
    <row r="11961">
      <c r="A11961" s="1" t="s">
        <v>67</v>
      </c>
      <c r="B11961" s="1">
        <v>9</v>
      </c>
      <c r="C11961" s="26" t="s">
        <v>6309</v>
      </c>
      <c r="D11961" t="s">
        <v>69</v>
      </c>
      <c r="E11961" s="27" t="s">
        <v>6310</v>
      </c>
      <c r="F11961" s="28" t="s">
        <v>71</v>
      </c>
      <c r="G11961" s="29">
        <v>15</v>
      </c>
      <c r="H11961" s="28">
        <v>0</v>
      </c>
      <c r="I11961" s="30">
        <f>ROUND(G11961*H11961,P4)</f>
        <v>0</v>
      </c>
      <c r="L11961" s="31">
        <v>0</v>
      </c>
      <c r="M11961" s="24">
        <f>ROUND(G11961*L11961,P4)</f>
        <v>0</v>
      </c>
      <c r="N11961" s="25" t="s">
        <v>69</v>
      </c>
      <c r="O11961" s="32">
        <f>M11961*AA11961</f>
        <v>0</v>
      </c>
      <c r="P11961" s="1">
        <v>3</v>
      </c>
      <c r="AA11961" s="1">
        <f>IF(P11961=1,$O$3,IF(P11961=2,$O$4,$O$5))</f>
        <v>0</v>
      </c>
    </row>
    <row r="11962">
      <c r="A11962" s="1" t="s">
        <v>73</v>
      </c>
      <c r="E11962" s="27" t="s">
        <v>69</v>
      </c>
    </row>
    <row r="11963" ht="13">
      <c r="A11963" s="1" t="s">
        <v>74</v>
      </c>
      <c r="E11963" s="33" t="s">
        <v>2210</v>
      </c>
    </row>
    <row r="11964">
      <c r="A11964" s="1" t="s">
        <v>76</v>
      </c>
      <c r="E11964" s="27" t="s">
        <v>69</v>
      </c>
    </row>
    <row r="11965">
      <c r="A11965" s="1" t="s">
        <v>67</v>
      </c>
      <c r="B11965" s="1">
        <v>4</v>
      </c>
      <c r="C11965" s="26" t="s">
        <v>6311</v>
      </c>
      <c r="D11965" t="s">
        <v>69</v>
      </c>
      <c r="E11965" s="27" t="s">
        <v>6312</v>
      </c>
      <c r="F11965" s="28" t="s">
        <v>71</v>
      </c>
      <c r="G11965" s="29">
        <v>2</v>
      </c>
      <c r="H11965" s="28">
        <v>0</v>
      </c>
      <c r="I11965" s="30">
        <f>ROUND(G11965*H11965,P4)</f>
        <v>0</v>
      </c>
      <c r="L11965" s="31">
        <v>0</v>
      </c>
      <c r="M11965" s="24">
        <f>ROUND(G11965*L11965,P4)</f>
        <v>0</v>
      </c>
      <c r="N11965" s="25" t="s">
        <v>69</v>
      </c>
      <c r="O11965" s="32">
        <f>M11965*AA11965</f>
        <v>0</v>
      </c>
      <c r="P11965" s="1">
        <v>3</v>
      </c>
      <c r="AA11965" s="1">
        <f>IF(P11965=1,$O$3,IF(P11965=2,$O$4,$O$5))</f>
        <v>0</v>
      </c>
    </row>
    <row r="11966">
      <c r="A11966" s="1" t="s">
        <v>73</v>
      </c>
      <c r="E11966" s="27" t="s">
        <v>69</v>
      </c>
    </row>
    <row r="11967" ht="13">
      <c r="A11967" s="1" t="s">
        <v>74</v>
      </c>
      <c r="E11967" s="33" t="s">
        <v>75</v>
      </c>
    </row>
    <row r="11968">
      <c r="A11968" s="1" t="s">
        <v>76</v>
      </c>
      <c r="E11968" s="27" t="s">
        <v>69</v>
      </c>
    </row>
    <row r="11969">
      <c r="A11969" s="1" t="s">
        <v>67</v>
      </c>
      <c r="B11969" s="1">
        <v>5</v>
      </c>
      <c r="C11969" s="26" t="s">
        <v>6313</v>
      </c>
      <c r="D11969" t="s">
        <v>69</v>
      </c>
      <c r="E11969" s="27" t="s">
        <v>6314</v>
      </c>
      <c r="F11969" s="28" t="s">
        <v>71</v>
      </c>
      <c r="G11969" s="29">
        <v>1</v>
      </c>
      <c r="H11969" s="28">
        <v>0</v>
      </c>
      <c r="I11969" s="30">
        <f>ROUND(G11969*H11969,P4)</f>
        <v>0</v>
      </c>
      <c r="L11969" s="31">
        <v>0</v>
      </c>
      <c r="M11969" s="24">
        <f>ROUND(G11969*L11969,P4)</f>
        <v>0</v>
      </c>
      <c r="N11969" s="25" t="s">
        <v>69</v>
      </c>
      <c r="O11969" s="32">
        <f>M11969*AA11969</f>
        <v>0</v>
      </c>
      <c r="P11969" s="1">
        <v>3</v>
      </c>
      <c r="AA11969" s="1">
        <f>IF(P11969=1,$O$3,IF(P11969=2,$O$4,$O$5))</f>
        <v>0</v>
      </c>
    </row>
    <row r="11970">
      <c r="A11970" s="1" t="s">
        <v>73</v>
      </c>
      <c r="E11970" s="27" t="s">
        <v>69</v>
      </c>
    </row>
    <row r="11971" ht="13">
      <c r="A11971" s="1" t="s">
        <v>74</v>
      </c>
      <c r="E11971" s="33" t="s">
        <v>229</v>
      </c>
    </row>
    <row r="11972">
      <c r="A11972" s="1" t="s">
        <v>76</v>
      </c>
      <c r="E11972" s="27" t="s">
        <v>69</v>
      </c>
    </row>
    <row r="11973">
      <c r="A11973" s="1" t="s">
        <v>67</v>
      </c>
      <c r="B11973" s="1">
        <v>6</v>
      </c>
      <c r="C11973" s="26" t="s">
        <v>6315</v>
      </c>
      <c r="D11973" t="s">
        <v>69</v>
      </c>
      <c r="E11973" s="27" t="s">
        <v>6316</v>
      </c>
      <c r="F11973" s="28" t="s">
        <v>71</v>
      </c>
      <c r="G11973" s="29">
        <v>1</v>
      </c>
      <c r="H11973" s="28">
        <v>0</v>
      </c>
      <c r="I11973" s="30">
        <f>ROUND(G11973*H11973,P4)</f>
        <v>0</v>
      </c>
      <c r="L11973" s="31">
        <v>0</v>
      </c>
      <c r="M11973" s="24">
        <f>ROUND(G11973*L11973,P4)</f>
        <v>0</v>
      </c>
      <c r="N11973" s="25" t="s">
        <v>69</v>
      </c>
      <c r="O11973" s="32">
        <f>M11973*AA11973</f>
        <v>0</v>
      </c>
      <c r="P11973" s="1">
        <v>3</v>
      </c>
      <c r="AA11973" s="1">
        <f>IF(P11973=1,$O$3,IF(P11973=2,$O$4,$O$5))</f>
        <v>0</v>
      </c>
    </row>
    <row r="11974">
      <c r="A11974" s="1" t="s">
        <v>73</v>
      </c>
      <c r="E11974" s="27" t="s">
        <v>69</v>
      </c>
    </row>
    <row r="11975" ht="13">
      <c r="A11975" s="1" t="s">
        <v>74</v>
      </c>
      <c r="E11975" s="33" t="s">
        <v>229</v>
      </c>
    </row>
    <row r="11976">
      <c r="A11976" s="1" t="s">
        <v>76</v>
      </c>
      <c r="E11976" s="27" t="s">
        <v>69</v>
      </c>
    </row>
    <row r="11977">
      <c r="A11977" s="1" t="s">
        <v>67</v>
      </c>
      <c r="B11977" s="1">
        <v>7</v>
      </c>
      <c r="C11977" s="26" t="s">
        <v>6317</v>
      </c>
      <c r="D11977" t="s">
        <v>69</v>
      </c>
      <c r="E11977" s="27" t="s">
        <v>6306</v>
      </c>
      <c r="F11977" s="28" t="s">
        <v>71</v>
      </c>
      <c r="G11977" s="29">
        <v>11</v>
      </c>
      <c r="H11977" s="28">
        <v>0</v>
      </c>
      <c r="I11977" s="30">
        <f>ROUND(G11977*H11977,P4)</f>
        <v>0</v>
      </c>
      <c r="L11977" s="31">
        <v>0</v>
      </c>
      <c r="M11977" s="24">
        <f>ROUND(G11977*L11977,P4)</f>
        <v>0</v>
      </c>
      <c r="N11977" s="25" t="s">
        <v>69</v>
      </c>
      <c r="O11977" s="32">
        <f>M11977*AA11977</f>
        <v>0</v>
      </c>
      <c r="P11977" s="1">
        <v>3</v>
      </c>
      <c r="AA11977" s="1">
        <f>IF(P11977=1,$O$3,IF(P11977=2,$O$4,$O$5))</f>
        <v>0</v>
      </c>
    </row>
    <row r="11978">
      <c r="A11978" s="1" t="s">
        <v>73</v>
      </c>
      <c r="E11978" s="27" t="s">
        <v>69</v>
      </c>
    </row>
    <row r="11979" ht="13">
      <c r="A11979" s="1" t="s">
        <v>74</v>
      </c>
      <c r="E11979" s="33" t="s">
        <v>2719</v>
      </c>
    </row>
    <row r="11980">
      <c r="A11980" s="1" t="s">
        <v>76</v>
      </c>
      <c r="E11980" s="27" t="s">
        <v>69</v>
      </c>
    </row>
    <row r="11981">
      <c r="A11981" s="1" t="s">
        <v>67</v>
      </c>
      <c r="B11981" s="1">
        <v>10</v>
      </c>
      <c r="C11981" s="26" t="s">
        <v>3879</v>
      </c>
      <c r="D11981" t="s">
        <v>69</v>
      </c>
      <c r="E11981" s="27" t="s">
        <v>6318</v>
      </c>
      <c r="F11981" s="28" t="s">
        <v>71</v>
      </c>
      <c r="G11981" s="29">
        <v>22</v>
      </c>
      <c r="H11981" s="28">
        <v>0</v>
      </c>
      <c r="I11981" s="30">
        <f>ROUND(G11981*H11981,P4)</f>
        <v>0</v>
      </c>
      <c r="L11981" s="31">
        <v>0</v>
      </c>
      <c r="M11981" s="24">
        <f>ROUND(G11981*L11981,P4)</f>
        <v>0</v>
      </c>
      <c r="N11981" s="25" t="s">
        <v>69</v>
      </c>
      <c r="O11981" s="32">
        <f>M11981*AA11981</f>
        <v>0</v>
      </c>
      <c r="P11981" s="1">
        <v>3</v>
      </c>
      <c r="AA11981" s="1">
        <f>IF(P11981=1,$O$3,IF(P11981=2,$O$4,$O$5))</f>
        <v>0</v>
      </c>
    </row>
    <row r="11982">
      <c r="A11982" s="1" t="s">
        <v>73</v>
      </c>
      <c r="E11982" s="27" t="s">
        <v>69</v>
      </c>
    </row>
    <row r="11983" ht="13">
      <c r="A11983" s="1" t="s">
        <v>74</v>
      </c>
      <c r="E11983" s="33" t="s">
        <v>1289</v>
      </c>
    </row>
    <row r="11984">
      <c r="A11984" s="1" t="s">
        <v>76</v>
      </c>
      <c r="E11984" s="27" t="s">
        <v>69</v>
      </c>
    </row>
    <row r="11985">
      <c r="A11985" s="1" t="s">
        <v>67</v>
      </c>
      <c r="B11985" s="1">
        <v>11</v>
      </c>
      <c r="C11985" s="26" t="s">
        <v>6319</v>
      </c>
      <c r="D11985" t="s">
        <v>69</v>
      </c>
      <c r="E11985" s="27" t="s">
        <v>6320</v>
      </c>
      <c r="F11985" s="28" t="s">
        <v>71</v>
      </c>
      <c r="G11985" s="29">
        <v>24</v>
      </c>
      <c r="H11985" s="28">
        <v>0</v>
      </c>
      <c r="I11985" s="30">
        <f>ROUND(G11985*H11985,P4)</f>
        <v>0</v>
      </c>
      <c r="L11985" s="31">
        <v>0</v>
      </c>
      <c r="M11985" s="24">
        <f>ROUND(G11985*L11985,P4)</f>
        <v>0</v>
      </c>
      <c r="N11985" s="25" t="s">
        <v>69</v>
      </c>
      <c r="O11985" s="32">
        <f>M11985*AA11985</f>
        <v>0</v>
      </c>
      <c r="P11985" s="1">
        <v>3</v>
      </c>
      <c r="AA11985" s="1">
        <f>IF(P11985=1,$O$3,IF(P11985=2,$O$4,$O$5))</f>
        <v>0</v>
      </c>
    </row>
    <row r="11986">
      <c r="A11986" s="1" t="s">
        <v>73</v>
      </c>
      <c r="E11986" s="27" t="s">
        <v>69</v>
      </c>
    </row>
    <row r="11987" ht="13">
      <c r="A11987" s="1" t="s">
        <v>74</v>
      </c>
      <c r="E11987" s="33" t="s">
        <v>2395</v>
      </c>
    </row>
    <row r="11988">
      <c r="A11988" s="1" t="s">
        <v>76</v>
      </c>
      <c r="E11988" s="27" t="s">
        <v>69</v>
      </c>
    </row>
    <row r="11989">
      <c r="A11989" s="1" t="s">
        <v>67</v>
      </c>
      <c r="B11989" s="1">
        <v>12</v>
      </c>
      <c r="C11989" s="26" t="s">
        <v>6321</v>
      </c>
      <c r="D11989" t="s">
        <v>69</v>
      </c>
      <c r="E11989" s="27" t="s">
        <v>6322</v>
      </c>
      <c r="F11989" s="28" t="s">
        <v>71</v>
      </c>
      <c r="G11989" s="29">
        <v>19</v>
      </c>
      <c r="H11989" s="28">
        <v>0</v>
      </c>
      <c r="I11989" s="30">
        <f>ROUND(G11989*H11989,P4)</f>
        <v>0</v>
      </c>
      <c r="L11989" s="31">
        <v>0</v>
      </c>
      <c r="M11989" s="24">
        <f>ROUND(G11989*L11989,P4)</f>
        <v>0</v>
      </c>
      <c r="N11989" s="25" t="s">
        <v>69</v>
      </c>
      <c r="O11989" s="32">
        <f>M11989*AA11989</f>
        <v>0</v>
      </c>
      <c r="P11989" s="1">
        <v>3</v>
      </c>
      <c r="AA11989" s="1">
        <f>IF(P11989=1,$O$3,IF(P11989=2,$O$4,$O$5))</f>
        <v>0</v>
      </c>
    </row>
    <row r="11990">
      <c r="A11990" s="1" t="s">
        <v>73</v>
      </c>
      <c r="E11990" s="27" t="s">
        <v>69</v>
      </c>
    </row>
    <row r="11991" ht="13">
      <c r="A11991" s="1" t="s">
        <v>74</v>
      </c>
      <c r="E11991" s="33" t="s">
        <v>969</v>
      </c>
    </row>
    <row r="11992">
      <c r="A11992" s="1" t="s">
        <v>76</v>
      </c>
      <c r="E11992" s="27" t="s">
        <v>69</v>
      </c>
    </row>
    <row r="11993">
      <c r="A11993" s="1" t="s">
        <v>67</v>
      </c>
      <c r="B11993" s="1">
        <v>14</v>
      </c>
      <c r="C11993" s="26" t="s">
        <v>6323</v>
      </c>
      <c r="D11993" t="s">
        <v>69</v>
      </c>
      <c r="E11993" s="27" t="s">
        <v>6324</v>
      </c>
      <c r="F11993" s="28" t="s">
        <v>71</v>
      </c>
      <c r="G11993" s="29">
        <v>4</v>
      </c>
      <c r="H11993" s="28">
        <v>0</v>
      </c>
      <c r="I11993" s="30">
        <f>ROUND(G11993*H11993,P4)</f>
        <v>0</v>
      </c>
      <c r="L11993" s="31">
        <v>0</v>
      </c>
      <c r="M11993" s="24">
        <f>ROUND(G11993*L11993,P4)</f>
        <v>0</v>
      </c>
      <c r="N11993" s="25" t="s">
        <v>69</v>
      </c>
      <c r="O11993" s="32">
        <f>M11993*AA11993</f>
        <v>0</v>
      </c>
      <c r="P11993" s="1">
        <v>3</v>
      </c>
      <c r="AA11993" s="1">
        <f>IF(P11993=1,$O$3,IF(P11993=2,$O$4,$O$5))</f>
        <v>0</v>
      </c>
    </row>
    <row r="11994">
      <c r="A11994" s="1" t="s">
        <v>73</v>
      </c>
      <c r="E11994" s="27" t="s">
        <v>69</v>
      </c>
    </row>
    <row r="11995" ht="13">
      <c r="A11995" s="1" t="s">
        <v>74</v>
      </c>
      <c r="E11995" s="33" t="s">
        <v>545</v>
      </c>
    </row>
    <row r="11996">
      <c r="A11996" s="1" t="s">
        <v>76</v>
      </c>
      <c r="E11996" s="27" t="s">
        <v>69</v>
      </c>
    </row>
    <row r="11997">
      <c r="A11997" s="1" t="s">
        <v>67</v>
      </c>
      <c r="B11997" s="1">
        <v>13</v>
      </c>
      <c r="C11997" s="26" t="s">
        <v>6325</v>
      </c>
      <c r="D11997" t="s">
        <v>69</v>
      </c>
      <c r="E11997" s="27" t="s">
        <v>6326</v>
      </c>
      <c r="F11997" s="28" t="s">
        <v>71</v>
      </c>
      <c r="G11997" s="29">
        <v>14</v>
      </c>
      <c r="H11997" s="28">
        <v>0</v>
      </c>
      <c r="I11997" s="30">
        <f>ROUND(G11997*H11997,P4)</f>
        <v>0</v>
      </c>
      <c r="L11997" s="31">
        <v>0</v>
      </c>
      <c r="M11997" s="24">
        <f>ROUND(G11997*L11997,P4)</f>
        <v>0</v>
      </c>
      <c r="N11997" s="25" t="s">
        <v>69</v>
      </c>
      <c r="O11997" s="32">
        <f>M11997*AA11997</f>
        <v>0</v>
      </c>
      <c r="P11997" s="1">
        <v>3</v>
      </c>
      <c r="AA11997" s="1">
        <f>IF(P11997=1,$O$3,IF(P11997=2,$O$4,$O$5))</f>
        <v>0</v>
      </c>
    </row>
    <row r="11998">
      <c r="A11998" s="1" t="s">
        <v>73</v>
      </c>
      <c r="E11998" s="27" t="s">
        <v>69</v>
      </c>
    </row>
    <row r="11999" ht="13">
      <c r="A11999" s="1" t="s">
        <v>74</v>
      </c>
      <c r="E11999" s="33" t="s">
        <v>542</v>
      </c>
    </row>
    <row r="12000">
      <c r="A12000" s="1" t="s">
        <v>76</v>
      </c>
      <c r="E12000" s="27" t="s">
        <v>69</v>
      </c>
    </row>
    <row r="12001" ht="25">
      <c r="A12001" s="1" t="s">
        <v>67</v>
      </c>
      <c r="B12001" s="1">
        <v>46</v>
      </c>
      <c r="C12001" s="26" t="s">
        <v>6327</v>
      </c>
      <c r="D12001" t="s">
        <v>69</v>
      </c>
      <c r="E12001" s="27" t="s">
        <v>6328</v>
      </c>
      <c r="F12001" s="28" t="s">
        <v>71</v>
      </c>
      <c r="G12001" s="29">
        <v>21</v>
      </c>
      <c r="H12001" s="28">
        <v>0</v>
      </c>
      <c r="I12001" s="30">
        <f>ROUND(G12001*H12001,P4)</f>
        <v>0</v>
      </c>
      <c r="L12001" s="31">
        <v>0</v>
      </c>
      <c r="M12001" s="24">
        <f>ROUND(G12001*L12001,P4)</f>
        <v>0</v>
      </c>
      <c r="N12001" s="25" t="s">
        <v>69</v>
      </c>
      <c r="O12001" s="32">
        <f>M12001*AA12001</f>
        <v>0</v>
      </c>
      <c r="P12001" s="1">
        <v>3</v>
      </c>
      <c r="AA12001" s="1">
        <f>IF(P12001=1,$O$3,IF(P12001=2,$O$4,$O$5))</f>
        <v>0</v>
      </c>
    </row>
    <row r="12002">
      <c r="A12002" s="1" t="s">
        <v>73</v>
      </c>
      <c r="E12002" s="27" t="s">
        <v>69</v>
      </c>
    </row>
    <row r="12003" ht="13">
      <c r="A12003" s="1" t="s">
        <v>74</v>
      </c>
      <c r="E12003" s="33" t="s">
        <v>3344</v>
      </c>
    </row>
    <row r="12004">
      <c r="A12004" s="1" t="s">
        <v>76</v>
      </c>
      <c r="E12004" s="27" t="s">
        <v>69</v>
      </c>
    </row>
    <row r="12005">
      <c r="A12005" s="1" t="s">
        <v>67</v>
      </c>
      <c r="B12005" s="1">
        <v>15</v>
      </c>
      <c r="C12005" s="26" t="s">
        <v>6329</v>
      </c>
      <c r="D12005" t="s">
        <v>69</v>
      </c>
      <c r="E12005" s="27" t="s">
        <v>6330</v>
      </c>
      <c r="F12005" s="28" t="s">
        <v>71</v>
      </c>
      <c r="G12005" s="29">
        <v>53</v>
      </c>
      <c r="H12005" s="28">
        <v>0</v>
      </c>
      <c r="I12005" s="30">
        <f>ROUND(G12005*H12005,P4)</f>
        <v>0</v>
      </c>
      <c r="L12005" s="31">
        <v>0</v>
      </c>
      <c r="M12005" s="24">
        <f>ROUND(G12005*L12005,P4)</f>
        <v>0</v>
      </c>
      <c r="N12005" s="25" t="s">
        <v>69</v>
      </c>
      <c r="O12005" s="32">
        <f>M12005*AA12005</f>
        <v>0</v>
      </c>
      <c r="P12005" s="1">
        <v>3</v>
      </c>
      <c r="AA12005" s="1">
        <f>IF(P12005=1,$O$3,IF(P12005=2,$O$4,$O$5))</f>
        <v>0</v>
      </c>
    </row>
    <row r="12006">
      <c r="A12006" s="1" t="s">
        <v>73</v>
      </c>
      <c r="E12006" s="27" t="s">
        <v>69</v>
      </c>
    </row>
    <row r="12007" ht="13">
      <c r="A12007" s="1" t="s">
        <v>74</v>
      </c>
      <c r="E12007" s="33" t="s">
        <v>6331</v>
      </c>
    </row>
    <row r="12008">
      <c r="A12008" s="1" t="s">
        <v>76</v>
      </c>
      <c r="E12008" s="27" t="s">
        <v>69</v>
      </c>
    </row>
    <row r="12009">
      <c r="A12009" s="1" t="s">
        <v>67</v>
      </c>
      <c r="B12009" s="1">
        <v>22</v>
      </c>
      <c r="C12009" s="26" t="s">
        <v>6332</v>
      </c>
      <c r="D12009" t="s">
        <v>69</v>
      </c>
      <c r="E12009" s="27" t="s">
        <v>6333</v>
      </c>
      <c r="F12009" s="28" t="s">
        <v>766</v>
      </c>
      <c r="G12009" s="29">
        <v>1</v>
      </c>
      <c r="H12009" s="28">
        <v>0</v>
      </c>
      <c r="I12009" s="30">
        <f>ROUND(G12009*H12009,P4)</f>
        <v>0</v>
      </c>
      <c r="L12009" s="31">
        <v>0</v>
      </c>
      <c r="M12009" s="24">
        <f>ROUND(G12009*L12009,P4)</f>
        <v>0</v>
      </c>
      <c r="N12009" s="25" t="s">
        <v>69</v>
      </c>
      <c r="O12009" s="32">
        <f>M12009*AA12009</f>
        <v>0</v>
      </c>
      <c r="P12009" s="1">
        <v>3</v>
      </c>
      <c r="AA12009" s="1">
        <f>IF(P12009=1,$O$3,IF(P12009=2,$O$4,$O$5))</f>
        <v>0</v>
      </c>
    </row>
    <row r="12010">
      <c r="A12010" s="1" t="s">
        <v>73</v>
      </c>
      <c r="E12010" s="27" t="s">
        <v>69</v>
      </c>
    </row>
    <row r="12011" ht="13">
      <c r="A12011" s="1" t="s">
        <v>74</v>
      </c>
      <c r="E12011" s="33" t="s">
        <v>229</v>
      </c>
    </row>
    <row r="12012">
      <c r="A12012" s="1" t="s">
        <v>76</v>
      </c>
      <c r="E12012" s="27" t="s">
        <v>69</v>
      </c>
    </row>
    <row r="12013">
      <c r="A12013" s="1" t="s">
        <v>67</v>
      </c>
      <c r="B12013" s="1">
        <v>23</v>
      </c>
      <c r="C12013" s="26" t="s">
        <v>6334</v>
      </c>
      <c r="D12013" t="s">
        <v>69</v>
      </c>
      <c r="E12013" s="27" t="s">
        <v>6335</v>
      </c>
      <c r="F12013" s="28" t="s">
        <v>766</v>
      </c>
      <c r="G12013" s="29">
        <v>1</v>
      </c>
      <c r="H12013" s="28">
        <v>0</v>
      </c>
      <c r="I12013" s="30">
        <f>ROUND(G12013*H12013,P4)</f>
        <v>0</v>
      </c>
      <c r="L12013" s="31">
        <v>0</v>
      </c>
      <c r="M12013" s="24">
        <f>ROUND(G12013*L12013,P4)</f>
        <v>0</v>
      </c>
      <c r="N12013" s="25" t="s">
        <v>69</v>
      </c>
      <c r="O12013" s="32">
        <f>M12013*AA12013</f>
        <v>0</v>
      </c>
      <c r="P12013" s="1">
        <v>3</v>
      </c>
      <c r="AA12013" s="1">
        <f>IF(P12013=1,$O$3,IF(P12013=2,$O$4,$O$5))</f>
        <v>0</v>
      </c>
    </row>
    <row r="12014">
      <c r="A12014" s="1" t="s">
        <v>73</v>
      </c>
      <c r="E12014" s="27" t="s">
        <v>69</v>
      </c>
    </row>
    <row r="12015" ht="13">
      <c r="A12015" s="1" t="s">
        <v>74</v>
      </c>
      <c r="E12015" s="33" t="s">
        <v>229</v>
      </c>
    </row>
    <row r="12016">
      <c r="A12016" s="1" t="s">
        <v>76</v>
      </c>
      <c r="E12016" s="27" t="s">
        <v>69</v>
      </c>
    </row>
    <row r="12017">
      <c r="A12017" s="1" t="s">
        <v>67</v>
      </c>
      <c r="B12017" s="1">
        <v>24</v>
      </c>
      <c r="C12017" s="26" t="s">
        <v>6336</v>
      </c>
      <c r="D12017" t="s">
        <v>69</v>
      </c>
      <c r="E12017" s="27" t="s">
        <v>6337</v>
      </c>
      <c r="F12017" s="28" t="s">
        <v>766</v>
      </c>
      <c r="G12017" s="29">
        <v>1</v>
      </c>
      <c r="H12017" s="28">
        <v>0</v>
      </c>
      <c r="I12017" s="30">
        <f>ROUND(G12017*H12017,P4)</f>
        <v>0</v>
      </c>
      <c r="L12017" s="31">
        <v>0</v>
      </c>
      <c r="M12017" s="24">
        <f>ROUND(G12017*L12017,P4)</f>
        <v>0</v>
      </c>
      <c r="N12017" s="25" t="s">
        <v>69</v>
      </c>
      <c r="O12017" s="32">
        <f>M12017*AA12017</f>
        <v>0</v>
      </c>
      <c r="P12017" s="1">
        <v>3</v>
      </c>
      <c r="AA12017" s="1">
        <f>IF(P12017=1,$O$3,IF(P12017=2,$O$4,$O$5))</f>
        <v>0</v>
      </c>
    </row>
    <row r="12018">
      <c r="A12018" s="1" t="s">
        <v>73</v>
      </c>
      <c r="E12018" s="27" t="s">
        <v>69</v>
      </c>
    </row>
    <row r="12019" ht="13">
      <c r="A12019" s="1" t="s">
        <v>74</v>
      </c>
      <c r="E12019" s="33" t="s">
        <v>229</v>
      </c>
    </row>
    <row r="12020">
      <c r="A12020" s="1" t="s">
        <v>76</v>
      </c>
      <c r="E12020" s="27" t="s">
        <v>69</v>
      </c>
    </row>
    <row r="12021">
      <c r="A12021" s="1" t="s">
        <v>67</v>
      </c>
      <c r="B12021" s="1">
        <v>25</v>
      </c>
      <c r="C12021" s="26" t="s">
        <v>6338</v>
      </c>
      <c r="D12021" t="s">
        <v>69</v>
      </c>
      <c r="E12021" s="27" t="s">
        <v>6335</v>
      </c>
      <c r="F12021" s="28" t="s">
        <v>766</v>
      </c>
      <c r="G12021" s="29">
        <v>1</v>
      </c>
      <c r="H12021" s="28">
        <v>0</v>
      </c>
      <c r="I12021" s="30">
        <f>ROUND(G12021*H12021,P4)</f>
        <v>0</v>
      </c>
      <c r="L12021" s="31">
        <v>0</v>
      </c>
      <c r="M12021" s="24">
        <f>ROUND(G12021*L12021,P4)</f>
        <v>0</v>
      </c>
      <c r="N12021" s="25" t="s">
        <v>69</v>
      </c>
      <c r="O12021" s="32">
        <f>M12021*AA12021</f>
        <v>0</v>
      </c>
      <c r="P12021" s="1">
        <v>3</v>
      </c>
      <c r="AA12021" s="1">
        <f>IF(P12021=1,$O$3,IF(P12021=2,$O$4,$O$5))</f>
        <v>0</v>
      </c>
    </row>
    <row r="12022">
      <c r="A12022" s="1" t="s">
        <v>73</v>
      </c>
      <c r="E12022" s="27" t="s">
        <v>69</v>
      </c>
    </row>
    <row r="12023" ht="13">
      <c r="A12023" s="1" t="s">
        <v>74</v>
      </c>
      <c r="E12023" s="33" t="s">
        <v>229</v>
      </c>
    </row>
    <row r="12024">
      <c r="A12024" s="1" t="s">
        <v>76</v>
      </c>
      <c r="E12024" s="27" t="s">
        <v>69</v>
      </c>
    </row>
    <row r="12025">
      <c r="A12025" s="1" t="s">
        <v>67</v>
      </c>
      <c r="B12025" s="1">
        <v>26</v>
      </c>
      <c r="C12025" s="26" t="s">
        <v>6339</v>
      </c>
      <c r="D12025" t="s">
        <v>69</v>
      </c>
      <c r="E12025" s="27" t="s">
        <v>6340</v>
      </c>
      <c r="F12025" s="28" t="s">
        <v>766</v>
      </c>
      <c r="G12025" s="29">
        <v>1</v>
      </c>
      <c r="H12025" s="28">
        <v>0</v>
      </c>
      <c r="I12025" s="30">
        <f>ROUND(G12025*H12025,P4)</f>
        <v>0</v>
      </c>
      <c r="L12025" s="31">
        <v>0</v>
      </c>
      <c r="M12025" s="24">
        <f>ROUND(G12025*L12025,P4)</f>
        <v>0</v>
      </c>
      <c r="N12025" s="25" t="s">
        <v>69</v>
      </c>
      <c r="O12025" s="32">
        <f>M12025*AA12025</f>
        <v>0</v>
      </c>
      <c r="P12025" s="1">
        <v>3</v>
      </c>
      <c r="AA12025" s="1">
        <f>IF(P12025=1,$O$3,IF(P12025=2,$O$4,$O$5))</f>
        <v>0</v>
      </c>
    </row>
    <row r="12026">
      <c r="A12026" s="1" t="s">
        <v>73</v>
      </c>
      <c r="E12026" s="27" t="s">
        <v>69</v>
      </c>
    </row>
    <row r="12027" ht="13">
      <c r="A12027" s="1" t="s">
        <v>74</v>
      </c>
      <c r="E12027" s="33" t="s">
        <v>229</v>
      </c>
    </row>
    <row r="12028">
      <c r="A12028" s="1" t="s">
        <v>76</v>
      </c>
      <c r="E12028" s="27" t="s">
        <v>69</v>
      </c>
    </row>
    <row r="12029">
      <c r="A12029" s="1" t="s">
        <v>67</v>
      </c>
      <c r="B12029" s="1">
        <v>27</v>
      </c>
      <c r="C12029" s="26" t="s">
        <v>6341</v>
      </c>
      <c r="D12029" t="s">
        <v>69</v>
      </c>
      <c r="E12029" s="27" t="s">
        <v>6342</v>
      </c>
      <c r="F12029" s="28" t="s">
        <v>766</v>
      </c>
      <c r="G12029" s="29">
        <v>1</v>
      </c>
      <c r="H12029" s="28">
        <v>0</v>
      </c>
      <c r="I12029" s="30">
        <f>ROUND(G12029*H12029,P4)</f>
        <v>0</v>
      </c>
      <c r="L12029" s="31">
        <v>0</v>
      </c>
      <c r="M12029" s="24">
        <f>ROUND(G12029*L12029,P4)</f>
        <v>0</v>
      </c>
      <c r="N12029" s="25" t="s">
        <v>69</v>
      </c>
      <c r="O12029" s="32">
        <f>M12029*AA12029</f>
        <v>0</v>
      </c>
      <c r="P12029" s="1">
        <v>3</v>
      </c>
      <c r="AA12029" s="1">
        <f>IF(P12029=1,$O$3,IF(P12029=2,$O$4,$O$5))</f>
        <v>0</v>
      </c>
    </row>
    <row r="12030">
      <c r="A12030" s="1" t="s">
        <v>73</v>
      </c>
      <c r="E12030" s="27" t="s">
        <v>69</v>
      </c>
    </row>
    <row r="12031" ht="13">
      <c r="A12031" s="1" t="s">
        <v>74</v>
      </c>
      <c r="E12031" s="33" t="s">
        <v>229</v>
      </c>
    </row>
    <row r="12032">
      <c r="A12032" s="1" t="s">
        <v>76</v>
      </c>
      <c r="E12032" s="27" t="s">
        <v>69</v>
      </c>
    </row>
    <row r="12033">
      <c r="A12033" s="1" t="s">
        <v>67</v>
      </c>
      <c r="B12033" s="1">
        <v>28</v>
      </c>
      <c r="C12033" s="26" t="s">
        <v>6343</v>
      </c>
      <c r="D12033" t="s">
        <v>69</v>
      </c>
      <c r="E12033" s="27" t="s">
        <v>6344</v>
      </c>
      <c r="F12033" s="28" t="s">
        <v>766</v>
      </c>
      <c r="G12033" s="29">
        <v>1</v>
      </c>
      <c r="H12033" s="28">
        <v>0</v>
      </c>
      <c r="I12033" s="30">
        <f>ROUND(G12033*H12033,P4)</f>
        <v>0</v>
      </c>
      <c r="L12033" s="31">
        <v>0</v>
      </c>
      <c r="M12033" s="24">
        <f>ROUND(G12033*L12033,P4)</f>
        <v>0</v>
      </c>
      <c r="N12033" s="25" t="s">
        <v>69</v>
      </c>
      <c r="O12033" s="32">
        <f>M12033*AA12033</f>
        <v>0</v>
      </c>
      <c r="P12033" s="1">
        <v>3</v>
      </c>
      <c r="AA12033" s="1">
        <f>IF(P12033=1,$O$3,IF(P12033=2,$O$4,$O$5))</f>
        <v>0</v>
      </c>
    </row>
    <row r="12034">
      <c r="A12034" s="1" t="s">
        <v>73</v>
      </c>
      <c r="E12034" s="27" t="s">
        <v>69</v>
      </c>
    </row>
    <row r="12035" ht="13">
      <c r="A12035" s="1" t="s">
        <v>74</v>
      </c>
      <c r="E12035" s="33" t="s">
        <v>229</v>
      </c>
    </row>
    <row r="12036">
      <c r="A12036" s="1" t="s">
        <v>76</v>
      </c>
      <c r="E12036" s="27" t="s">
        <v>69</v>
      </c>
    </row>
    <row r="12037">
      <c r="A12037" s="1" t="s">
        <v>67</v>
      </c>
      <c r="B12037" s="1">
        <v>30</v>
      </c>
      <c r="C12037" s="26" t="s">
        <v>6345</v>
      </c>
      <c r="D12037" t="s">
        <v>69</v>
      </c>
      <c r="E12037" s="27" t="s">
        <v>6346</v>
      </c>
      <c r="F12037" s="28" t="s">
        <v>71</v>
      </c>
      <c r="G12037" s="29">
        <v>4</v>
      </c>
      <c r="H12037" s="28">
        <v>0</v>
      </c>
      <c r="I12037" s="30">
        <f>ROUND(G12037*H12037,P4)</f>
        <v>0</v>
      </c>
      <c r="L12037" s="31">
        <v>0</v>
      </c>
      <c r="M12037" s="24">
        <f>ROUND(G12037*L12037,P4)</f>
        <v>0</v>
      </c>
      <c r="N12037" s="25" t="s">
        <v>69</v>
      </c>
      <c r="O12037" s="32">
        <f>M12037*AA12037</f>
        <v>0</v>
      </c>
      <c r="P12037" s="1">
        <v>3</v>
      </c>
      <c r="AA12037" s="1">
        <f>IF(P12037=1,$O$3,IF(P12037=2,$O$4,$O$5))</f>
        <v>0</v>
      </c>
    </row>
    <row r="12038">
      <c r="A12038" s="1" t="s">
        <v>73</v>
      </c>
      <c r="E12038" s="27" t="s">
        <v>69</v>
      </c>
    </row>
    <row r="12039" ht="13">
      <c r="A12039" s="1" t="s">
        <v>74</v>
      </c>
      <c r="E12039" s="33" t="s">
        <v>545</v>
      </c>
    </row>
    <row r="12040">
      <c r="A12040" s="1" t="s">
        <v>76</v>
      </c>
      <c r="E12040" s="27" t="s">
        <v>69</v>
      </c>
    </row>
    <row r="12041">
      <c r="A12041" s="1" t="s">
        <v>67</v>
      </c>
      <c r="B12041" s="1">
        <v>16</v>
      </c>
      <c r="C12041" s="26" t="s">
        <v>6347</v>
      </c>
      <c r="D12041" t="s">
        <v>69</v>
      </c>
      <c r="E12041" s="27" t="s">
        <v>6348</v>
      </c>
      <c r="F12041" s="28" t="s">
        <v>71</v>
      </c>
      <c r="G12041" s="29">
        <v>23</v>
      </c>
      <c r="H12041" s="28">
        <v>0</v>
      </c>
      <c r="I12041" s="30">
        <f>ROUND(G12041*H12041,P4)</f>
        <v>0</v>
      </c>
      <c r="L12041" s="31">
        <v>0</v>
      </c>
      <c r="M12041" s="24">
        <f>ROUND(G12041*L12041,P4)</f>
        <v>0</v>
      </c>
      <c r="N12041" s="25" t="s">
        <v>69</v>
      </c>
      <c r="O12041" s="32">
        <f>M12041*AA12041</f>
        <v>0</v>
      </c>
      <c r="P12041" s="1">
        <v>3</v>
      </c>
      <c r="AA12041" s="1">
        <f>IF(P12041=1,$O$3,IF(P12041=2,$O$4,$O$5))</f>
        <v>0</v>
      </c>
    </row>
    <row r="12042">
      <c r="A12042" s="1" t="s">
        <v>73</v>
      </c>
      <c r="E12042" s="27" t="s">
        <v>69</v>
      </c>
    </row>
    <row r="12043" ht="13">
      <c r="A12043" s="1" t="s">
        <v>74</v>
      </c>
      <c r="E12043" s="33" t="s">
        <v>3263</v>
      </c>
    </row>
    <row r="12044">
      <c r="A12044" s="1" t="s">
        <v>76</v>
      </c>
      <c r="E12044" s="27" t="s">
        <v>69</v>
      </c>
    </row>
    <row r="12045">
      <c r="A12045" s="1" t="s">
        <v>67</v>
      </c>
      <c r="B12045" s="1">
        <v>17</v>
      </c>
      <c r="C12045" s="26" t="s">
        <v>6349</v>
      </c>
      <c r="D12045" t="s">
        <v>69</v>
      </c>
      <c r="E12045" s="27" t="s">
        <v>6350</v>
      </c>
      <c r="F12045" s="28" t="s">
        <v>71</v>
      </c>
      <c r="G12045" s="29">
        <v>5</v>
      </c>
      <c r="H12045" s="28">
        <v>0</v>
      </c>
      <c r="I12045" s="30">
        <f>ROUND(G12045*H12045,P4)</f>
        <v>0</v>
      </c>
      <c r="L12045" s="31">
        <v>0</v>
      </c>
      <c r="M12045" s="24">
        <f>ROUND(G12045*L12045,P4)</f>
        <v>0</v>
      </c>
      <c r="N12045" s="25" t="s">
        <v>69</v>
      </c>
      <c r="O12045" s="32">
        <f>M12045*AA12045</f>
        <v>0</v>
      </c>
      <c r="P12045" s="1">
        <v>3</v>
      </c>
      <c r="AA12045" s="1">
        <f>IF(P12045=1,$O$3,IF(P12045=2,$O$4,$O$5))</f>
        <v>0</v>
      </c>
    </row>
    <row r="12046">
      <c r="A12046" s="1" t="s">
        <v>73</v>
      </c>
      <c r="E12046" s="27" t="s">
        <v>69</v>
      </c>
    </row>
    <row r="12047" ht="13">
      <c r="A12047" s="1" t="s">
        <v>74</v>
      </c>
      <c r="E12047" s="33" t="s">
        <v>663</v>
      </c>
    </row>
    <row r="12048">
      <c r="A12048" s="1" t="s">
        <v>76</v>
      </c>
      <c r="E12048" s="27" t="s">
        <v>69</v>
      </c>
    </row>
    <row r="12049">
      <c r="A12049" s="1" t="s">
        <v>67</v>
      </c>
      <c r="B12049" s="1">
        <v>18</v>
      </c>
      <c r="C12049" s="26" t="s">
        <v>6351</v>
      </c>
      <c r="D12049" t="s">
        <v>69</v>
      </c>
      <c r="E12049" s="27" t="s">
        <v>6344</v>
      </c>
      <c r="F12049" s="28" t="s">
        <v>766</v>
      </c>
      <c r="G12049" s="29">
        <v>1</v>
      </c>
      <c r="H12049" s="28">
        <v>0</v>
      </c>
      <c r="I12049" s="30">
        <f>ROUND(G12049*H12049,P4)</f>
        <v>0</v>
      </c>
      <c r="L12049" s="31">
        <v>0</v>
      </c>
      <c r="M12049" s="24">
        <f>ROUND(G12049*L12049,P4)</f>
        <v>0</v>
      </c>
      <c r="N12049" s="25" t="s">
        <v>69</v>
      </c>
      <c r="O12049" s="32">
        <f>M12049*AA12049</f>
        <v>0</v>
      </c>
      <c r="P12049" s="1">
        <v>3</v>
      </c>
      <c r="AA12049" s="1">
        <f>IF(P12049=1,$O$3,IF(P12049=2,$O$4,$O$5))</f>
        <v>0</v>
      </c>
    </row>
    <row r="12050">
      <c r="A12050" s="1" t="s">
        <v>73</v>
      </c>
      <c r="E12050" s="27" t="s">
        <v>69</v>
      </c>
    </row>
    <row r="12051" ht="13">
      <c r="A12051" s="1" t="s">
        <v>74</v>
      </c>
      <c r="E12051" s="33" t="s">
        <v>229</v>
      </c>
    </row>
    <row r="12052">
      <c r="A12052" s="1" t="s">
        <v>76</v>
      </c>
      <c r="E12052" s="27" t="s">
        <v>69</v>
      </c>
    </row>
    <row r="12053">
      <c r="A12053" s="1" t="s">
        <v>67</v>
      </c>
      <c r="B12053" s="1">
        <v>19</v>
      </c>
      <c r="C12053" s="26" t="s">
        <v>6352</v>
      </c>
      <c r="D12053" t="s">
        <v>69</v>
      </c>
      <c r="E12053" s="27" t="s">
        <v>6353</v>
      </c>
      <c r="F12053" s="28" t="s">
        <v>766</v>
      </c>
      <c r="G12053" s="29">
        <v>1</v>
      </c>
      <c r="H12053" s="28">
        <v>0</v>
      </c>
      <c r="I12053" s="30">
        <f>ROUND(G12053*H12053,P4)</f>
        <v>0</v>
      </c>
      <c r="L12053" s="31">
        <v>0</v>
      </c>
      <c r="M12053" s="24">
        <f>ROUND(G12053*L12053,P4)</f>
        <v>0</v>
      </c>
      <c r="N12053" s="25" t="s">
        <v>69</v>
      </c>
      <c r="O12053" s="32">
        <f>M12053*AA12053</f>
        <v>0</v>
      </c>
      <c r="P12053" s="1">
        <v>3</v>
      </c>
      <c r="AA12053" s="1">
        <f>IF(P12053=1,$O$3,IF(P12053=2,$O$4,$O$5))</f>
        <v>0</v>
      </c>
    </row>
    <row r="12054">
      <c r="A12054" s="1" t="s">
        <v>73</v>
      </c>
      <c r="E12054" s="27" t="s">
        <v>69</v>
      </c>
    </row>
    <row r="12055" ht="13">
      <c r="A12055" s="1" t="s">
        <v>74</v>
      </c>
      <c r="E12055" s="33" t="s">
        <v>229</v>
      </c>
    </row>
    <row r="12056">
      <c r="A12056" s="1" t="s">
        <v>76</v>
      </c>
      <c r="E12056" s="27" t="s">
        <v>69</v>
      </c>
    </row>
    <row r="12057">
      <c r="A12057" s="1" t="s">
        <v>67</v>
      </c>
      <c r="B12057" s="1">
        <v>20</v>
      </c>
      <c r="C12057" s="26" t="s">
        <v>6354</v>
      </c>
      <c r="D12057" t="s">
        <v>69</v>
      </c>
      <c r="E12057" s="27" t="s">
        <v>6355</v>
      </c>
      <c r="F12057" s="28" t="s">
        <v>766</v>
      </c>
      <c r="G12057" s="29">
        <v>1</v>
      </c>
      <c r="H12057" s="28">
        <v>0</v>
      </c>
      <c r="I12057" s="30">
        <f>ROUND(G12057*H12057,P4)</f>
        <v>0</v>
      </c>
      <c r="L12057" s="31">
        <v>0</v>
      </c>
      <c r="M12057" s="24">
        <f>ROUND(G12057*L12057,P4)</f>
        <v>0</v>
      </c>
      <c r="N12057" s="25" t="s">
        <v>69</v>
      </c>
      <c r="O12057" s="32">
        <f>M12057*AA12057</f>
        <v>0</v>
      </c>
      <c r="P12057" s="1">
        <v>3</v>
      </c>
      <c r="AA12057" s="1">
        <f>IF(P12057=1,$O$3,IF(P12057=2,$O$4,$O$5))</f>
        <v>0</v>
      </c>
    </row>
    <row r="12058">
      <c r="A12058" s="1" t="s">
        <v>73</v>
      </c>
      <c r="E12058" s="27" t="s">
        <v>69</v>
      </c>
    </row>
    <row r="12059" ht="13">
      <c r="A12059" s="1" t="s">
        <v>74</v>
      </c>
      <c r="E12059" s="33" t="s">
        <v>229</v>
      </c>
    </row>
    <row r="12060">
      <c r="A12060" s="1" t="s">
        <v>76</v>
      </c>
      <c r="E12060" s="27" t="s">
        <v>69</v>
      </c>
    </row>
    <row r="12061">
      <c r="A12061" s="1" t="s">
        <v>67</v>
      </c>
      <c r="B12061" s="1">
        <v>21</v>
      </c>
      <c r="C12061" s="26" t="s">
        <v>6356</v>
      </c>
      <c r="D12061" t="s">
        <v>69</v>
      </c>
      <c r="E12061" s="27" t="s">
        <v>6357</v>
      </c>
      <c r="F12061" s="28" t="s">
        <v>766</v>
      </c>
      <c r="G12061" s="29">
        <v>1</v>
      </c>
      <c r="H12061" s="28">
        <v>0</v>
      </c>
      <c r="I12061" s="30">
        <f>ROUND(G12061*H12061,P4)</f>
        <v>0</v>
      </c>
      <c r="L12061" s="31">
        <v>0</v>
      </c>
      <c r="M12061" s="24">
        <f>ROUND(G12061*L12061,P4)</f>
        <v>0</v>
      </c>
      <c r="N12061" s="25" t="s">
        <v>69</v>
      </c>
      <c r="O12061" s="32">
        <f>M12061*AA12061</f>
        <v>0</v>
      </c>
      <c r="P12061" s="1">
        <v>3</v>
      </c>
      <c r="AA12061" s="1">
        <f>IF(P12061=1,$O$3,IF(P12061=2,$O$4,$O$5))</f>
        <v>0</v>
      </c>
    </row>
    <row r="12062">
      <c r="A12062" s="1" t="s">
        <v>73</v>
      </c>
      <c r="E12062" s="27" t="s">
        <v>69</v>
      </c>
    </row>
    <row r="12063" ht="13">
      <c r="A12063" s="1" t="s">
        <v>74</v>
      </c>
      <c r="E12063" s="33" t="s">
        <v>229</v>
      </c>
    </row>
    <row r="12064">
      <c r="A12064" s="1" t="s">
        <v>76</v>
      </c>
      <c r="E12064" s="27" t="s">
        <v>69</v>
      </c>
    </row>
    <row r="12065" ht="25">
      <c r="A12065" s="1" t="s">
        <v>67</v>
      </c>
      <c r="B12065" s="1">
        <v>31</v>
      </c>
      <c r="C12065" s="26" t="s">
        <v>6358</v>
      </c>
      <c r="D12065" t="s">
        <v>69</v>
      </c>
      <c r="E12065" s="27" t="s">
        <v>6359</v>
      </c>
      <c r="F12065" s="28" t="s">
        <v>71</v>
      </c>
      <c r="G12065" s="29">
        <v>17</v>
      </c>
      <c r="H12065" s="28">
        <v>0</v>
      </c>
      <c r="I12065" s="30">
        <f>ROUND(G12065*H12065,P4)</f>
        <v>0</v>
      </c>
      <c r="L12065" s="31">
        <v>0</v>
      </c>
      <c r="M12065" s="24">
        <f>ROUND(G12065*L12065,P4)</f>
        <v>0</v>
      </c>
      <c r="N12065" s="25" t="s">
        <v>69</v>
      </c>
      <c r="O12065" s="32">
        <f>M12065*AA12065</f>
        <v>0</v>
      </c>
      <c r="P12065" s="1">
        <v>3</v>
      </c>
      <c r="AA12065" s="1">
        <f>IF(P12065=1,$O$3,IF(P12065=2,$O$4,$O$5))</f>
        <v>0</v>
      </c>
    </row>
    <row r="12066">
      <c r="A12066" s="1" t="s">
        <v>73</v>
      </c>
      <c r="E12066" s="27" t="s">
        <v>69</v>
      </c>
    </row>
    <row r="12067" ht="13">
      <c r="A12067" s="1" t="s">
        <v>74</v>
      </c>
      <c r="E12067" s="33" t="s">
        <v>2480</v>
      </c>
    </row>
    <row r="12068">
      <c r="A12068" s="1" t="s">
        <v>76</v>
      </c>
      <c r="E12068" s="27" t="s">
        <v>69</v>
      </c>
    </row>
    <row r="12069" ht="25">
      <c r="A12069" s="1" t="s">
        <v>67</v>
      </c>
      <c r="B12069" s="1">
        <v>32</v>
      </c>
      <c r="C12069" s="26" t="s">
        <v>6360</v>
      </c>
      <c r="D12069" t="s">
        <v>69</v>
      </c>
      <c r="E12069" s="27" t="s">
        <v>6361</v>
      </c>
      <c r="F12069" s="28" t="s">
        <v>71</v>
      </c>
      <c r="G12069" s="29">
        <v>88</v>
      </c>
      <c r="H12069" s="28">
        <v>0</v>
      </c>
      <c r="I12069" s="30">
        <f>ROUND(G12069*H12069,P4)</f>
        <v>0</v>
      </c>
      <c r="L12069" s="31">
        <v>0</v>
      </c>
      <c r="M12069" s="24">
        <f>ROUND(G12069*L12069,P4)</f>
        <v>0</v>
      </c>
      <c r="N12069" s="25" t="s">
        <v>69</v>
      </c>
      <c r="O12069" s="32">
        <f>M12069*AA12069</f>
        <v>0</v>
      </c>
      <c r="P12069" s="1">
        <v>3</v>
      </c>
      <c r="AA12069" s="1">
        <f>IF(P12069=1,$O$3,IF(P12069=2,$O$4,$O$5))</f>
        <v>0</v>
      </c>
    </row>
    <row r="12070">
      <c r="A12070" s="1" t="s">
        <v>73</v>
      </c>
      <c r="E12070" s="27" t="s">
        <v>69</v>
      </c>
    </row>
    <row r="12071" ht="13">
      <c r="A12071" s="1" t="s">
        <v>74</v>
      </c>
      <c r="E12071" s="33" t="s">
        <v>6362</v>
      </c>
    </row>
    <row r="12072">
      <c r="A12072" s="1" t="s">
        <v>76</v>
      </c>
      <c r="E12072" s="27" t="s">
        <v>69</v>
      </c>
    </row>
    <row r="12073" ht="25">
      <c r="A12073" s="1" t="s">
        <v>67</v>
      </c>
      <c r="B12073" s="1">
        <v>33</v>
      </c>
      <c r="C12073" s="26" t="s">
        <v>6363</v>
      </c>
      <c r="D12073" t="s">
        <v>69</v>
      </c>
      <c r="E12073" s="27" t="s">
        <v>6364</v>
      </c>
      <c r="F12073" s="28" t="s">
        <v>71</v>
      </c>
      <c r="G12073" s="29">
        <v>12</v>
      </c>
      <c r="H12073" s="28">
        <v>0</v>
      </c>
      <c r="I12073" s="30">
        <f>ROUND(G12073*H12073,P4)</f>
        <v>0</v>
      </c>
      <c r="L12073" s="31">
        <v>0</v>
      </c>
      <c r="M12073" s="24">
        <f>ROUND(G12073*L12073,P4)</f>
        <v>0</v>
      </c>
      <c r="N12073" s="25" t="s">
        <v>69</v>
      </c>
      <c r="O12073" s="32">
        <f>M12073*AA12073</f>
        <v>0</v>
      </c>
      <c r="P12073" s="1">
        <v>3</v>
      </c>
      <c r="AA12073" s="1">
        <f>IF(P12073=1,$O$3,IF(P12073=2,$O$4,$O$5))</f>
        <v>0</v>
      </c>
    </row>
    <row r="12074">
      <c r="A12074" s="1" t="s">
        <v>73</v>
      </c>
      <c r="E12074" s="27" t="s">
        <v>69</v>
      </c>
    </row>
    <row r="12075" ht="13">
      <c r="A12075" s="1" t="s">
        <v>74</v>
      </c>
      <c r="E12075" s="33" t="s">
        <v>1299</v>
      </c>
    </row>
    <row r="12076">
      <c r="A12076" s="1" t="s">
        <v>76</v>
      </c>
      <c r="E12076" s="27" t="s">
        <v>69</v>
      </c>
    </row>
    <row r="12077">
      <c r="A12077" s="1" t="s">
        <v>67</v>
      </c>
      <c r="B12077" s="1">
        <v>63</v>
      </c>
      <c r="C12077" s="26" t="s">
        <v>6365</v>
      </c>
      <c r="D12077" t="s">
        <v>69</v>
      </c>
      <c r="E12077" s="27" t="s">
        <v>6366</v>
      </c>
      <c r="F12077" s="28" t="s">
        <v>766</v>
      </c>
      <c r="G12077" s="29">
        <v>1</v>
      </c>
      <c r="H12077" s="28">
        <v>0</v>
      </c>
      <c r="I12077" s="30">
        <f>ROUND(G12077*H12077,P4)</f>
        <v>0</v>
      </c>
      <c r="L12077" s="31">
        <v>0</v>
      </c>
      <c r="M12077" s="24">
        <f>ROUND(G12077*L12077,P4)</f>
        <v>0</v>
      </c>
      <c r="N12077" s="25" t="s">
        <v>69</v>
      </c>
      <c r="O12077" s="32">
        <f>M12077*AA12077</f>
        <v>0</v>
      </c>
      <c r="P12077" s="1">
        <v>3</v>
      </c>
      <c r="AA12077" s="1">
        <f>IF(P12077=1,$O$3,IF(P12077=2,$O$4,$O$5))</f>
        <v>0</v>
      </c>
    </row>
    <row r="12078">
      <c r="A12078" s="1" t="s">
        <v>73</v>
      </c>
      <c r="E12078" s="27" t="s">
        <v>69</v>
      </c>
    </row>
    <row r="12079" ht="13">
      <c r="A12079" s="1" t="s">
        <v>74</v>
      </c>
      <c r="E12079" s="33" t="s">
        <v>229</v>
      </c>
    </row>
    <row r="12080">
      <c r="A12080" s="1" t="s">
        <v>76</v>
      </c>
      <c r="E12080" s="27" t="s">
        <v>69</v>
      </c>
    </row>
    <row r="12081">
      <c r="A12081" s="1" t="s">
        <v>67</v>
      </c>
      <c r="B12081" s="1">
        <v>64</v>
      </c>
      <c r="C12081" s="26" t="s">
        <v>6367</v>
      </c>
      <c r="D12081" t="s">
        <v>69</v>
      </c>
      <c r="E12081" s="27" t="s">
        <v>6368</v>
      </c>
      <c r="F12081" s="28" t="s">
        <v>766</v>
      </c>
      <c r="G12081" s="29">
        <v>1</v>
      </c>
      <c r="H12081" s="28">
        <v>0</v>
      </c>
      <c r="I12081" s="30">
        <f>ROUND(G12081*H12081,P4)</f>
        <v>0</v>
      </c>
      <c r="L12081" s="31">
        <v>0</v>
      </c>
      <c r="M12081" s="24">
        <f>ROUND(G12081*L12081,P4)</f>
        <v>0</v>
      </c>
      <c r="N12081" s="25" t="s">
        <v>69</v>
      </c>
      <c r="O12081" s="32">
        <f>M12081*AA12081</f>
        <v>0</v>
      </c>
      <c r="P12081" s="1">
        <v>3</v>
      </c>
      <c r="AA12081" s="1">
        <f>IF(P12081=1,$O$3,IF(P12081=2,$O$4,$O$5))</f>
        <v>0</v>
      </c>
    </row>
    <row r="12082">
      <c r="A12082" s="1" t="s">
        <v>73</v>
      </c>
      <c r="E12082" s="27" t="s">
        <v>69</v>
      </c>
    </row>
    <row r="12083" ht="13">
      <c r="A12083" s="1" t="s">
        <v>74</v>
      </c>
      <c r="E12083" s="33" t="s">
        <v>229</v>
      </c>
    </row>
    <row r="12084">
      <c r="A12084" s="1" t="s">
        <v>76</v>
      </c>
      <c r="E12084" s="27" t="s">
        <v>69</v>
      </c>
    </row>
    <row r="12085">
      <c r="A12085" s="1" t="s">
        <v>67</v>
      </c>
      <c r="B12085" s="1">
        <v>65</v>
      </c>
      <c r="C12085" s="26" t="s">
        <v>6369</v>
      </c>
      <c r="D12085" t="s">
        <v>69</v>
      </c>
      <c r="E12085" s="27" t="s">
        <v>6370</v>
      </c>
      <c r="F12085" s="28" t="s">
        <v>766</v>
      </c>
      <c r="G12085" s="29">
        <v>1</v>
      </c>
      <c r="H12085" s="28">
        <v>0</v>
      </c>
      <c r="I12085" s="30">
        <f>ROUND(G12085*H12085,P4)</f>
        <v>0</v>
      </c>
      <c r="L12085" s="31">
        <v>0</v>
      </c>
      <c r="M12085" s="24">
        <f>ROUND(G12085*L12085,P4)</f>
        <v>0</v>
      </c>
      <c r="N12085" s="25" t="s">
        <v>69</v>
      </c>
      <c r="O12085" s="32">
        <f>M12085*AA12085</f>
        <v>0</v>
      </c>
      <c r="P12085" s="1">
        <v>3</v>
      </c>
      <c r="AA12085" s="1">
        <f>IF(P12085=1,$O$3,IF(P12085=2,$O$4,$O$5))</f>
        <v>0</v>
      </c>
    </row>
    <row r="12086">
      <c r="A12086" s="1" t="s">
        <v>73</v>
      </c>
      <c r="E12086" s="27" t="s">
        <v>69</v>
      </c>
    </row>
    <row r="12087" ht="13">
      <c r="A12087" s="1" t="s">
        <v>74</v>
      </c>
      <c r="E12087" s="33" t="s">
        <v>229</v>
      </c>
    </row>
    <row r="12088">
      <c r="A12088" s="1" t="s">
        <v>76</v>
      </c>
      <c r="E12088" s="27" t="s">
        <v>69</v>
      </c>
    </row>
    <row r="12089">
      <c r="A12089" s="1" t="s">
        <v>67</v>
      </c>
      <c r="B12089" s="1">
        <v>66</v>
      </c>
      <c r="C12089" s="26" t="s">
        <v>6371</v>
      </c>
      <c r="D12089" t="s">
        <v>69</v>
      </c>
      <c r="E12089" s="27" t="s">
        <v>6372</v>
      </c>
      <c r="F12089" s="28" t="s">
        <v>766</v>
      </c>
      <c r="G12089" s="29">
        <v>1</v>
      </c>
      <c r="H12089" s="28">
        <v>0</v>
      </c>
      <c r="I12089" s="30">
        <f>ROUND(G12089*H12089,P4)</f>
        <v>0</v>
      </c>
      <c r="L12089" s="31">
        <v>0</v>
      </c>
      <c r="M12089" s="24">
        <f>ROUND(G12089*L12089,P4)</f>
        <v>0</v>
      </c>
      <c r="N12089" s="25" t="s">
        <v>69</v>
      </c>
      <c r="O12089" s="32">
        <f>M12089*AA12089</f>
        <v>0</v>
      </c>
      <c r="P12089" s="1">
        <v>3</v>
      </c>
      <c r="AA12089" s="1">
        <f>IF(P12089=1,$O$3,IF(P12089=2,$O$4,$O$5))</f>
        <v>0</v>
      </c>
    </row>
    <row r="12090">
      <c r="A12090" s="1" t="s">
        <v>73</v>
      </c>
      <c r="E12090" s="27" t="s">
        <v>69</v>
      </c>
    </row>
    <row r="12091" ht="13">
      <c r="A12091" s="1" t="s">
        <v>74</v>
      </c>
      <c r="E12091" s="33" t="s">
        <v>229</v>
      </c>
    </row>
    <row r="12092">
      <c r="A12092" s="1" t="s">
        <v>76</v>
      </c>
      <c r="E12092" s="27" t="s">
        <v>69</v>
      </c>
    </row>
    <row r="12093" ht="25">
      <c r="A12093" s="1" t="s">
        <v>67</v>
      </c>
      <c r="B12093" s="1">
        <v>34</v>
      </c>
      <c r="C12093" s="26" t="s">
        <v>6373</v>
      </c>
      <c r="D12093" t="s">
        <v>69</v>
      </c>
      <c r="E12093" s="27" t="s">
        <v>6374</v>
      </c>
      <c r="F12093" s="28" t="s">
        <v>71</v>
      </c>
      <c r="G12093" s="29">
        <v>53</v>
      </c>
      <c r="H12093" s="28">
        <v>0</v>
      </c>
      <c r="I12093" s="30">
        <f>ROUND(G12093*H12093,P4)</f>
        <v>0</v>
      </c>
      <c r="L12093" s="31">
        <v>0</v>
      </c>
      <c r="M12093" s="24">
        <f>ROUND(G12093*L12093,P4)</f>
        <v>0</v>
      </c>
      <c r="N12093" s="25" t="s">
        <v>69</v>
      </c>
      <c r="O12093" s="32">
        <f>M12093*AA12093</f>
        <v>0</v>
      </c>
      <c r="P12093" s="1">
        <v>3</v>
      </c>
      <c r="AA12093" s="1">
        <f>IF(P12093=1,$O$3,IF(P12093=2,$O$4,$O$5))</f>
        <v>0</v>
      </c>
    </row>
    <row r="12094">
      <c r="A12094" s="1" t="s">
        <v>73</v>
      </c>
      <c r="E12094" s="27" t="s">
        <v>69</v>
      </c>
    </row>
    <row r="12095" ht="13">
      <c r="A12095" s="1" t="s">
        <v>74</v>
      </c>
      <c r="E12095" s="33" t="s">
        <v>6331</v>
      </c>
    </row>
    <row r="12096">
      <c r="A12096" s="1" t="s">
        <v>76</v>
      </c>
      <c r="E12096" s="27" t="s">
        <v>69</v>
      </c>
    </row>
    <row r="12097">
      <c r="A12097" s="1" t="s">
        <v>67</v>
      </c>
      <c r="B12097" s="1">
        <v>35</v>
      </c>
      <c r="C12097" s="26" t="s">
        <v>6375</v>
      </c>
      <c r="D12097" t="s">
        <v>69</v>
      </c>
      <c r="E12097" s="27" t="s">
        <v>6376</v>
      </c>
      <c r="F12097" s="28" t="s">
        <v>71</v>
      </c>
      <c r="G12097" s="29">
        <v>24</v>
      </c>
      <c r="H12097" s="28">
        <v>0</v>
      </c>
      <c r="I12097" s="30">
        <f>ROUND(G12097*H12097,P4)</f>
        <v>0</v>
      </c>
      <c r="L12097" s="31">
        <v>0</v>
      </c>
      <c r="M12097" s="24">
        <f>ROUND(G12097*L12097,P4)</f>
        <v>0</v>
      </c>
      <c r="N12097" s="25" t="s">
        <v>69</v>
      </c>
      <c r="O12097" s="32">
        <f>M12097*AA12097</f>
        <v>0</v>
      </c>
      <c r="P12097" s="1">
        <v>3</v>
      </c>
      <c r="AA12097" s="1">
        <f>IF(P12097=1,$O$3,IF(P12097=2,$O$4,$O$5))</f>
        <v>0</v>
      </c>
    </row>
    <row r="12098">
      <c r="A12098" s="1" t="s">
        <v>73</v>
      </c>
      <c r="E12098" s="27" t="s">
        <v>69</v>
      </c>
    </row>
    <row r="12099" ht="13">
      <c r="A12099" s="1" t="s">
        <v>74</v>
      </c>
      <c r="E12099" s="33" t="s">
        <v>2395</v>
      </c>
    </row>
    <row r="12100">
      <c r="A12100" s="1" t="s">
        <v>76</v>
      </c>
      <c r="E12100" s="27" t="s">
        <v>69</v>
      </c>
    </row>
    <row r="12101">
      <c r="A12101" s="1" t="s">
        <v>67</v>
      </c>
      <c r="B12101" s="1">
        <v>36</v>
      </c>
      <c r="C12101" s="26" t="s">
        <v>6377</v>
      </c>
      <c r="D12101" t="s">
        <v>69</v>
      </c>
      <c r="E12101" s="27" t="s">
        <v>6376</v>
      </c>
      <c r="F12101" s="28" t="s">
        <v>71</v>
      </c>
      <c r="G12101" s="29">
        <v>6</v>
      </c>
      <c r="H12101" s="28">
        <v>0</v>
      </c>
      <c r="I12101" s="30">
        <f>ROUND(G12101*H12101,P4)</f>
        <v>0</v>
      </c>
      <c r="L12101" s="31">
        <v>0</v>
      </c>
      <c r="M12101" s="24">
        <f>ROUND(G12101*L12101,P4)</f>
        <v>0</v>
      </c>
      <c r="N12101" s="25" t="s">
        <v>69</v>
      </c>
      <c r="O12101" s="32">
        <f>M12101*AA12101</f>
        <v>0</v>
      </c>
      <c r="P12101" s="1">
        <v>3</v>
      </c>
      <c r="AA12101" s="1">
        <f>IF(P12101=1,$O$3,IF(P12101=2,$O$4,$O$5))</f>
        <v>0</v>
      </c>
    </row>
    <row r="12102">
      <c r="A12102" s="1" t="s">
        <v>73</v>
      </c>
      <c r="E12102" s="27" t="s">
        <v>69</v>
      </c>
    </row>
    <row r="12103" ht="13">
      <c r="A12103" s="1" t="s">
        <v>74</v>
      </c>
      <c r="E12103" s="33" t="s">
        <v>1465</v>
      </c>
    </row>
    <row r="12104">
      <c r="A12104" s="1" t="s">
        <v>76</v>
      </c>
      <c r="E12104" s="27" t="s">
        <v>69</v>
      </c>
    </row>
    <row r="12105">
      <c r="A12105" s="1" t="s">
        <v>67</v>
      </c>
      <c r="B12105" s="1">
        <v>45</v>
      </c>
      <c r="C12105" s="26" t="s">
        <v>6378</v>
      </c>
      <c r="D12105" t="s">
        <v>69</v>
      </c>
      <c r="E12105" s="27" t="s">
        <v>6379</v>
      </c>
      <c r="F12105" s="28" t="s">
        <v>71</v>
      </c>
      <c r="G12105" s="29">
        <v>8</v>
      </c>
      <c r="H12105" s="28">
        <v>0</v>
      </c>
      <c r="I12105" s="30">
        <f>ROUND(G12105*H12105,P4)</f>
        <v>0</v>
      </c>
      <c r="L12105" s="31">
        <v>0</v>
      </c>
      <c r="M12105" s="24">
        <f>ROUND(G12105*L12105,P4)</f>
        <v>0</v>
      </c>
      <c r="N12105" s="25" t="s">
        <v>69</v>
      </c>
      <c r="O12105" s="32">
        <f>M12105*AA12105</f>
        <v>0</v>
      </c>
      <c r="P12105" s="1">
        <v>3</v>
      </c>
      <c r="AA12105" s="1">
        <f>IF(P12105=1,$O$3,IF(P12105=2,$O$4,$O$5))</f>
        <v>0</v>
      </c>
    </row>
    <row r="12106">
      <c r="A12106" s="1" t="s">
        <v>73</v>
      </c>
      <c r="E12106" s="27" t="s">
        <v>69</v>
      </c>
    </row>
    <row r="12107" ht="13">
      <c r="A12107" s="1" t="s">
        <v>74</v>
      </c>
      <c r="E12107" s="33" t="s">
        <v>167</v>
      </c>
    </row>
    <row r="12108">
      <c r="A12108" s="1" t="s">
        <v>76</v>
      </c>
      <c r="E12108" s="27" t="s">
        <v>69</v>
      </c>
    </row>
    <row r="12109">
      <c r="A12109" s="1" t="s">
        <v>67</v>
      </c>
      <c r="B12109" s="1">
        <v>67</v>
      </c>
      <c r="C12109" s="26" t="s">
        <v>6380</v>
      </c>
      <c r="D12109" t="s">
        <v>69</v>
      </c>
      <c r="E12109" s="27" t="s">
        <v>6381</v>
      </c>
      <c r="F12109" s="28" t="s">
        <v>71</v>
      </c>
      <c r="G12109" s="29">
        <v>220</v>
      </c>
      <c r="H12109" s="28">
        <v>0</v>
      </c>
      <c r="I12109" s="30">
        <f>ROUND(G12109*H12109,P4)</f>
        <v>0</v>
      </c>
      <c r="L12109" s="31">
        <v>0</v>
      </c>
      <c r="M12109" s="24">
        <f>ROUND(G12109*L12109,P4)</f>
        <v>0</v>
      </c>
      <c r="N12109" s="25" t="s">
        <v>69</v>
      </c>
      <c r="O12109" s="32">
        <f>M12109*AA12109</f>
        <v>0</v>
      </c>
      <c r="P12109" s="1">
        <v>3</v>
      </c>
      <c r="AA12109" s="1">
        <f>IF(P12109=1,$O$3,IF(P12109=2,$O$4,$O$5))</f>
        <v>0</v>
      </c>
    </row>
    <row r="12110">
      <c r="A12110" s="1" t="s">
        <v>73</v>
      </c>
      <c r="E12110" s="27" t="s">
        <v>69</v>
      </c>
    </row>
    <row r="12111" ht="13">
      <c r="A12111" s="1" t="s">
        <v>74</v>
      </c>
      <c r="E12111" s="33" t="s">
        <v>939</v>
      </c>
    </row>
    <row r="12112">
      <c r="A12112" s="1" t="s">
        <v>76</v>
      </c>
      <c r="E12112" s="27" t="s">
        <v>69</v>
      </c>
    </row>
    <row r="12113">
      <c r="A12113" s="1" t="s">
        <v>67</v>
      </c>
      <c r="B12113" s="1">
        <v>68</v>
      </c>
      <c r="C12113" s="26" t="s">
        <v>6382</v>
      </c>
      <c r="D12113" t="s">
        <v>69</v>
      </c>
      <c r="E12113" s="27" t="s">
        <v>6383</v>
      </c>
      <c r="F12113" s="28" t="s">
        <v>71</v>
      </c>
      <c r="G12113" s="29">
        <v>428</v>
      </c>
      <c r="H12113" s="28">
        <v>0</v>
      </c>
      <c r="I12113" s="30">
        <f>ROUND(G12113*H12113,P4)</f>
        <v>0</v>
      </c>
      <c r="L12113" s="31">
        <v>0</v>
      </c>
      <c r="M12113" s="24">
        <f>ROUND(G12113*L12113,P4)</f>
        <v>0</v>
      </c>
      <c r="N12113" s="25" t="s">
        <v>69</v>
      </c>
      <c r="O12113" s="32">
        <f>M12113*AA12113</f>
        <v>0</v>
      </c>
      <c r="P12113" s="1">
        <v>3</v>
      </c>
      <c r="AA12113" s="1">
        <f>IF(P12113=1,$O$3,IF(P12113=2,$O$4,$O$5))</f>
        <v>0</v>
      </c>
    </row>
    <row r="12114">
      <c r="A12114" s="1" t="s">
        <v>73</v>
      </c>
      <c r="E12114" s="27" t="s">
        <v>69</v>
      </c>
    </row>
    <row r="12115" ht="13">
      <c r="A12115" s="1" t="s">
        <v>74</v>
      </c>
      <c r="E12115" s="33" t="s">
        <v>6384</v>
      </c>
    </row>
    <row r="12116">
      <c r="A12116" s="1" t="s">
        <v>76</v>
      </c>
      <c r="E12116" s="27" t="s">
        <v>69</v>
      </c>
    </row>
    <row r="12117">
      <c r="A12117" s="1" t="s">
        <v>67</v>
      </c>
      <c r="B12117" s="1">
        <v>69</v>
      </c>
      <c r="C12117" s="26" t="s">
        <v>6385</v>
      </c>
      <c r="D12117" t="s">
        <v>69</v>
      </c>
      <c r="E12117" s="27" t="s">
        <v>6386</v>
      </c>
      <c r="F12117" s="28" t="s">
        <v>71</v>
      </c>
      <c r="G12117" s="29">
        <v>15</v>
      </c>
      <c r="H12117" s="28">
        <v>0</v>
      </c>
      <c r="I12117" s="30">
        <f>ROUND(G12117*H12117,P4)</f>
        <v>0</v>
      </c>
      <c r="L12117" s="31">
        <v>0</v>
      </c>
      <c r="M12117" s="24">
        <f>ROUND(G12117*L12117,P4)</f>
        <v>0</v>
      </c>
      <c r="N12117" s="25" t="s">
        <v>69</v>
      </c>
      <c r="O12117" s="32">
        <f>M12117*AA12117</f>
        <v>0</v>
      </c>
      <c r="P12117" s="1">
        <v>3</v>
      </c>
      <c r="AA12117" s="1">
        <f>IF(P12117=1,$O$3,IF(P12117=2,$O$4,$O$5))</f>
        <v>0</v>
      </c>
    </row>
    <row r="12118">
      <c r="A12118" s="1" t="s">
        <v>73</v>
      </c>
      <c r="E12118" s="27" t="s">
        <v>69</v>
      </c>
    </row>
    <row r="12119" ht="13">
      <c r="A12119" s="1" t="s">
        <v>74</v>
      </c>
      <c r="E12119" s="33" t="s">
        <v>2210</v>
      </c>
    </row>
    <row r="12120">
      <c r="A12120" s="1" t="s">
        <v>76</v>
      </c>
      <c r="E12120" s="27" t="s">
        <v>69</v>
      </c>
    </row>
    <row r="12121">
      <c r="A12121" s="1" t="s">
        <v>67</v>
      </c>
      <c r="B12121" s="1">
        <v>70</v>
      </c>
      <c r="C12121" s="26" t="s">
        <v>6387</v>
      </c>
      <c r="D12121" t="s">
        <v>69</v>
      </c>
      <c r="E12121" s="27" t="s">
        <v>6388</v>
      </c>
      <c r="F12121" s="28" t="s">
        <v>71</v>
      </c>
      <c r="G12121" s="29">
        <v>170</v>
      </c>
      <c r="H12121" s="28">
        <v>0</v>
      </c>
      <c r="I12121" s="30">
        <f>ROUND(G12121*H12121,P4)</f>
        <v>0</v>
      </c>
      <c r="L12121" s="31">
        <v>0</v>
      </c>
      <c r="M12121" s="24">
        <f>ROUND(G12121*L12121,P4)</f>
        <v>0</v>
      </c>
      <c r="N12121" s="25" t="s">
        <v>69</v>
      </c>
      <c r="O12121" s="32">
        <f>M12121*AA12121</f>
        <v>0</v>
      </c>
      <c r="P12121" s="1">
        <v>3</v>
      </c>
      <c r="AA12121" s="1">
        <f>IF(P12121=1,$O$3,IF(P12121=2,$O$4,$O$5))</f>
        <v>0</v>
      </c>
    </row>
    <row r="12122">
      <c r="A12122" s="1" t="s">
        <v>73</v>
      </c>
      <c r="E12122" s="27" t="s">
        <v>69</v>
      </c>
    </row>
    <row r="12123" ht="13">
      <c r="A12123" s="1" t="s">
        <v>74</v>
      </c>
      <c r="E12123" s="33" t="s">
        <v>4499</v>
      </c>
    </row>
    <row r="12124">
      <c r="A12124" s="1" t="s">
        <v>76</v>
      </c>
      <c r="E12124" s="27" t="s">
        <v>69</v>
      </c>
    </row>
    <row r="12125">
      <c r="A12125" s="1" t="s">
        <v>67</v>
      </c>
      <c r="B12125" s="1">
        <v>61</v>
      </c>
      <c r="C12125" s="26" t="s">
        <v>6389</v>
      </c>
      <c r="D12125" t="s">
        <v>69</v>
      </c>
      <c r="E12125" s="27" t="s">
        <v>6390</v>
      </c>
      <c r="F12125" s="28" t="s">
        <v>71</v>
      </c>
      <c r="G12125" s="29">
        <v>10</v>
      </c>
      <c r="H12125" s="28">
        <v>0</v>
      </c>
      <c r="I12125" s="30">
        <f>ROUND(G12125*H12125,P4)</f>
        <v>0</v>
      </c>
      <c r="L12125" s="31">
        <v>0</v>
      </c>
      <c r="M12125" s="24">
        <f>ROUND(G12125*L12125,P4)</f>
        <v>0</v>
      </c>
      <c r="N12125" s="25" t="s">
        <v>69</v>
      </c>
      <c r="O12125" s="32">
        <f>M12125*AA12125</f>
        <v>0</v>
      </c>
      <c r="P12125" s="1">
        <v>3</v>
      </c>
      <c r="AA12125" s="1">
        <f>IF(P12125=1,$O$3,IF(P12125=2,$O$4,$O$5))</f>
        <v>0</v>
      </c>
    </row>
    <row r="12126">
      <c r="A12126" s="1" t="s">
        <v>73</v>
      </c>
      <c r="E12126" s="27" t="s">
        <v>69</v>
      </c>
    </row>
    <row r="12127" ht="13">
      <c r="A12127" s="1" t="s">
        <v>74</v>
      </c>
      <c r="E12127" s="33" t="s">
        <v>1475</v>
      </c>
    </row>
    <row r="12128">
      <c r="A12128" s="1" t="s">
        <v>76</v>
      </c>
      <c r="E12128" s="27" t="s">
        <v>69</v>
      </c>
    </row>
    <row r="12129">
      <c r="A12129" s="1" t="s">
        <v>67</v>
      </c>
      <c r="B12129" s="1">
        <v>62</v>
      </c>
      <c r="C12129" s="26" t="s">
        <v>6391</v>
      </c>
      <c r="D12129" t="s">
        <v>69</v>
      </c>
      <c r="E12129" s="27" t="s">
        <v>6390</v>
      </c>
      <c r="F12129" s="28" t="s">
        <v>71</v>
      </c>
      <c r="G12129" s="29">
        <v>20</v>
      </c>
      <c r="H12129" s="28">
        <v>0</v>
      </c>
      <c r="I12129" s="30">
        <f>ROUND(G12129*H12129,P4)</f>
        <v>0</v>
      </c>
      <c r="L12129" s="31">
        <v>0</v>
      </c>
      <c r="M12129" s="24">
        <f>ROUND(G12129*L12129,P4)</f>
        <v>0</v>
      </c>
      <c r="N12129" s="25" t="s">
        <v>69</v>
      </c>
      <c r="O12129" s="32">
        <f>M12129*AA12129</f>
        <v>0</v>
      </c>
      <c r="P12129" s="1">
        <v>3</v>
      </c>
      <c r="AA12129" s="1">
        <f>IF(P12129=1,$O$3,IF(P12129=2,$O$4,$O$5))</f>
        <v>0</v>
      </c>
    </row>
    <row r="12130">
      <c r="A12130" s="1" t="s">
        <v>73</v>
      </c>
      <c r="E12130" s="27" t="s">
        <v>69</v>
      </c>
    </row>
    <row r="12131" ht="13">
      <c r="A12131" s="1" t="s">
        <v>74</v>
      </c>
      <c r="E12131" s="33" t="s">
        <v>90</v>
      </c>
    </row>
    <row r="12132">
      <c r="A12132" s="1" t="s">
        <v>76</v>
      </c>
      <c r="E12132" s="27" t="s">
        <v>69</v>
      </c>
    </row>
    <row r="12133">
      <c r="A12133" s="1" t="s">
        <v>67</v>
      </c>
      <c r="B12133" s="1">
        <v>37</v>
      </c>
      <c r="C12133" s="26" t="s">
        <v>6392</v>
      </c>
      <c r="D12133" t="s">
        <v>69</v>
      </c>
      <c r="E12133" s="27" t="s">
        <v>6393</v>
      </c>
      <c r="F12133" s="28" t="s">
        <v>71</v>
      </c>
      <c r="G12133" s="29">
        <v>133</v>
      </c>
      <c r="H12133" s="28">
        <v>0</v>
      </c>
      <c r="I12133" s="30">
        <f>ROUND(G12133*H12133,P4)</f>
        <v>0</v>
      </c>
      <c r="L12133" s="31">
        <v>0</v>
      </c>
      <c r="M12133" s="24">
        <f>ROUND(G12133*L12133,P4)</f>
        <v>0</v>
      </c>
      <c r="N12133" s="25" t="s">
        <v>69</v>
      </c>
      <c r="O12133" s="32">
        <f>M12133*AA12133</f>
        <v>0</v>
      </c>
      <c r="P12133" s="1">
        <v>3</v>
      </c>
      <c r="AA12133" s="1">
        <f>IF(P12133=1,$O$3,IF(P12133=2,$O$4,$O$5))</f>
        <v>0</v>
      </c>
    </row>
    <row r="12134">
      <c r="A12134" s="1" t="s">
        <v>73</v>
      </c>
      <c r="E12134" s="27" t="s">
        <v>69</v>
      </c>
    </row>
    <row r="12135" ht="13">
      <c r="A12135" s="1" t="s">
        <v>74</v>
      </c>
      <c r="E12135" s="33" t="s">
        <v>6394</v>
      </c>
    </row>
    <row r="12136">
      <c r="A12136" s="1" t="s">
        <v>76</v>
      </c>
      <c r="E12136" s="27" t="s">
        <v>69</v>
      </c>
    </row>
    <row r="12137">
      <c r="A12137" s="1" t="s">
        <v>67</v>
      </c>
      <c r="B12137" s="1">
        <v>38</v>
      </c>
      <c r="C12137" s="26" t="s">
        <v>6395</v>
      </c>
      <c r="D12137" t="s">
        <v>69</v>
      </c>
      <c r="E12137" s="27" t="s">
        <v>6396</v>
      </c>
      <c r="F12137" s="28" t="s">
        <v>71</v>
      </c>
      <c r="G12137" s="29">
        <v>126</v>
      </c>
      <c r="H12137" s="28">
        <v>0</v>
      </c>
      <c r="I12137" s="30">
        <f>ROUND(G12137*H12137,P4)</f>
        <v>0</v>
      </c>
      <c r="L12137" s="31">
        <v>0</v>
      </c>
      <c r="M12137" s="24">
        <f>ROUND(G12137*L12137,P4)</f>
        <v>0</v>
      </c>
      <c r="N12137" s="25" t="s">
        <v>69</v>
      </c>
      <c r="O12137" s="32">
        <f>M12137*AA12137</f>
        <v>0</v>
      </c>
      <c r="P12137" s="1">
        <v>3</v>
      </c>
      <c r="AA12137" s="1">
        <f>IF(P12137=1,$O$3,IF(P12137=2,$O$4,$O$5))</f>
        <v>0</v>
      </c>
    </row>
    <row r="12138">
      <c r="A12138" s="1" t="s">
        <v>73</v>
      </c>
      <c r="E12138" s="27" t="s">
        <v>69</v>
      </c>
    </row>
    <row r="12139" ht="13">
      <c r="A12139" s="1" t="s">
        <v>74</v>
      </c>
      <c r="E12139" s="33" t="s">
        <v>3230</v>
      </c>
    </row>
    <row r="12140">
      <c r="A12140" s="1" t="s">
        <v>76</v>
      </c>
      <c r="E12140" s="27" t="s">
        <v>69</v>
      </c>
    </row>
    <row r="12141">
      <c r="A12141" s="1" t="s">
        <v>67</v>
      </c>
      <c r="B12141" s="1">
        <v>39</v>
      </c>
      <c r="C12141" s="26" t="s">
        <v>6397</v>
      </c>
      <c r="D12141" t="s">
        <v>69</v>
      </c>
      <c r="E12141" s="27" t="s">
        <v>6398</v>
      </c>
      <c r="F12141" s="28" t="s">
        <v>71</v>
      </c>
      <c r="G12141" s="29">
        <v>50</v>
      </c>
      <c r="H12141" s="28">
        <v>0</v>
      </c>
      <c r="I12141" s="30">
        <f>ROUND(G12141*H12141,P4)</f>
        <v>0</v>
      </c>
      <c r="L12141" s="31">
        <v>0</v>
      </c>
      <c r="M12141" s="24">
        <f>ROUND(G12141*L12141,P4)</f>
        <v>0</v>
      </c>
      <c r="N12141" s="25" t="s">
        <v>69</v>
      </c>
      <c r="O12141" s="32">
        <f>M12141*AA12141</f>
        <v>0</v>
      </c>
      <c r="P12141" s="1">
        <v>3</v>
      </c>
      <c r="AA12141" s="1">
        <f>IF(P12141=1,$O$3,IF(P12141=2,$O$4,$O$5))</f>
        <v>0</v>
      </c>
    </row>
    <row r="12142">
      <c r="A12142" s="1" t="s">
        <v>73</v>
      </c>
      <c r="E12142" s="27" t="s">
        <v>69</v>
      </c>
    </row>
    <row r="12143" ht="13">
      <c r="A12143" s="1" t="s">
        <v>74</v>
      </c>
      <c r="E12143" s="33" t="s">
        <v>377</v>
      </c>
    </row>
    <row r="12144">
      <c r="A12144" s="1" t="s">
        <v>76</v>
      </c>
      <c r="E12144" s="27" t="s">
        <v>69</v>
      </c>
    </row>
    <row r="12145">
      <c r="A12145" s="1" t="s">
        <v>67</v>
      </c>
      <c r="B12145" s="1">
        <v>40</v>
      </c>
      <c r="C12145" s="26" t="s">
        <v>6399</v>
      </c>
      <c r="D12145" t="s">
        <v>69</v>
      </c>
      <c r="E12145" s="27" t="s">
        <v>6398</v>
      </c>
      <c r="F12145" s="28" t="s">
        <v>71</v>
      </c>
      <c r="G12145" s="29">
        <v>124</v>
      </c>
      <c r="H12145" s="28">
        <v>0</v>
      </c>
      <c r="I12145" s="30">
        <f>ROUND(G12145*H12145,P4)</f>
        <v>0</v>
      </c>
      <c r="L12145" s="31">
        <v>0</v>
      </c>
      <c r="M12145" s="24">
        <f>ROUND(G12145*L12145,P4)</f>
        <v>0</v>
      </c>
      <c r="N12145" s="25" t="s">
        <v>69</v>
      </c>
      <c r="O12145" s="32">
        <f>M12145*AA12145</f>
        <v>0</v>
      </c>
      <c r="P12145" s="1">
        <v>3</v>
      </c>
      <c r="AA12145" s="1">
        <f>IF(P12145=1,$O$3,IF(P12145=2,$O$4,$O$5))</f>
        <v>0</v>
      </c>
    </row>
    <row r="12146">
      <c r="A12146" s="1" t="s">
        <v>73</v>
      </c>
      <c r="E12146" s="27" t="s">
        <v>69</v>
      </c>
    </row>
    <row r="12147" ht="13">
      <c r="A12147" s="1" t="s">
        <v>74</v>
      </c>
      <c r="E12147" s="33" t="s">
        <v>6400</v>
      </c>
    </row>
    <row r="12148">
      <c r="A12148" s="1" t="s">
        <v>76</v>
      </c>
      <c r="E12148" s="27" t="s">
        <v>69</v>
      </c>
    </row>
    <row r="12149">
      <c r="A12149" s="1" t="s">
        <v>67</v>
      </c>
      <c r="B12149" s="1">
        <v>41</v>
      </c>
      <c r="C12149" s="26" t="s">
        <v>6401</v>
      </c>
      <c r="D12149" t="s">
        <v>69</v>
      </c>
      <c r="E12149" s="27" t="s">
        <v>6402</v>
      </c>
      <c r="F12149" s="28" t="s">
        <v>766</v>
      </c>
      <c r="G12149" s="29">
        <v>1</v>
      </c>
      <c r="H12149" s="28">
        <v>0</v>
      </c>
      <c r="I12149" s="30">
        <f>ROUND(G12149*H12149,P4)</f>
        <v>0</v>
      </c>
      <c r="L12149" s="31">
        <v>0</v>
      </c>
      <c r="M12149" s="24">
        <f>ROUND(G12149*L12149,P4)</f>
        <v>0</v>
      </c>
      <c r="N12149" s="25" t="s">
        <v>69</v>
      </c>
      <c r="O12149" s="32">
        <f>M12149*AA12149</f>
        <v>0</v>
      </c>
      <c r="P12149" s="1">
        <v>3</v>
      </c>
      <c r="AA12149" s="1">
        <f>IF(P12149=1,$O$3,IF(P12149=2,$O$4,$O$5))</f>
        <v>0</v>
      </c>
    </row>
    <row r="12150">
      <c r="A12150" s="1" t="s">
        <v>73</v>
      </c>
      <c r="E12150" s="27" t="s">
        <v>69</v>
      </c>
    </row>
    <row r="12151" ht="13">
      <c r="A12151" s="1" t="s">
        <v>74</v>
      </c>
      <c r="E12151" s="33" t="s">
        <v>229</v>
      </c>
    </row>
    <row r="12152">
      <c r="A12152" s="1" t="s">
        <v>76</v>
      </c>
      <c r="E12152" s="27" t="s">
        <v>69</v>
      </c>
    </row>
    <row r="12153">
      <c r="A12153" s="1" t="s">
        <v>67</v>
      </c>
      <c r="B12153" s="1">
        <v>42</v>
      </c>
      <c r="C12153" s="26" t="s">
        <v>6403</v>
      </c>
      <c r="D12153" t="s">
        <v>69</v>
      </c>
      <c r="E12153" s="27" t="s">
        <v>6404</v>
      </c>
      <c r="F12153" s="28" t="s">
        <v>71</v>
      </c>
      <c r="G12153" s="29">
        <v>1</v>
      </c>
      <c r="H12153" s="28">
        <v>0</v>
      </c>
      <c r="I12153" s="30">
        <f>ROUND(G12153*H12153,P4)</f>
        <v>0</v>
      </c>
      <c r="L12153" s="31">
        <v>0</v>
      </c>
      <c r="M12153" s="24">
        <f>ROUND(G12153*L12153,P4)</f>
        <v>0</v>
      </c>
      <c r="N12153" s="25" t="s">
        <v>69</v>
      </c>
      <c r="O12153" s="32">
        <f>M12153*AA12153</f>
        <v>0</v>
      </c>
      <c r="P12153" s="1">
        <v>3</v>
      </c>
      <c r="AA12153" s="1">
        <f>IF(P12153=1,$O$3,IF(P12153=2,$O$4,$O$5))</f>
        <v>0</v>
      </c>
    </row>
    <row r="12154">
      <c r="A12154" s="1" t="s">
        <v>73</v>
      </c>
      <c r="E12154" s="27" t="s">
        <v>69</v>
      </c>
    </row>
    <row r="12155" ht="13">
      <c r="A12155" s="1" t="s">
        <v>74</v>
      </c>
      <c r="E12155" s="33" t="s">
        <v>229</v>
      </c>
    </row>
    <row r="12156">
      <c r="A12156" s="1" t="s">
        <v>76</v>
      </c>
      <c r="E12156" s="27" t="s">
        <v>69</v>
      </c>
    </row>
    <row r="12157">
      <c r="A12157" s="1" t="s">
        <v>67</v>
      </c>
      <c r="B12157" s="1">
        <v>43</v>
      </c>
      <c r="C12157" s="26" t="s">
        <v>6405</v>
      </c>
      <c r="D12157" t="s">
        <v>69</v>
      </c>
      <c r="E12157" s="27" t="s">
        <v>6406</v>
      </c>
      <c r="F12157" s="28" t="s">
        <v>71</v>
      </c>
      <c r="G12157" s="29">
        <v>29</v>
      </c>
      <c r="H12157" s="28">
        <v>0</v>
      </c>
      <c r="I12157" s="30">
        <f>ROUND(G12157*H12157,P4)</f>
        <v>0</v>
      </c>
      <c r="L12157" s="31">
        <v>0</v>
      </c>
      <c r="M12157" s="24">
        <f>ROUND(G12157*L12157,P4)</f>
        <v>0</v>
      </c>
      <c r="N12157" s="25" t="s">
        <v>69</v>
      </c>
      <c r="O12157" s="32">
        <f>M12157*AA12157</f>
        <v>0</v>
      </c>
      <c r="P12157" s="1">
        <v>3</v>
      </c>
      <c r="AA12157" s="1">
        <f>IF(P12157=1,$O$3,IF(P12157=2,$O$4,$O$5))</f>
        <v>0</v>
      </c>
    </row>
    <row r="12158">
      <c r="A12158" s="1" t="s">
        <v>73</v>
      </c>
      <c r="E12158" s="27" t="s">
        <v>69</v>
      </c>
    </row>
    <row r="12159" ht="13">
      <c r="A12159" s="1" t="s">
        <v>74</v>
      </c>
      <c r="E12159" s="33" t="s">
        <v>2563</v>
      </c>
    </row>
    <row r="12160">
      <c r="A12160" s="1" t="s">
        <v>76</v>
      </c>
      <c r="E12160" s="27" t="s">
        <v>69</v>
      </c>
    </row>
  </sheetData>
  <sheetProtection sheet="1" objects="1" scenarios="1" spinCount="100000" saltValue="Nwjoj86OJDT7VZB1w5n9bNv6fLyQwSuyRKPhhyMy0uZgpQbxxVT8TFYh7LjBoF7uaixDN5i48UyWdfCz1fOAhQ==" hashValue="Bgp6eqgXSn6oK7DWeR6vzNHjqYRU+7fFSb9vhyiTQHWTIUXea4o2izzTOYY1lScnpBmiHMepvhDE+j+aon1Okw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COUNTIFS(L8:L98,"=0",A8:A98,"P")+COUNTIFS(L8:L98,"",A8:A98,"P")+SUM(Q8:Q98)</f>
        <v>0</v>
      </c>
    </row>
    <row r="8" ht="13">
      <c r="A8" s="1" t="s">
        <v>59</v>
      </c>
      <c r="C8" s="22" t="s">
        <v>6407</v>
      </c>
      <c r="E8" s="23" t="s">
        <v>16</v>
      </c>
      <c r="L8" s="24">
        <f>L9+L42+L67+L76+L93</f>
        <v>0</v>
      </c>
      <c r="M8" s="24">
        <f>M9+M42+M67+M76+M93</f>
        <v>0</v>
      </c>
      <c r="N8" s="25"/>
    </row>
    <row r="9" ht="13">
      <c r="A9" s="1" t="s">
        <v>64</v>
      </c>
      <c r="C9" s="22" t="s">
        <v>65</v>
      </c>
      <c r="E9" s="23" t="s">
        <v>66</v>
      </c>
      <c r="L9" s="24">
        <f>SUMIFS(L10:L41,A10:A41,"P")</f>
        <v>0</v>
      </c>
      <c r="M9" s="24">
        <f>SUMIFS(M10:M41,A10:A41,"P")</f>
        <v>0</v>
      </c>
      <c r="N9" s="25"/>
    </row>
    <row r="10" ht="37.5">
      <c r="A10" s="1" t="s">
        <v>67</v>
      </c>
      <c r="B10" s="1">
        <v>1</v>
      </c>
      <c r="C10" s="26" t="s">
        <v>6408</v>
      </c>
      <c r="D10" t="s">
        <v>69</v>
      </c>
      <c r="E10" s="27" t="s">
        <v>6409</v>
      </c>
      <c r="F10" s="28" t="s">
        <v>81</v>
      </c>
      <c r="G10" s="29">
        <v>615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6410</v>
      </c>
    </row>
    <row r="13">
      <c r="A13" s="1" t="s">
        <v>76</v>
      </c>
      <c r="E13" s="27" t="s">
        <v>69</v>
      </c>
    </row>
    <row r="14" ht="37.5">
      <c r="A14" s="1" t="s">
        <v>67</v>
      </c>
      <c r="B14" s="1">
        <v>2</v>
      </c>
      <c r="C14" s="26" t="s">
        <v>6411</v>
      </c>
      <c r="D14" t="s">
        <v>69</v>
      </c>
      <c r="E14" s="27" t="s">
        <v>6409</v>
      </c>
      <c r="F14" s="28" t="s">
        <v>81</v>
      </c>
      <c r="G14" s="29">
        <v>150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140</v>
      </c>
    </row>
    <row r="17">
      <c r="A17" s="1" t="s">
        <v>76</v>
      </c>
      <c r="E17" s="27" t="s">
        <v>69</v>
      </c>
    </row>
    <row r="18" ht="37.5">
      <c r="A18" s="1" t="s">
        <v>67</v>
      </c>
      <c r="B18" s="1">
        <v>3</v>
      </c>
      <c r="C18" s="26" t="s">
        <v>6412</v>
      </c>
      <c r="D18" t="s">
        <v>69</v>
      </c>
      <c r="E18" s="27" t="s">
        <v>6409</v>
      </c>
      <c r="F18" s="28" t="s">
        <v>81</v>
      </c>
      <c r="G18" s="29">
        <v>50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377</v>
      </c>
    </row>
    <row r="21">
      <c r="A21" s="1" t="s">
        <v>76</v>
      </c>
      <c r="E21" s="27" t="s">
        <v>69</v>
      </c>
    </row>
    <row r="22" ht="37.5">
      <c r="A22" s="1" t="s">
        <v>67</v>
      </c>
      <c r="B22" s="1">
        <v>4</v>
      </c>
      <c r="C22" s="26" t="s">
        <v>6413</v>
      </c>
      <c r="D22" t="s">
        <v>69</v>
      </c>
      <c r="E22" s="27" t="s">
        <v>6414</v>
      </c>
      <c r="F22" s="28" t="s">
        <v>81</v>
      </c>
      <c r="G22" s="29">
        <v>120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13">
      <c r="A24" s="1" t="s">
        <v>74</v>
      </c>
      <c r="E24" s="33" t="s">
        <v>86</v>
      </c>
    </row>
    <row r="25">
      <c r="A25" s="1" t="s">
        <v>76</v>
      </c>
      <c r="E25" s="27" t="s">
        <v>69</v>
      </c>
    </row>
    <row r="26" ht="37.5">
      <c r="A26" s="1" t="s">
        <v>67</v>
      </c>
      <c r="B26" s="1">
        <v>5</v>
      </c>
      <c r="C26" s="26" t="s">
        <v>6415</v>
      </c>
      <c r="D26" t="s">
        <v>69</v>
      </c>
      <c r="E26" s="27" t="s">
        <v>6416</v>
      </c>
      <c r="F26" s="28" t="s">
        <v>81</v>
      </c>
      <c r="G26" s="29">
        <v>935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13">
      <c r="A28" s="1" t="s">
        <v>74</v>
      </c>
      <c r="E28" s="33" t="s">
        <v>6417</v>
      </c>
    </row>
    <row r="29">
      <c r="A29" s="1" t="s">
        <v>76</v>
      </c>
      <c r="E29" s="27" t="s">
        <v>69</v>
      </c>
    </row>
    <row r="30" ht="37.5">
      <c r="A30" s="1" t="s">
        <v>67</v>
      </c>
      <c r="B30" s="1">
        <v>6</v>
      </c>
      <c r="C30" s="26" t="s">
        <v>6418</v>
      </c>
      <c r="D30" t="s">
        <v>69</v>
      </c>
      <c r="E30" s="27" t="s">
        <v>6416</v>
      </c>
      <c r="F30" s="28" t="s">
        <v>81</v>
      </c>
      <c r="G30" s="29">
        <v>935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6417</v>
      </c>
    </row>
    <row r="33">
      <c r="A33" s="1" t="s">
        <v>76</v>
      </c>
      <c r="E33" s="27" t="s">
        <v>69</v>
      </c>
    </row>
    <row r="34" ht="25">
      <c r="A34" s="1" t="s">
        <v>67</v>
      </c>
      <c r="B34" s="1">
        <v>7</v>
      </c>
      <c r="C34" s="26" t="s">
        <v>6419</v>
      </c>
      <c r="D34" t="s">
        <v>69</v>
      </c>
      <c r="E34" s="27" t="s">
        <v>6420</v>
      </c>
      <c r="F34" s="28" t="s">
        <v>139</v>
      </c>
      <c r="G34" s="29">
        <v>55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 ht="13">
      <c r="A36" s="1" t="s">
        <v>74</v>
      </c>
      <c r="E36" s="33" t="s">
        <v>4304</v>
      </c>
    </row>
    <row r="37">
      <c r="A37" s="1" t="s">
        <v>76</v>
      </c>
      <c r="E37" s="27" t="s">
        <v>69</v>
      </c>
    </row>
    <row r="38" ht="25">
      <c r="A38" s="1" t="s">
        <v>67</v>
      </c>
      <c r="B38" s="1">
        <v>8</v>
      </c>
      <c r="C38" s="26" t="s">
        <v>6421</v>
      </c>
      <c r="D38" t="s">
        <v>69</v>
      </c>
      <c r="E38" s="27" t="s">
        <v>6422</v>
      </c>
      <c r="F38" s="28" t="s">
        <v>81</v>
      </c>
      <c r="G38" s="29">
        <v>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69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 ht="13">
      <c r="A40" s="1" t="s">
        <v>74</v>
      </c>
      <c r="E40" s="33" t="s">
        <v>663</v>
      </c>
    </row>
    <row r="41">
      <c r="A41" s="1" t="s">
        <v>76</v>
      </c>
      <c r="E41" s="27" t="s">
        <v>69</v>
      </c>
    </row>
    <row r="42" ht="13">
      <c r="A42" s="1" t="s">
        <v>64</v>
      </c>
      <c r="C42" s="22" t="s">
        <v>275</v>
      </c>
      <c r="E42" s="23" t="s">
        <v>276</v>
      </c>
      <c r="L42" s="24">
        <f>SUMIFS(L43:L66,A43:A66,"P")</f>
        <v>0</v>
      </c>
      <c r="M42" s="24">
        <f>SUMIFS(M43:M66,A43:A66,"P")</f>
        <v>0</v>
      </c>
      <c r="N42" s="25"/>
    </row>
    <row r="43" ht="25">
      <c r="A43" s="1" t="s">
        <v>67</v>
      </c>
      <c r="B43" s="1">
        <v>9</v>
      </c>
      <c r="C43" s="26" t="s">
        <v>6423</v>
      </c>
      <c r="D43" t="s">
        <v>69</v>
      </c>
      <c r="E43" s="27" t="s">
        <v>6424</v>
      </c>
      <c r="F43" s="28" t="s">
        <v>81</v>
      </c>
      <c r="G43" s="29">
        <v>935</v>
      </c>
      <c r="H43" s="28">
        <v>0.46000000000000002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 ht="13">
      <c r="A45" s="1" t="s">
        <v>74</v>
      </c>
      <c r="E45" s="33" t="s">
        <v>6417</v>
      </c>
    </row>
    <row r="46">
      <c r="A46" s="1" t="s">
        <v>76</v>
      </c>
      <c r="E46" s="27" t="s">
        <v>69</v>
      </c>
    </row>
    <row r="47" ht="25">
      <c r="A47" s="1" t="s">
        <v>67</v>
      </c>
      <c r="B47" s="1">
        <v>10</v>
      </c>
      <c r="C47" s="26" t="s">
        <v>6425</v>
      </c>
      <c r="D47" t="s">
        <v>69</v>
      </c>
      <c r="E47" s="27" t="s">
        <v>6426</v>
      </c>
      <c r="F47" s="28" t="s">
        <v>81</v>
      </c>
      <c r="G47" s="29">
        <v>935</v>
      </c>
      <c r="H47" s="28">
        <v>0.28081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69</v>
      </c>
    </row>
    <row r="49" ht="13">
      <c r="A49" s="1" t="s">
        <v>74</v>
      </c>
      <c r="E49" s="33" t="s">
        <v>6417</v>
      </c>
    </row>
    <row r="50">
      <c r="A50" s="1" t="s">
        <v>76</v>
      </c>
      <c r="E50" s="27" t="s">
        <v>69</v>
      </c>
    </row>
    <row r="51" ht="25">
      <c r="A51" s="1" t="s">
        <v>67</v>
      </c>
      <c r="B51" s="1">
        <v>11</v>
      </c>
      <c r="C51" s="26" t="s">
        <v>6427</v>
      </c>
      <c r="D51" t="s">
        <v>69</v>
      </c>
      <c r="E51" s="27" t="s">
        <v>6428</v>
      </c>
      <c r="F51" s="28" t="s">
        <v>81</v>
      </c>
      <c r="G51" s="29">
        <v>170</v>
      </c>
      <c r="H51" s="28">
        <v>0.60904000000000003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69</v>
      </c>
    </row>
    <row r="53" ht="13">
      <c r="A53" s="1" t="s">
        <v>74</v>
      </c>
      <c r="E53" s="33" t="s">
        <v>4499</v>
      </c>
    </row>
    <row r="54">
      <c r="A54" s="1" t="s">
        <v>76</v>
      </c>
      <c r="E54" s="27" t="s">
        <v>69</v>
      </c>
    </row>
    <row r="55" ht="37.5">
      <c r="A55" s="1" t="s">
        <v>67</v>
      </c>
      <c r="B55" s="1">
        <v>12</v>
      </c>
      <c r="C55" s="26" t="s">
        <v>6429</v>
      </c>
      <c r="D55" t="s">
        <v>69</v>
      </c>
      <c r="E55" s="27" t="s">
        <v>6430</v>
      </c>
      <c r="F55" s="28" t="s">
        <v>81</v>
      </c>
      <c r="G55" s="29">
        <v>615</v>
      </c>
      <c r="H55" s="28">
        <v>0.60904000000000003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69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73</v>
      </c>
      <c r="E56" s="27" t="s">
        <v>69</v>
      </c>
    </row>
    <row r="57" ht="13">
      <c r="A57" s="1" t="s">
        <v>74</v>
      </c>
      <c r="E57" s="33" t="s">
        <v>6410</v>
      </c>
    </row>
    <row r="58">
      <c r="A58" s="1" t="s">
        <v>76</v>
      </c>
      <c r="E58" s="27" t="s">
        <v>69</v>
      </c>
    </row>
    <row r="59" ht="37.5">
      <c r="A59" s="1" t="s">
        <v>67</v>
      </c>
      <c r="B59" s="1">
        <v>13</v>
      </c>
      <c r="C59" s="26" t="s">
        <v>6431</v>
      </c>
      <c r="D59" t="s">
        <v>69</v>
      </c>
      <c r="E59" s="27" t="s">
        <v>6432</v>
      </c>
      <c r="F59" s="28" t="s">
        <v>81</v>
      </c>
      <c r="G59" s="29">
        <v>150</v>
      </c>
      <c r="H59" s="28">
        <v>0.40792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69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73</v>
      </c>
      <c r="E60" s="27" t="s">
        <v>69</v>
      </c>
    </row>
    <row r="61" ht="13">
      <c r="A61" s="1" t="s">
        <v>74</v>
      </c>
      <c r="E61" s="33" t="s">
        <v>140</v>
      </c>
    </row>
    <row r="62">
      <c r="A62" s="1" t="s">
        <v>76</v>
      </c>
      <c r="E62" s="27" t="s">
        <v>69</v>
      </c>
    </row>
    <row r="63" ht="25">
      <c r="A63" s="1" t="s">
        <v>67</v>
      </c>
      <c r="B63" s="1">
        <v>14</v>
      </c>
      <c r="C63" s="26" t="s">
        <v>6433</v>
      </c>
      <c r="D63" t="s">
        <v>69</v>
      </c>
      <c r="E63" s="27" t="s">
        <v>6434</v>
      </c>
      <c r="F63" s="28" t="s">
        <v>81</v>
      </c>
      <c r="G63" s="29">
        <v>5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69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69</v>
      </c>
    </row>
    <row r="65" ht="13">
      <c r="A65" s="1" t="s">
        <v>74</v>
      </c>
      <c r="E65" s="33" t="s">
        <v>663</v>
      </c>
    </row>
    <row r="66">
      <c r="A66" s="1" t="s">
        <v>76</v>
      </c>
      <c r="E66" s="27" t="s">
        <v>69</v>
      </c>
    </row>
    <row r="67" ht="13">
      <c r="A67" s="1" t="s">
        <v>64</v>
      </c>
      <c r="C67" s="22" t="s">
        <v>1778</v>
      </c>
      <c r="E67" s="23" t="s">
        <v>1779</v>
      </c>
      <c r="L67" s="24">
        <f>SUMIFS(L68:L75,A68:A75,"P")</f>
        <v>0</v>
      </c>
      <c r="M67" s="24">
        <f>SUMIFS(M68:M75,A68:A75,"P")</f>
        <v>0</v>
      </c>
      <c r="N67" s="25"/>
    </row>
    <row r="68" ht="37.5">
      <c r="A68" s="1" t="s">
        <v>67</v>
      </c>
      <c r="B68" s="1">
        <v>15</v>
      </c>
      <c r="C68" s="26" t="s">
        <v>6435</v>
      </c>
      <c r="D68" t="s">
        <v>69</v>
      </c>
      <c r="E68" s="27" t="s">
        <v>6436</v>
      </c>
      <c r="F68" s="28" t="s">
        <v>81</v>
      </c>
      <c r="G68" s="29">
        <v>615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72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73</v>
      </c>
      <c r="E69" s="27" t="s">
        <v>69</v>
      </c>
    </row>
    <row r="70" ht="13">
      <c r="A70" s="1" t="s">
        <v>74</v>
      </c>
      <c r="E70" s="33" t="s">
        <v>6410</v>
      </c>
    </row>
    <row r="71">
      <c r="A71" s="1" t="s">
        <v>76</v>
      </c>
      <c r="E71" s="27" t="s">
        <v>69</v>
      </c>
    </row>
    <row r="72" ht="37.5">
      <c r="A72" s="1" t="s">
        <v>67</v>
      </c>
      <c r="B72" s="1">
        <v>16</v>
      </c>
      <c r="C72" s="26" t="s">
        <v>6437</v>
      </c>
      <c r="D72" t="s">
        <v>69</v>
      </c>
      <c r="E72" s="27" t="s">
        <v>6438</v>
      </c>
      <c r="F72" s="28" t="s">
        <v>81</v>
      </c>
      <c r="G72" s="29">
        <v>150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72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73</v>
      </c>
      <c r="E73" s="27" t="s">
        <v>69</v>
      </c>
    </row>
    <row r="74" ht="13">
      <c r="A74" s="1" t="s">
        <v>74</v>
      </c>
      <c r="E74" s="33" t="s">
        <v>140</v>
      </c>
    </row>
    <row r="75">
      <c r="A75" s="1" t="s">
        <v>76</v>
      </c>
      <c r="E75" s="27" t="s">
        <v>69</v>
      </c>
    </row>
    <row r="76" ht="13">
      <c r="A76" s="1" t="s">
        <v>64</v>
      </c>
      <c r="C76" s="22" t="s">
        <v>1945</v>
      </c>
      <c r="E76" s="23" t="s">
        <v>1946</v>
      </c>
      <c r="L76" s="24">
        <f>SUMIFS(L77:L92,A77:A92,"P")</f>
        <v>0</v>
      </c>
      <c r="M76" s="24">
        <f>SUMIFS(M77:M92,A77:A92,"P")</f>
        <v>0</v>
      </c>
      <c r="N76" s="25"/>
    </row>
    <row r="77" ht="25">
      <c r="A77" s="1" t="s">
        <v>67</v>
      </c>
      <c r="B77" s="1">
        <v>17</v>
      </c>
      <c r="C77" s="26" t="s">
        <v>1953</v>
      </c>
      <c r="D77" t="s">
        <v>69</v>
      </c>
      <c r="E77" s="27" t="s">
        <v>1954</v>
      </c>
      <c r="F77" s="28" t="s">
        <v>118</v>
      </c>
      <c r="G77" s="29">
        <v>305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72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73</v>
      </c>
      <c r="E78" s="27" t="s">
        <v>69</v>
      </c>
    </row>
    <row r="79" ht="13">
      <c r="A79" s="1" t="s">
        <v>74</v>
      </c>
      <c r="E79" s="33" t="s">
        <v>6439</v>
      </c>
    </row>
    <row r="80">
      <c r="A80" s="1" t="s">
        <v>76</v>
      </c>
      <c r="E80" s="27" t="s">
        <v>6440</v>
      </c>
    </row>
    <row r="81" ht="25">
      <c r="A81" s="1" t="s">
        <v>67</v>
      </c>
      <c r="B81" s="1">
        <v>18</v>
      </c>
      <c r="C81" s="26" t="s">
        <v>1955</v>
      </c>
      <c r="D81" t="s">
        <v>69</v>
      </c>
      <c r="E81" s="27" t="s">
        <v>1956</v>
      </c>
      <c r="F81" s="28" t="s">
        <v>118</v>
      </c>
      <c r="G81" s="29">
        <v>1218.905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72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73</v>
      </c>
      <c r="E82" s="27" t="s">
        <v>69</v>
      </c>
    </row>
    <row r="83" ht="13">
      <c r="A83" s="1" t="s">
        <v>74</v>
      </c>
      <c r="E83" s="33" t="s">
        <v>6441</v>
      </c>
    </row>
    <row r="84">
      <c r="A84" s="1" t="s">
        <v>76</v>
      </c>
      <c r="E84" s="27" t="s">
        <v>69</v>
      </c>
    </row>
    <row r="85" ht="25">
      <c r="A85" s="1" t="s">
        <v>67</v>
      </c>
      <c r="B85" s="1">
        <v>19</v>
      </c>
      <c r="C85" s="26" t="s">
        <v>1957</v>
      </c>
      <c r="D85" t="s">
        <v>69</v>
      </c>
      <c r="E85" s="27" t="s">
        <v>1958</v>
      </c>
      <c r="F85" s="28" t="s">
        <v>118</v>
      </c>
      <c r="G85" s="29">
        <v>10970.145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72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73</v>
      </c>
      <c r="E86" s="27" t="s">
        <v>69</v>
      </c>
    </row>
    <row r="87" ht="13">
      <c r="A87" s="1" t="s">
        <v>74</v>
      </c>
      <c r="E87" s="33" t="s">
        <v>6442</v>
      </c>
    </row>
    <row r="88">
      <c r="A88" s="1" t="s">
        <v>76</v>
      </c>
      <c r="E88" s="27" t="s">
        <v>69</v>
      </c>
    </row>
    <row r="89" ht="25">
      <c r="A89" s="1" t="s">
        <v>67</v>
      </c>
      <c r="B89" s="1">
        <v>20</v>
      </c>
      <c r="C89" s="26" t="s">
        <v>1962</v>
      </c>
      <c r="D89" t="s">
        <v>69</v>
      </c>
      <c r="E89" s="27" t="s">
        <v>1963</v>
      </c>
      <c r="F89" s="28" t="s">
        <v>118</v>
      </c>
      <c r="G89" s="29">
        <v>1218.905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72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73</v>
      </c>
      <c r="E90" s="27" t="s">
        <v>69</v>
      </c>
    </row>
    <row r="91" ht="13">
      <c r="A91" s="1" t="s">
        <v>74</v>
      </c>
      <c r="E91" s="33" t="s">
        <v>6441</v>
      </c>
    </row>
    <row r="92">
      <c r="A92" s="1" t="s">
        <v>76</v>
      </c>
      <c r="E92" s="27" t="s">
        <v>69</v>
      </c>
    </row>
    <row r="93" ht="13">
      <c r="A93" s="1" t="s">
        <v>64</v>
      </c>
      <c r="C93" s="22" t="s">
        <v>1967</v>
      </c>
      <c r="E93" s="23" t="s">
        <v>1968</v>
      </c>
      <c r="L93" s="24">
        <f>SUMIFS(L94:L97,A94:A97,"P")</f>
        <v>0</v>
      </c>
      <c r="M93" s="24">
        <f>SUMIFS(M94:M97,A94:A97,"P")</f>
        <v>0</v>
      </c>
      <c r="N93" s="25"/>
    </row>
    <row r="94" ht="25">
      <c r="A94" s="1" t="s">
        <v>67</v>
      </c>
      <c r="B94" s="1">
        <v>21</v>
      </c>
      <c r="C94" s="26" t="s">
        <v>6443</v>
      </c>
      <c r="D94" t="s">
        <v>69</v>
      </c>
      <c r="E94" s="27" t="s">
        <v>6444</v>
      </c>
      <c r="F94" s="28" t="s">
        <v>118</v>
      </c>
      <c r="G94" s="29">
        <v>1231.942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72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73</v>
      </c>
      <c r="E95" s="27" t="s">
        <v>69</v>
      </c>
    </row>
    <row r="96" ht="13">
      <c r="A96" s="1" t="s">
        <v>74</v>
      </c>
      <c r="E96" s="33" t="s">
        <v>6445</v>
      </c>
    </row>
    <row r="97">
      <c r="A97" s="1" t="s">
        <v>76</v>
      </c>
      <c r="E97" s="27" t="s">
        <v>69</v>
      </c>
    </row>
  </sheetData>
  <sheetProtection sheet="1" objects="1" scenarios="1" spinCount="100000" saltValue="PxJGu0Ji9rOxpGnbC+pSnNDRfhcH/DKabFvVpjTMMzX5kdrRwQf1kyShQX8eGD6A1HePFDON594UM0lbGi6zBg==" hashValue="47CeHDPFj11ZqRGxFLnJdW7sYN5p7GNlngVxebR97e31yd+TC3tVWY8dwYFPcEL7gUqkVblLZPzXqr8YGyPTDQ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COUNTIFS(L8:L77,"=0",A8:A77,"P")+COUNTIFS(L8:L77,"",A8:A77,"P")+SUM(Q8:Q77)</f>
        <v>0</v>
      </c>
    </row>
    <row r="8" ht="13">
      <c r="A8" s="1" t="s">
        <v>59</v>
      </c>
      <c r="C8" s="22" t="s">
        <v>6446</v>
      </c>
      <c r="E8" s="23" t="s">
        <v>18</v>
      </c>
      <c r="L8" s="24">
        <f>L9+L46+L67+L72</f>
        <v>0</v>
      </c>
      <c r="M8" s="24">
        <f>M9+M46+M67+M72</f>
        <v>0</v>
      </c>
      <c r="N8" s="25"/>
    </row>
    <row r="9" ht="13">
      <c r="A9" s="1" t="s">
        <v>64</v>
      </c>
      <c r="C9" s="22" t="s">
        <v>2814</v>
      </c>
      <c r="E9" s="23" t="s">
        <v>2815</v>
      </c>
      <c r="L9" s="24">
        <f>SUMIFS(L10:L45,A10:A45,"P")</f>
        <v>0</v>
      </c>
      <c r="M9" s="24">
        <f>SUMIFS(M10:M45,A10:A45,"P")</f>
        <v>0</v>
      </c>
      <c r="N9" s="25"/>
    </row>
    <row r="10">
      <c r="A10" s="1" t="s">
        <v>67</v>
      </c>
      <c r="B10" s="1">
        <v>8</v>
      </c>
      <c r="C10" s="26" t="s">
        <v>6447</v>
      </c>
      <c r="D10" t="s">
        <v>69</v>
      </c>
      <c r="E10" s="27" t="s">
        <v>6448</v>
      </c>
      <c r="F10" s="28" t="s">
        <v>71</v>
      </c>
      <c r="G10" s="29">
        <v>1</v>
      </c>
      <c r="H10" s="28">
        <v>0.0094999999999999998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229</v>
      </c>
    </row>
    <row r="13">
      <c r="A13" s="1" t="s">
        <v>76</v>
      </c>
      <c r="E13" s="27" t="s">
        <v>69</v>
      </c>
    </row>
    <row r="14" ht="25">
      <c r="A14" s="1" t="s">
        <v>67</v>
      </c>
      <c r="B14" s="1">
        <v>1</v>
      </c>
      <c r="C14" s="26" t="s">
        <v>6449</v>
      </c>
      <c r="D14" t="s">
        <v>69</v>
      </c>
      <c r="E14" s="27" t="s">
        <v>6450</v>
      </c>
      <c r="F14" s="28" t="s">
        <v>139</v>
      </c>
      <c r="G14" s="29">
        <v>30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2175</v>
      </c>
    </row>
    <row r="17">
      <c r="A17" s="1" t="s">
        <v>76</v>
      </c>
      <c r="E17" s="27" t="s">
        <v>69</v>
      </c>
    </row>
    <row r="18">
      <c r="A18" s="1" t="s">
        <v>67</v>
      </c>
      <c r="B18" s="1">
        <v>2</v>
      </c>
      <c r="C18" s="26" t="s">
        <v>6451</v>
      </c>
      <c r="D18" t="s">
        <v>69</v>
      </c>
      <c r="E18" s="27" t="s">
        <v>6452</v>
      </c>
      <c r="F18" s="28" t="s">
        <v>71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229</v>
      </c>
    </row>
    <row r="21">
      <c r="A21" s="1" t="s">
        <v>76</v>
      </c>
      <c r="E21" s="27" t="s">
        <v>69</v>
      </c>
    </row>
    <row r="22">
      <c r="A22" s="1" t="s">
        <v>67</v>
      </c>
      <c r="B22" s="1">
        <v>3</v>
      </c>
      <c r="C22" s="26" t="s">
        <v>6453</v>
      </c>
      <c r="D22" t="s">
        <v>69</v>
      </c>
      <c r="E22" s="27" t="s">
        <v>6454</v>
      </c>
      <c r="F22" s="28" t="s">
        <v>766</v>
      </c>
      <c r="G22" s="29">
        <v>5</v>
      </c>
      <c r="H22" s="28">
        <v>1.0000000000000001E-05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13">
      <c r="A24" s="1" t="s">
        <v>74</v>
      </c>
      <c r="E24" s="33" t="s">
        <v>663</v>
      </c>
    </row>
    <row r="25">
      <c r="A25" s="1" t="s">
        <v>76</v>
      </c>
      <c r="E25" s="27" t="s">
        <v>69</v>
      </c>
    </row>
    <row r="26">
      <c r="A26" s="1" t="s">
        <v>67</v>
      </c>
      <c r="B26" s="1">
        <v>4</v>
      </c>
      <c r="C26" s="26" t="s">
        <v>6455</v>
      </c>
      <c r="D26" t="s">
        <v>69</v>
      </c>
      <c r="E26" s="27" t="s">
        <v>6456</v>
      </c>
      <c r="F26" s="28" t="s">
        <v>766</v>
      </c>
      <c r="G26" s="29">
        <v>1</v>
      </c>
      <c r="H26" s="28">
        <v>0.0016299999999999999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69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13">
      <c r="A28" s="1" t="s">
        <v>74</v>
      </c>
      <c r="E28" s="33" t="s">
        <v>229</v>
      </c>
    </row>
    <row r="29">
      <c r="A29" s="1" t="s">
        <v>76</v>
      </c>
      <c r="E29" s="27" t="s">
        <v>69</v>
      </c>
    </row>
    <row r="30">
      <c r="A30" s="1" t="s">
        <v>67</v>
      </c>
      <c r="B30" s="1">
        <v>5</v>
      </c>
      <c r="C30" s="26" t="s">
        <v>6457</v>
      </c>
      <c r="D30" t="s">
        <v>69</v>
      </c>
      <c r="E30" s="27" t="s">
        <v>6458</v>
      </c>
      <c r="F30" s="28" t="s">
        <v>71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69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229</v>
      </c>
    </row>
    <row r="33">
      <c r="A33" s="1" t="s">
        <v>76</v>
      </c>
      <c r="E33" s="27" t="s">
        <v>69</v>
      </c>
    </row>
    <row r="34" ht="25">
      <c r="A34" s="1" t="s">
        <v>67</v>
      </c>
      <c r="B34" s="1">
        <v>6</v>
      </c>
      <c r="C34" s="26" t="s">
        <v>6459</v>
      </c>
      <c r="D34" t="s">
        <v>69</v>
      </c>
      <c r="E34" s="27" t="s">
        <v>6460</v>
      </c>
      <c r="F34" s="28" t="s">
        <v>71</v>
      </c>
      <c r="G34" s="29">
        <v>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 ht="13">
      <c r="A36" s="1" t="s">
        <v>74</v>
      </c>
      <c r="E36" s="33" t="s">
        <v>229</v>
      </c>
    </row>
    <row r="37">
      <c r="A37" s="1" t="s">
        <v>76</v>
      </c>
      <c r="E37" s="27" t="s">
        <v>69</v>
      </c>
    </row>
    <row r="38" ht="25">
      <c r="A38" s="1" t="s">
        <v>67</v>
      </c>
      <c r="B38" s="1">
        <v>7</v>
      </c>
      <c r="C38" s="26" t="s">
        <v>6461</v>
      </c>
      <c r="D38" t="s">
        <v>69</v>
      </c>
      <c r="E38" s="27" t="s">
        <v>6462</v>
      </c>
      <c r="F38" s="28" t="s">
        <v>71</v>
      </c>
      <c r="G38" s="29">
        <v>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 ht="13">
      <c r="A40" s="1" t="s">
        <v>74</v>
      </c>
      <c r="E40" s="33" t="s">
        <v>229</v>
      </c>
    </row>
    <row r="41">
      <c r="A41" s="1" t="s">
        <v>76</v>
      </c>
      <c r="E41" s="27" t="s">
        <v>69</v>
      </c>
    </row>
    <row r="42" ht="25">
      <c r="A42" s="1" t="s">
        <v>67</v>
      </c>
      <c r="B42" s="1">
        <v>9</v>
      </c>
      <c r="C42" s="26" t="s">
        <v>6463</v>
      </c>
      <c r="D42" t="s">
        <v>69</v>
      </c>
      <c r="E42" s="27" t="s">
        <v>6464</v>
      </c>
      <c r="F42" s="28" t="s">
        <v>93</v>
      </c>
      <c r="G42" s="29">
        <v>2.6059999999999999</v>
      </c>
      <c r="H42" s="28">
        <v>1.5298499999999999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73</v>
      </c>
      <c r="E43" s="27" t="s">
        <v>69</v>
      </c>
    </row>
    <row r="44" ht="13">
      <c r="A44" s="1" t="s">
        <v>74</v>
      </c>
      <c r="E44" s="33" t="s">
        <v>6465</v>
      </c>
    </row>
    <row r="45">
      <c r="A45" s="1" t="s">
        <v>76</v>
      </c>
      <c r="E45" s="27" t="s">
        <v>69</v>
      </c>
    </row>
    <row r="46" ht="13">
      <c r="A46" s="1" t="s">
        <v>64</v>
      </c>
      <c r="C46" s="22" t="s">
        <v>1945</v>
      </c>
      <c r="E46" s="23" t="s">
        <v>1946</v>
      </c>
      <c r="L46" s="24">
        <f>SUMIFS(L47:L66,A47:A66,"P")</f>
        <v>0</v>
      </c>
      <c r="M46" s="24">
        <f>SUMIFS(M47:M66,A47:A66,"P")</f>
        <v>0</v>
      </c>
      <c r="N46" s="25"/>
    </row>
    <row r="47">
      <c r="A47" s="1" t="s">
        <v>67</v>
      </c>
      <c r="B47" s="1">
        <v>10</v>
      </c>
      <c r="C47" s="26" t="s">
        <v>1947</v>
      </c>
      <c r="D47" t="s">
        <v>69</v>
      </c>
      <c r="E47" s="27" t="s">
        <v>1948</v>
      </c>
      <c r="F47" s="28" t="s">
        <v>118</v>
      </c>
      <c r="G47" s="29">
        <v>3.3090000000000002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69</v>
      </c>
    </row>
    <row r="49" ht="13">
      <c r="A49" s="1" t="s">
        <v>74</v>
      </c>
      <c r="E49" s="33" t="s">
        <v>6466</v>
      </c>
    </row>
    <row r="50">
      <c r="A50" s="1" t="s">
        <v>76</v>
      </c>
      <c r="E50" s="27" t="s">
        <v>69</v>
      </c>
    </row>
    <row r="51" ht="25">
      <c r="A51" s="1" t="s">
        <v>67</v>
      </c>
      <c r="B51" s="1">
        <v>11</v>
      </c>
      <c r="C51" s="26" t="s">
        <v>1953</v>
      </c>
      <c r="D51" t="s">
        <v>69</v>
      </c>
      <c r="E51" s="27" t="s">
        <v>1954</v>
      </c>
      <c r="F51" s="28" t="s">
        <v>118</v>
      </c>
      <c r="G51" s="29">
        <v>3.3090000000000002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69</v>
      </c>
    </row>
    <row r="53" ht="13">
      <c r="A53" s="1" t="s">
        <v>74</v>
      </c>
      <c r="E53" s="33" t="s">
        <v>6466</v>
      </c>
    </row>
    <row r="54">
      <c r="A54" s="1" t="s">
        <v>76</v>
      </c>
      <c r="E54" s="27" t="s">
        <v>69</v>
      </c>
    </row>
    <row r="55" ht="25">
      <c r="A55" s="1" t="s">
        <v>67</v>
      </c>
      <c r="B55" s="1">
        <v>12</v>
      </c>
      <c r="C55" s="26" t="s">
        <v>1955</v>
      </c>
      <c r="D55" t="s">
        <v>69</v>
      </c>
      <c r="E55" s="27" t="s">
        <v>1956</v>
      </c>
      <c r="F55" s="28" t="s">
        <v>118</v>
      </c>
      <c r="G55" s="29">
        <v>3.3090000000000002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72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73</v>
      </c>
      <c r="E56" s="27" t="s">
        <v>69</v>
      </c>
    </row>
    <row r="57" ht="13">
      <c r="A57" s="1" t="s">
        <v>74</v>
      </c>
      <c r="E57" s="33" t="s">
        <v>6466</v>
      </c>
    </row>
    <row r="58">
      <c r="A58" s="1" t="s">
        <v>76</v>
      </c>
      <c r="E58" s="27" t="s">
        <v>69</v>
      </c>
    </row>
    <row r="59" ht="25">
      <c r="A59" s="1" t="s">
        <v>67</v>
      </c>
      <c r="B59" s="1">
        <v>13</v>
      </c>
      <c r="C59" s="26" t="s">
        <v>1957</v>
      </c>
      <c r="D59" t="s">
        <v>69</v>
      </c>
      <c r="E59" s="27" t="s">
        <v>1958</v>
      </c>
      <c r="F59" s="28" t="s">
        <v>118</v>
      </c>
      <c r="G59" s="29">
        <v>29.780999999999999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73</v>
      </c>
      <c r="E60" s="27" t="s">
        <v>69</v>
      </c>
    </row>
    <row r="61" ht="13">
      <c r="A61" s="1" t="s">
        <v>74</v>
      </c>
      <c r="E61" s="33" t="s">
        <v>6467</v>
      </c>
    </row>
    <row r="62">
      <c r="A62" s="1" t="s">
        <v>76</v>
      </c>
      <c r="E62" s="27" t="s">
        <v>69</v>
      </c>
    </row>
    <row r="63" ht="25">
      <c r="A63" s="1" t="s">
        <v>67</v>
      </c>
      <c r="B63" s="1">
        <v>14</v>
      </c>
      <c r="C63" s="26" t="s">
        <v>1962</v>
      </c>
      <c r="D63" t="s">
        <v>69</v>
      </c>
      <c r="E63" s="27" t="s">
        <v>1963</v>
      </c>
      <c r="F63" s="28" t="s">
        <v>118</v>
      </c>
      <c r="G63" s="29">
        <v>3.3090000000000002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72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73</v>
      </c>
      <c r="E64" s="27" t="s">
        <v>69</v>
      </c>
    </row>
    <row r="65" ht="13">
      <c r="A65" s="1" t="s">
        <v>74</v>
      </c>
      <c r="E65" s="33" t="s">
        <v>6466</v>
      </c>
    </row>
    <row r="66">
      <c r="A66" s="1" t="s">
        <v>76</v>
      </c>
      <c r="E66" s="27" t="s">
        <v>69</v>
      </c>
    </row>
    <row r="67" ht="13">
      <c r="A67" s="1" t="s">
        <v>64</v>
      </c>
      <c r="C67" s="22" t="s">
        <v>1967</v>
      </c>
      <c r="E67" s="23" t="s">
        <v>1968</v>
      </c>
      <c r="L67" s="24">
        <f>SUMIFS(L68:L71,A68:A71,"P")</f>
        <v>0</v>
      </c>
      <c r="M67" s="24">
        <f>SUMIFS(M68:M71,A68:A71,"P")</f>
        <v>0</v>
      </c>
      <c r="N67" s="25"/>
    </row>
    <row r="68" ht="25">
      <c r="A68" s="1" t="s">
        <v>67</v>
      </c>
      <c r="B68" s="1">
        <v>15</v>
      </c>
      <c r="C68" s="26" t="s">
        <v>6468</v>
      </c>
      <c r="D68" t="s">
        <v>69</v>
      </c>
      <c r="E68" s="27" t="s">
        <v>6469</v>
      </c>
      <c r="F68" s="28" t="s">
        <v>118</v>
      </c>
      <c r="G68" s="29">
        <v>3.9980000000000002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72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73</v>
      </c>
      <c r="E69" s="27" t="s">
        <v>69</v>
      </c>
    </row>
    <row r="70" ht="13">
      <c r="A70" s="1" t="s">
        <v>74</v>
      </c>
      <c r="E70" s="33" t="s">
        <v>6470</v>
      </c>
    </row>
    <row r="71">
      <c r="A71" s="1" t="s">
        <v>76</v>
      </c>
      <c r="E71" s="27" t="s">
        <v>69</v>
      </c>
    </row>
    <row r="72" ht="13">
      <c r="A72" s="1" t="s">
        <v>64</v>
      </c>
      <c r="C72" s="22" t="s">
        <v>6471</v>
      </c>
      <c r="E72" s="23" t="s">
        <v>6472</v>
      </c>
      <c r="L72" s="24">
        <f>SUMIFS(L73:L76,A73:A76,"P")</f>
        <v>0</v>
      </c>
      <c r="M72" s="24">
        <f>SUMIFS(M73:M76,A73:A76,"P")</f>
        <v>0</v>
      </c>
      <c r="N72" s="25"/>
    </row>
    <row r="73">
      <c r="A73" s="1" t="s">
        <v>67</v>
      </c>
      <c r="B73" s="1">
        <v>16</v>
      </c>
      <c r="C73" s="26" t="s">
        <v>6473</v>
      </c>
      <c r="D73" t="s">
        <v>69</v>
      </c>
      <c r="E73" s="27" t="s">
        <v>6474</v>
      </c>
      <c r="F73" s="28" t="s">
        <v>228</v>
      </c>
      <c r="G73" s="29">
        <v>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72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73</v>
      </c>
      <c r="E74" s="27" t="s">
        <v>69</v>
      </c>
    </row>
    <row r="75" ht="13">
      <c r="A75" s="1" t="s">
        <v>74</v>
      </c>
      <c r="E75" s="33" t="s">
        <v>229</v>
      </c>
    </row>
    <row r="76">
      <c r="A76" s="1" t="s">
        <v>76</v>
      </c>
      <c r="E76" s="27" t="s">
        <v>69</v>
      </c>
    </row>
  </sheetData>
  <sheetProtection sheet="1" objects="1" scenarios="1" spinCount="100000" saltValue="ng/24ohubbqLRcupH6x6wPUB9vcj0EHWKKo+44VuHS0EKzSBJAgC4jhOb5/2QMLjdrrkLmDiB8FNVokJ747QoQ==" hashValue="je2Y+Xja8QJo6nWFO6ARsKp41b0cWpN8kUzGRQ7wGqpWdT/gifaDkag/KFLW0N38rNME5tQEshJr/zP0glM4sg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COUNTIFS(L8:L133,"=0",A8:A133,"P")+COUNTIFS(L8:L133,"",A8:A133,"P")+SUM(Q8:Q133)</f>
        <v>0</v>
      </c>
    </row>
    <row r="8" ht="13">
      <c r="A8" s="1" t="s">
        <v>59</v>
      </c>
      <c r="C8" s="22" t="s">
        <v>6475</v>
      </c>
      <c r="E8" s="23" t="s">
        <v>20</v>
      </c>
      <c r="L8" s="24">
        <f>L9+L66+L83+L128</f>
        <v>0</v>
      </c>
      <c r="M8" s="24">
        <f>M9+M66+M83+M128</f>
        <v>0</v>
      </c>
      <c r="N8" s="25"/>
    </row>
    <row r="9" ht="13">
      <c r="A9" s="1" t="s">
        <v>64</v>
      </c>
      <c r="C9" s="22" t="s">
        <v>65</v>
      </c>
      <c r="E9" s="23" t="s">
        <v>66</v>
      </c>
      <c r="L9" s="24">
        <f>SUMIFS(L10:L65,A10:A65,"P")</f>
        <v>0</v>
      </c>
      <c r="M9" s="24">
        <f>SUMIFS(M10:M65,A10:A65,"P")</f>
        <v>0</v>
      </c>
      <c r="N9" s="25"/>
    </row>
    <row r="10" ht="37.5">
      <c r="A10" s="1" t="s">
        <v>67</v>
      </c>
      <c r="B10" s="1">
        <v>1</v>
      </c>
      <c r="C10" s="26" t="s">
        <v>6476</v>
      </c>
      <c r="D10" t="s">
        <v>69</v>
      </c>
      <c r="E10" s="27" t="s">
        <v>6477</v>
      </c>
      <c r="F10" s="28" t="s">
        <v>139</v>
      </c>
      <c r="G10" s="29">
        <v>1</v>
      </c>
      <c r="H10" s="28">
        <v>0.10775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229</v>
      </c>
    </row>
    <row r="13">
      <c r="A13" s="1" t="s">
        <v>76</v>
      </c>
      <c r="E13" s="27" t="s">
        <v>69</v>
      </c>
    </row>
    <row r="14" ht="25">
      <c r="A14" s="1" t="s">
        <v>67</v>
      </c>
      <c r="B14" s="1">
        <v>2</v>
      </c>
      <c r="C14" s="26" t="s">
        <v>6478</v>
      </c>
      <c r="D14" t="s">
        <v>69</v>
      </c>
      <c r="E14" s="27" t="s">
        <v>6479</v>
      </c>
      <c r="F14" s="28" t="s">
        <v>139</v>
      </c>
      <c r="G14" s="29">
        <v>20</v>
      </c>
      <c r="H14" s="28">
        <v>0.00040999999999999999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90</v>
      </c>
    </row>
    <row r="17">
      <c r="A17" s="1" t="s">
        <v>76</v>
      </c>
      <c r="E17" s="27" t="s">
        <v>69</v>
      </c>
    </row>
    <row r="18" ht="25">
      <c r="A18" s="1" t="s">
        <v>67</v>
      </c>
      <c r="B18" s="1">
        <v>3</v>
      </c>
      <c r="C18" s="26" t="s">
        <v>6480</v>
      </c>
      <c r="D18" t="s">
        <v>69</v>
      </c>
      <c r="E18" s="27" t="s">
        <v>6481</v>
      </c>
      <c r="F18" s="28" t="s">
        <v>139</v>
      </c>
      <c r="G18" s="29">
        <v>20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90</v>
      </c>
    </row>
    <row r="21">
      <c r="A21" s="1" t="s">
        <v>76</v>
      </c>
      <c r="E21" s="27" t="s">
        <v>69</v>
      </c>
    </row>
    <row r="22" ht="25">
      <c r="A22" s="1" t="s">
        <v>67</v>
      </c>
      <c r="B22" s="1">
        <v>4</v>
      </c>
      <c r="C22" s="26" t="s">
        <v>6482</v>
      </c>
      <c r="D22" t="s">
        <v>69</v>
      </c>
      <c r="E22" s="27" t="s">
        <v>6483</v>
      </c>
      <c r="F22" s="28" t="s">
        <v>93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26">
      <c r="A24" s="1" t="s">
        <v>74</v>
      </c>
      <c r="E24" s="33" t="s">
        <v>6484</v>
      </c>
    </row>
    <row r="25">
      <c r="A25" s="1" t="s">
        <v>76</v>
      </c>
      <c r="E25" s="27" t="s">
        <v>69</v>
      </c>
    </row>
    <row r="26" ht="25">
      <c r="A26" s="1" t="s">
        <v>67</v>
      </c>
      <c r="B26" s="1">
        <v>5</v>
      </c>
      <c r="C26" s="26" t="s">
        <v>6485</v>
      </c>
      <c r="D26" t="s">
        <v>69</v>
      </c>
      <c r="E26" s="27" t="s">
        <v>6486</v>
      </c>
      <c r="F26" s="28" t="s">
        <v>93</v>
      </c>
      <c r="G26" s="29">
        <v>5.9800000000000004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26">
      <c r="A28" s="1" t="s">
        <v>74</v>
      </c>
      <c r="E28" s="33" t="s">
        <v>6487</v>
      </c>
    </row>
    <row r="29">
      <c r="A29" s="1" t="s">
        <v>76</v>
      </c>
      <c r="E29" s="27" t="s">
        <v>69</v>
      </c>
    </row>
    <row r="30" ht="25">
      <c r="A30" s="1" t="s">
        <v>67</v>
      </c>
      <c r="B30" s="1">
        <v>6</v>
      </c>
      <c r="C30" s="26" t="s">
        <v>6488</v>
      </c>
      <c r="D30" t="s">
        <v>69</v>
      </c>
      <c r="E30" s="27" t="s">
        <v>6489</v>
      </c>
      <c r="F30" s="28" t="s">
        <v>93</v>
      </c>
      <c r="G30" s="29">
        <v>13.859999999999999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6490</v>
      </c>
    </row>
    <row r="33">
      <c r="A33" s="1" t="s">
        <v>76</v>
      </c>
      <c r="E33" s="27" t="s">
        <v>69</v>
      </c>
    </row>
    <row r="34" ht="25">
      <c r="A34" s="1" t="s">
        <v>67</v>
      </c>
      <c r="B34" s="1">
        <v>7</v>
      </c>
      <c r="C34" s="26" t="s">
        <v>2404</v>
      </c>
      <c r="D34" t="s">
        <v>69</v>
      </c>
      <c r="E34" s="27" t="s">
        <v>2405</v>
      </c>
      <c r="F34" s="28" t="s">
        <v>93</v>
      </c>
      <c r="G34" s="29">
        <v>21.84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 ht="13">
      <c r="A36" s="1" t="s">
        <v>74</v>
      </c>
      <c r="E36" s="33" t="s">
        <v>6491</v>
      </c>
    </row>
    <row r="37">
      <c r="A37" s="1" t="s">
        <v>76</v>
      </c>
      <c r="E37" s="27" t="s">
        <v>69</v>
      </c>
    </row>
    <row r="38">
      <c r="A38" s="1" t="s">
        <v>67</v>
      </c>
      <c r="B38" s="1">
        <v>8</v>
      </c>
      <c r="C38" s="26" t="s">
        <v>6492</v>
      </c>
      <c r="D38" t="s">
        <v>69</v>
      </c>
      <c r="E38" s="27" t="s">
        <v>6493</v>
      </c>
      <c r="F38" s="28" t="s">
        <v>81</v>
      </c>
      <c r="G38" s="29">
        <v>13.800000000000001</v>
      </c>
      <c r="H38" s="28">
        <v>0.00069999999999999999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 ht="13">
      <c r="A40" s="1" t="s">
        <v>74</v>
      </c>
      <c r="E40" s="33" t="s">
        <v>6494</v>
      </c>
    </row>
    <row r="41">
      <c r="A41" s="1" t="s">
        <v>76</v>
      </c>
      <c r="E41" s="27" t="s">
        <v>69</v>
      </c>
    </row>
    <row r="42" ht="25">
      <c r="A42" s="1" t="s">
        <v>67</v>
      </c>
      <c r="B42" s="1">
        <v>9</v>
      </c>
      <c r="C42" s="26" t="s">
        <v>6495</v>
      </c>
      <c r="D42" t="s">
        <v>69</v>
      </c>
      <c r="E42" s="27" t="s">
        <v>6496</v>
      </c>
      <c r="F42" s="28" t="s">
        <v>81</v>
      </c>
      <c r="G42" s="29">
        <v>13.800000000000001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73</v>
      </c>
      <c r="E43" s="27" t="s">
        <v>69</v>
      </c>
    </row>
    <row r="44" ht="13">
      <c r="A44" s="1" t="s">
        <v>74</v>
      </c>
      <c r="E44" s="33" t="s">
        <v>6497</v>
      </c>
    </row>
    <row r="45">
      <c r="A45" s="1" t="s">
        <v>76</v>
      </c>
      <c r="E45" s="27" t="s">
        <v>69</v>
      </c>
    </row>
    <row r="46" ht="37.5">
      <c r="A46" s="1" t="s">
        <v>67</v>
      </c>
      <c r="B46" s="1">
        <v>10</v>
      </c>
      <c r="C46" s="26" t="s">
        <v>107</v>
      </c>
      <c r="D46" t="s">
        <v>69</v>
      </c>
      <c r="E46" s="27" t="s">
        <v>105</v>
      </c>
      <c r="F46" s="28" t="s">
        <v>93</v>
      </c>
      <c r="G46" s="29">
        <v>6.2039999999999997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73</v>
      </c>
      <c r="E47" s="27" t="s">
        <v>69</v>
      </c>
    </row>
    <row r="48" ht="13">
      <c r="A48" s="1" t="s">
        <v>74</v>
      </c>
      <c r="E48" s="33" t="s">
        <v>6498</v>
      </c>
    </row>
    <row r="49">
      <c r="A49" s="1" t="s">
        <v>76</v>
      </c>
      <c r="E49" s="27" t="s">
        <v>69</v>
      </c>
    </row>
    <row r="50" ht="25">
      <c r="A50" s="1" t="s">
        <v>67</v>
      </c>
      <c r="B50" s="1">
        <v>11</v>
      </c>
      <c r="C50" s="26" t="s">
        <v>109</v>
      </c>
      <c r="D50" t="s">
        <v>69</v>
      </c>
      <c r="E50" s="27" t="s">
        <v>110</v>
      </c>
      <c r="F50" s="28" t="s">
        <v>93</v>
      </c>
      <c r="G50" s="29">
        <v>4.944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73</v>
      </c>
      <c r="E51" s="27" t="s">
        <v>69</v>
      </c>
    </row>
    <row r="52" ht="13">
      <c r="A52" s="1" t="s">
        <v>74</v>
      </c>
      <c r="E52" s="33" t="s">
        <v>6499</v>
      </c>
    </row>
    <row r="53">
      <c r="A53" s="1" t="s">
        <v>76</v>
      </c>
      <c r="E53" s="27" t="s">
        <v>69</v>
      </c>
    </row>
    <row r="54" ht="25">
      <c r="A54" s="1" t="s">
        <v>67</v>
      </c>
      <c r="B54" s="1">
        <v>12</v>
      </c>
      <c r="C54" s="26" t="s">
        <v>116</v>
      </c>
      <c r="D54" t="s">
        <v>69</v>
      </c>
      <c r="E54" s="27" t="s">
        <v>117</v>
      </c>
      <c r="F54" s="28" t="s">
        <v>118</v>
      </c>
      <c r="G54" s="29">
        <v>7.9100000000000001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73</v>
      </c>
      <c r="E55" s="27" t="s">
        <v>69</v>
      </c>
    </row>
    <row r="56" ht="13">
      <c r="A56" s="1" t="s">
        <v>74</v>
      </c>
      <c r="E56" s="33" t="s">
        <v>6500</v>
      </c>
    </row>
    <row r="57">
      <c r="A57" s="1" t="s">
        <v>76</v>
      </c>
      <c r="E57" s="27" t="s">
        <v>69</v>
      </c>
    </row>
    <row r="58" ht="25">
      <c r="A58" s="1" t="s">
        <v>67</v>
      </c>
      <c r="B58" s="1">
        <v>13</v>
      </c>
      <c r="C58" s="26" t="s">
        <v>6501</v>
      </c>
      <c r="D58" t="s">
        <v>69</v>
      </c>
      <c r="E58" s="27" t="s">
        <v>6502</v>
      </c>
      <c r="F58" s="28" t="s">
        <v>93</v>
      </c>
      <c r="G58" s="29">
        <v>9.2400000000000002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72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73</v>
      </c>
      <c r="E59" s="27" t="s">
        <v>69</v>
      </c>
    </row>
    <row r="60" ht="13">
      <c r="A60" s="1" t="s">
        <v>74</v>
      </c>
      <c r="E60" s="33" t="s">
        <v>6503</v>
      </c>
    </row>
    <row r="61">
      <c r="A61" s="1" t="s">
        <v>76</v>
      </c>
      <c r="E61" s="27" t="s">
        <v>69</v>
      </c>
    </row>
    <row r="62" ht="37.5">
      <c r="A62" s="1" t="s">
        <v>67</v>
      </c>
      <c r="B62" s="1">
        <v>14</v>
      </c>
      <c r="C62" s="26" t="s">
        <v>6504</v>
      </c>
      <c r="D62" t="s">
        <v>69</v>
      </c>
      <c r="E62" s="27" t="s">
        <v>6505</v>
      </c>
      <c r="F62" s="28" t="s">
        <v>93</v>
      </c>
      <c r="G62" s="29">
        <v>3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72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73</v>
      </c>
      <c r="E63" s="27" t="s">
        <v>69</v>
      </c>
    </row>
    <row r="64" ht="13">
      <c r="A64" s="1" t="s">
        <v>74</v>
      </c>
      <c r="E64" s="33" t="s">
        <v>129</v>
      </c>
    </row>
    <row r="65">
      <c r="A65" s="1" t="s">
        <v>76</v>
      </c>
      <c r="E65" s="27" t="s">
        <v>6506</v>
      </c>
    </row>
    <row r="66" ht="13">
      <c r="A66" s="1" t="s">
        <v>64</v>
      </c>
      <c r="C66" s="22" t="s">
        <v>250</v>
      </c>
      <c r="E66" s="23" t="s">
        <v>251</v>
      </c>
      <c r="L66" s="24">
        <f>SUMIFS(L67:L82,A67:A82,"P")</f>
        <v>0</v>
      </c>
      <c r="M66" s="24">
        <f>SUMIFS(M67:M82,A67:A82,"P")</f>
        <v>0</v>
      </c>
      <c r="N66" s="25"/>
    </row>
    <row r="67" ht="25">
      <c r="A67" s="1" t="s">
        <v>67</v>
      </c>
      <c r="B67" s="1">
        <v>15</v>
      </c>
      <c r="C67" s="26" t="s">
        <v>6507</v>
      </c>
      <c r="D67" t="s">
        <v>69</v>
      </c>
      <c r="E67" s="27" t="s">
        <v>6508</v>
      </c>
      <c r="F67" s="28" t="s">
        <v>93</v>
      </c>
      <c r="G67" s="29">
        <v>3.3959999999999999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72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73</v>
      </c>
      <c r="E68" s="27" t="s">
        <v>69</v>
      </c>
    </row>
    <row r="69" ht="65">
      <c r="A69" s="1" t="s">
        <v>74</v>
      </c>
      <c r="E69" s="33" t="s">
        <v>6509</v>
      </c>
    </row>
    <row r="70">
      <c r="A70" s="1" t="s">
        <v>76</v>
      </c>
      <c r="E70" s="27" t="s">
        <v>69</v>
      </c>
    </row>
    <row r="71" ht="37.5">
      <c r="A71" s="1" t="s">
        <v>67</v>
      </c>
      <c r="B71" s="1">
        <v>16</v>
      </c>
      <c r="C71" s="26" t="s">
        <v>6510</v>
      </c>
      <c r="D71" t="s">
        <v>69</v>
      </c>
      <c r="E71" s="27" t="s">
        <v>6511</v>
      </c>
      <c r="F71" s="28" t="s">
        <v>93</v>
      </c>
      <c r="G71" s="29">
        <v>0.432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72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73</v>
      </c>
      <c r="E72" s="27" t="s">
        <v>69</v>
      </c>
    </row>
    <row r="73" ht="13">
      <c r="A73" s="1" t="s">
        <v>74</v>
      </c>
      <c r="E73" s="33" t="s">
        <v>6512</v>
      </c>
    </row>
    <row r="74">
      <c r="A74" s="1" t="s">
        <v>76</v>
      </c>
      <c r="E74" s="27" t="s">
        <v>69</v>
      </c>
    </row>
    <row r="75" ht="25">
      <c r="A75" s="1" t="s">
        <v>67</v>
      </c>
      <c r="B75" s="1">
        <v>17</v>
      </c>
      <c r="C75" s="26" t="s">
        <v>6513</v>
      </c>
      <c r="D75" t="s">
        <v>69</v>
      </c>
      <c r="E75" s="27" t="s">
        <v>6514</v>
      </c>
      <c r="F75" s="28" t="s">
        <v>81</v>
      </c>
      <c r="G75" s="29">
        <v>1.2</v>
      </c>
      <c r="H75" s="28">
        <v>0.0063200000000000001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6515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73</v>
      </c>
      <c r="E76" s="27" t="s">
        <v>69</v>
      </c>
    </row>
    <row r="77" ht="13">
      <c r="A77" s="1" t="s">
        <v>74</v>
      </c>
      <c r="E77" s="33" t="s">
        <v>6516</v>
      </c>
    </row>
    <row r="78">
      <c r="A78" s="1" t="s">
        <v>76</v>
      </c>
      <c r="E78" s="27" t="s">
        <v>69</v>
      </c>
    </row>
    <row r="79" ht="25">
      <c r="A79" s="1" t="s">
        <v>67</v>
      </c>
      <c r="B79" s="1">
        <v>18</v>
      </c>
      <c r="C79" s="26" t="s">
        <v>6517</v>
      </c>
      <c r="D79" t="s">
        <v>69</v>
      </c>
      <c r="E79" s="27" t="s">
        <v>6518</v>
      </c>
      <c r="F79" s="28" t="s">
        <v>118</v>
      </c>
      <c r="G79" s="29">
        <v>0.0089999999999999993</v>
      </c>
      <c r="H79" s="28">
        <v>1.06277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72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73</v>
      </c>
      <c r="E80" s="27" t="s">
        <v>69</v>
      </c>
    </row>
    <row r="81" ht="13">
      <c r="A81" s="1" t="s">
        <v>74</v>
      </c>
      <c r="E81" s="33" t="s">
        <v>6519</v>
      </c>
    </row>
    <row r="82">
      <c r="A82" s="1" t="s">
        <v>76</v>
      </c>
      <c r="E82" s="27" t="s">
        <v>69</v>
      </c>
    </row>
    <row r="83" ht="13">
      <c r="A83" s="1" t="s">
        <v>64</v>
      </c>
      <c r="C83" s="22" t="s">
        <v>2814</v>
      </c>
      <c r="E83" s="23" t="s">
        <v>2815</v>
      </c>
      <c r="L83" s="24">
        <f>SUMIFS(L84:L127,A84:A127,"P")</f>
        <v>0</v>
      </c>
      <c r="M83" s="24">
        <f>SUMIFS(M84:M127,A84:A127,"P")</f>
        <v>0</v>
      </c>
      <c r="N83" s="25"/>
    </row>
    <row r="84">
      <c r="A84" s="1" t="s">
        <v>67</v>
      </c>
      <c r="B84" s="1">
        <v>20</v>
      </c>
      <c r="C84" s="26" t="s">
        <v>6520</v>
      </c>
      <c r="D84" t="s">
        <v>69</v>
      </c>
      <c r="E84" s="27" t="s">
        <v>6521</v>
      </c>
      <c r="F84" s="28" t="s">
        <v>139</v>
      </c>
      <c r="G84" s="29">
        <v>10.657999999999999</v>
      </c>
      <c r="H84" s="28">
        <v>0.00106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73</v>
      </c>
      <c r="E85" s="27" t="s">
        <v>69</v>
      </c>
    </row>
    <row r="86" ht="13">
      <c r="A86" s="1" t="s">
        <v>74</v>
      </c>
      <c r="E86" s="33" t="s">
        <v>6522</v>
      </c>
    </row>
    <row r="87">
      <c r="A87" s="1" t="s">
        <v>76</v>
      </c>
      <c r="E87" s="27" t="s">
        <v>69</v>
      </c>
    </row>
    <row r="88" ht="25">
      <c r="A88" s="1" t="s">
        <v>67</v>
      </c>
      <c r="B88" s="1">
        <v>24</v>
      </c>
      <c r="C88" s="26" t="s">
        <v>6523</v>
      </c>
      <c r="D88" t="s">
        <v>69</v>
      </c>
      <c r="E88" s="27" t="s">
        <v>6524</v>
      </c>
      <c r="F88" s="28" t="s">
        <v>71</v>
      </c>
      <c r="G88" s="29">
        <v>1</v>
      </c>
      <c r="H88" s="28">
        <v>0.0083000000000000001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69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73</v>
      </c>
      <c r="E89" s="27" t="s">
        <v>69</v>
      </c>
    </row>
    <row r="90" ht="13">
      <c r="A90" s="1" t="s">
        <v>74</v>
      </c>
      <c r="E90" s="33" t="s">
        <v>229</v>
      </c>
    </row>
    <row r="91">
      <c r="A91" s="1" t="s">
        <v>76</v>
      </c>
      <c r="E91" s="27" t="s">
        <v>69</v>
      </c>
    </row>
    <row r="92" ht="25">
      <c r="A92" s="1" t="s">
        <v>67</v>
      </c>
      <c r="B92" s="1">
        <v>19</v>
      </c>
      <c r="C92" s="26" t="s">
        <v>6525</v>
      </c>
      <c r="D92" t="s">
        <v>69</v>
      </c>
      <c r="E92" s="27" t="s">
        <v>6526</v>
      </c>
      <c r="F92" s="28" t="s">
        <v>139</v>
      </c>
      <c r="G92" s="29">
        <v>10.5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73</v>
      </c>
      <c r="E93" s="27" t="s">
        <v>69</v>
      </c>
    </row>
    <row r="94" ht="13">
      <c r="A94" s="1" t="s">
        <v>74</v>
      </c>
      <c r="E94" s="33" t="s">
        <v>6527</v>
      </c>
    </row>
    <row r="95">
      <c r="A95" s="1" t="s">
        <v>76</v>
      </c>
      <c r="E95" s="27" t="s">
        <v>69</v>
      </c>
    </row>
    <row r="96">
      <c r="A96" s="1" t="s">
        <v>67</v>
      </c>
      <c r="B96" s="1">
        <v>21</v>
      </c>
      <c r="C96" s="26" t="s">
        <v>6528</v>
      </c>
      <c r="D96" t="s">
        <v>69</v>
      </c>
      <c r="E96" s="27" t="s">
        <v>6529</v>
      </c>
      <c r="F96" s="28" t="s">
        <v>71</v>
      </c>
      <c r="G96" s="29">
        <v>1</v>
      </c>
      <c r="H96" s="28">
        <v>0.00072000000000000005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69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73</v>
      </c>
      <c r="E97" s="27" t="s">
        <v>69</v>
      </c>
    </row>
    <row r="98" ht="13">
      <c r="A98" s="1" t="s">
        <v>74</v>
      </c>
      <c r="E98" s="33" t="s">
        <v>229</v>
      </c>
    </row>
    <row r="99">
      <c r="A99" s="1" t="s">
        <v>76</v>
      </c>
      <c r="E99" s="27" t="s">
        <v>69</v>
      </c>
    </row>
    <row r="100">
      <c r="A100" s="1" t="s">
        <v>67</v>
      </c>
      <c r="B100" s="1">
        <v>22</v>
      </c>
      <c r="C100" s="26" t="s">
        <v>6530</v>
      </c>
      <c r="D100" t="s">
        <v>69</v>
      </c>
      <c r="E100" s="27" t="s">
        <v>6531</v>
      </c>
      <c r="F100" s="28" t="s">
        <v>71</v>
      </c>
      <c r="G100" s="29">
        <v>1</v>
      </c>
      <c r="H100" s="28">
        <v>0.00073999999999999999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69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73</v>
      </c>
      <c r="E101" s="27" t="s">
        <v>69</v>
      </c>
    </row>
    <row r="102" ht="13">
      <c r="A102" s="1" t="s">
        <v>74</v>
      </c>
      <c r="E102" s="33" t="s">
        <v>229</v>
      </c>
    </row>
    <row r="103">
      <c r="A103" s="1" t="s">
        <v>76</v>
      </c>
      <c r="E103" s="27" t="s">
        <v>69</v>
      </c>
    </row>
    <row r="104" ht="25">
      <c r="A104" s="1" t="s">
        <v>67</v>
      </c>
      <c r="B104" s="1">
        <v>23</v>
      </c>
      <c r="C104" s="26" t="s">
        <v>6532</v>
      </c>
      <c r="D104" t="s">
        <v>69</v>
      </c>
      <c r="E104" s="27" t="s">
        <v>6533</v>
      </c>
      <c r="F104" s="28" t="s">
        <v>71</v>
      </c>
      <c r="G104" s="29">
        <v>1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72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73</v>
      </c>
      <c r="E105" s="27" t="s">
        <v>69</v>
      </c>
    </row>
    <row r="106" ht="13">
      <c r="A106" s="1" t="s">
        <v>74</v>
      </c>
      <c r="E106" s="33" t="s">
        <v>229</v>
      </c>
    </row>
    <row r="107">
      <c r="A107" s="1" t="s">
        <v>76</v>
      </c>
      <c r="E107" s="27" t="s">
        <v>69</v>
      </c>
    </row>
    <row r="108">
      <c r="A108" s="1" t="s">
        <v>67</v>
      </c>
      <c r="B108" s="1">
        <v>25</v>
      </c>
      <c r="C108" s="26" t="s">
        <v>6534</v>
      </c>
      <c r="D108" t="s">
        <v>69</v>
      </c>
      <c r="E108" s="27" t="s">
        <v>6535</v>
      </c>
      <c r="F108" s="28" t="s">
        <v>139</v>
      </c>
      <c r="G108" s="29">
        <v>10.5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72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73</v>
      </c>
      <c r="E109" s="27" t="s">
        <v>69</v>
      </c>
    </row>
    <row r="110" ht="13">
      <c r="A110" s="1" t="s">
        <v>74</v>
      </c>
      <c r="E110" s="33" t="s">
        <v>6527</v>
      </c>
    </row>
    <row r="111">
      <c r="A111" s="1" t="s">
        <v>76</v>
      </c>
      <c r="E111" s="27" t="s">
        <v>69</v>
      </c>
    </row>
    <row r="112">
      <c r="A112" s="1" t="s">
        <v>67</v>
      </c>
      <c r="B112" s="1">
        <v>26</v>
      </c>
      <c r="C112" s="26" t="s">
        <v>6536</v>
      </c>
      <c r="D112" t="s">
        <v>69</v>
      </c>
      <c r="E112" s="27" t="s">
        <v>6537</v>
      </c>
      <c r="F112" s="28" t="s">
        <v>139</v>
      </c>
      <c r="G112" s="29">
        <v>10.5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72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73</v>
      </c>
      <c r="E113" s="27" t="s">
        <v>69</v>
      </c>
    </row>
    <row r="114" ht="13">
      <c r="A114" s="1" t="s">
        <v>74</v>
      </c>
      <c r="E114" s="33" t="s">
        <v>6527</v>
      </c>
    </row>
    <row r="115">
      <c r="A115" s="1" t="s">
        <v>76</v>
      </c>
      <c r="E115" s="27" t="s">
        <v>69</v>
      </c>
    </row>
    <row r="116" ht="25">
      <c r="A116" s="1" t="s">
        <v>67</v>
      </c>
      <c r="B116" s="1">
        <v>27</v>
      </c>
      <c r="C116" s="26" t="s">
        <v>6538</v>
      </c>
      <c r="D116" t="s">
        <v>69</v>
      </c>
      <c r="E116" s="27" t="s">
        <v>6539</v>
      </c>
      <c r="F116" s="28" t="s">
        <v>71</v>
      </c>
      <c r="G116" s="29">
        <v>1</v>
      </c>
      <c r="H116" s="28">
        <v>0.36191000000000001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69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73</v>
      </c>
      <c r="E117" s="27" t="s">
        <v>69</v>
      </c>
    </row>
    <row r="118" ht="13">
      <c r="A118" s="1" t="s">
        <v>74</v>
      </c>
      <c r="E118" s="33" t="s">
        <v>229</v>
      </c>
    </row>
    <row r="119">
      <c r="A119" s="1" t="s">
        <v>76</v>
      </c>
      <c r="E119" s="27" t="s">
        <v>69</v>
      </c>
    </row>
    <row r="120">
      <c r="A120" s="1" t="s">
        <v>67</v>
      </c>
      <c r="B120" s="1">
        <v>28</v>
      </c>
      <c r="C120" s="26" t="s">
        <v>6540</v>
      </c>
      <c r="D120" t="s">
        <v>69</v>
      </c>
      <c r="E120" s="27" t="s">
        <v>6541</v>
      </c>
      <c r="F120" s="28" t="s">
        <v>139</v>
      </c>
      <c r="G120" s="29">
        <v>10.5</v>
      </c>
      <c r="H120" s="28">
        <v>0.00019000000000000001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72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73</v>
      </c>
      <c r="E121" s="27" t="s">
        <v>69</v>
      </c>
    </row>
    <row r="122" ht="13">
      <c r="A122" s="1" t="s">
        <v>74</v>
      </c>
      <c r="E122" s="33" t="s">
        <v>6527</v>
      </c>
    </row>
    <row r="123">
      <c r="A123" s="1" t="s">
        <v>76</v>
      </c>
      <c r="E123" s="27" t="s">
        <v>69</v>
      </c>
    </row>
    <row r="124">
      <c r="A124" s="1" t="s">
        <v>67</v>
      </c>
      <c r="B124" s="1">
        <v>29</v>
      </c>
      <c r="C124" s="26" t="s">
        <v>6542</v>
      </c>
      <c r="D124" t="s">
        <v>69</v>
      </c>
      <c r="E124" s="27" t="s">
        <v>6543</v>
      </c>
      <c r="F124" s="28" t="s">
        <v>139</v>
      </c>
      <c r="G124" s="29">
        <v>10.5</v>
      </c>
      <c r="H124" s="28">
        <v>0.00012999999999999999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72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73</v>
      </c>
      <c r="E125" s="27" t="s">
        <v>69</v>
      </c>
    </row>
    <row r="126" ht="13">
      <c r="A126" s="1" t="s">
        <v>74</v>
      </c>
      <c r="E126" s="33" t="s">
        <v>6527</v>
      </c>
    </row>
    <row r="127">
      <c r="A127" s="1" t="s">
        <v>76</v>
      </c>
      <c r="E127" s="27" t="s">
        <v>69</v>
      </c>
    </row>
    <row r="128" ht="13">
      <c r="A128" s="1" t="s">
        <v>64</v>
      </c>
      <c r="C128" s="22" t="s">
        <v>1967</v>
      </c>
      <c r="E128" s="23" t="s">
        <v>1968</v>
      </c>
      <c r="L128" s="24">
        <f>SUMIFS(L129:L132,A129:A132,"P")</f>
        <v>0</v>
      </c>
      <c r="M128" s="24">
        <f>SUMIFS(M129:M132,A129:A132,"P")</f>
        <v>0</v>
      </c>
      <c r="N128" s="25"/>
    </row>
    <row r="129" ht="37.5">
      <c r="A129" s="1" t="s">
        <v>67</v>
      </c>
      <c r="B129" s="1">
        <v>30</v>
      </c>
      <c r="C129" s="26" t="s">
        <v>2828</v>
      </c>
      <c r="D129" t="s">
        <v>69</v>
      </c>
      <c r="E129" s="27" t="s">
        <v>2829</v>
      </c>
      <c r="F129" s="28" t="s">
        <v>118</v>
      </c>
      <c r="G129" s="29">
        <v>0.52900000000000003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72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>
      <c r="A130" s="1" t="s">
        <v>73</v>
      </c>
      <c r="E130" s="27" t="s">
        <v>69</v>
      </c>
    </row>
    <row r="131" ht="13">
      <c r="A131" s="1" t="s">
        <v>74</v>
      </c>
      <c r="E131" s="33" t="s">
        <v>6544</v>
      </c>
    </row>
    <row r="132">
      <c r="A132" s="1" t="s">
        <v>76</v>
      </c>
      <c r="E132" s="27" t="s">
        <v>69</v>
      </c>
    </row>
  </sheetData>
  <sheetProtection sheet="1" objects="1" scenarios="1" spinCount="100000" saltValue="t3dDQV0OBjE/zcEMvOaUwfysVuIst0/9XI3yplI07kjl32fJWqEl2OiW6tCsA1UTOV4UQ8usC01aMO245XpSCQ==" hashValue="L0bNAEAr2RZYmb9dbjoBmWzZwL4K1QxHnOos/il3/BzJ7PeNz8ZqdzMx0sn70c1kncglg6ZQrqUX47GCoK/GcA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COUNTIFS(L8:L101,"=0",A8:A101,"P")+COUNTIFS(L8:L101,"",A8:A101,"P")+SUM(Q8:Q101)</f>
        <v>0</v>
      </c>
    </row>
    <row r="8" ht="13">
      <c r="A8" s="1" t="s">
        <v>59</v>
      </c>
      <c r="C8" s="22" t="s">
        <v>6545</v>
      </c>
      <c r="E8" s="23" t="s">
        <v>22</v>
      </c>
      <c r="L8" s="24">
        <f>L9+L58+L63+L96</f>
        <v>0</v>
      </c>
      <c r="M8" s="24">
        <f>M9+M58+M63+M96</f>
        <v>0</v>
      </c>
      <c r="N8" s="25"/>
    </row>
    <row r="9" ht="13">
      <c r="A9" s="1" t="s">
        <v>64</v>
      </c>
      <c r="C9" s="22" t="s">
        <v>65</v>
      </c>
      <c r="E9" s="23" t="s">
        <v>66</v>
      </c>
      <c r="L9" s="24">
        <f>SUMIFS(L10:L57,A10:A57,"P")</f>
        <v>0</v>
      </c>
      <c r="M9" s="24">
        <f>SUMIFS(M10:M57,A10:A57,"P")</f>
        <v>0</v>
      </c>
      <c r="N9" s="25"/>
    </row>
    <row r="10" ht="37.5">
      <c r="A10" s="1" t="s">
        <v>67</v>
      </c>
      <c r="B10" s="1">
        <v>1</v>
      </c>
      <c r="C10" s="26" t="s">
        <v>6546</v>
      </c>
      <c r="D10" t="s">
        <v>69</v>
      </c>
      <c r="E10" s="27" t="s">
        <v>6477</v>
      </c>
      <c r="F10" s="28" t="s">
        <v>139</v>
      </c>
      <c r="G10" s="29">
        <v>7</v>
      </c>
      <c r="H10" s="28">
        <v>0.036900000000000002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814</v>
      </c>
    </row>
    <row r="13">
      <c r="A13" s="1" t="s">
        <v>76</v>
      </c>
      <c r="E13" s="27" t="s">
        <v>69</v>
      </c>
    </row>
    <row r="14" ht="25">
      <c r="A14" s="1" t="s">
        <v>67</v>
      </c>
      <c r="B14" s="1">
        <v>2</v>
      </c>
      <c r="C14" s="26" t="s">
        <v>6478</v>
      </c>
      <c r="D14" t="s">
        <v>69</v>
      </c>
      <c r="E14" s="27" t="s">
        <v>6479</v>
      </c>
      <c r="F14" s="28" t="s">
        <v>139</v>
      </c>
      <c r="G14" s="29">
        <v>165</v>
      </c>
      <c r="H14" s="28">
        <v>0.00040999999999999999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3625</v>
      </c>
    </row>
    <row r="17">
      <c r="A17" s="1" t="s">
        <v>76</v>
      </c>
      <c r="E17" s="27" t="s">
        <v>69</v>
      </c>
    </row>
    <row r="18" ht="25">
      <c r="A18" s="1" t="s">
        <v>67</v>
      </c>
      <c r="B18" s="1">
        <v>3</v>
      </c>
      <c r="C18" s="26" t="s">
        <v>6480</v>
      </c>
      <c r="D18" t="s">
        <v>69</v>
      </c>
      <c r="E18" s="27" t="s">
        <v>6481</v>
      </c>
      <c r="F18" s="28" t="s">
        <v>139</v>
      </c>
      <c r="G18" s="29">
        <v>165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3625</v>
      </c>
    </row>
    <row r="21">
      <c r="A21" s="1" t="s">
        <v>76</v>
      </c>
      <c r="E21" s="27" t="s">
        <v>69</v>
      </c>
    </row>
    <row r="22" ht="25">
      <c r="A22" s="1" t="s">
        <v>67</v>
      </c>
      <c r="B22" s="1">
        <v>4</v>
      </c>
      <c r="C22" s="26" t="s">
        <v>6482</v>
      </c>
      <c r="D22" t="s">
        <v>69</v>
      </c>
      <c r="E22" s="27" t="s">
        <v>6483</v>
      </c>
      <c r="F22" s="28" t="s">
        <v>93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26">
      <c r="A24" s="1" t="s">
        <v>74</v>
      </c>
      <c r="E24" s="33" t="s">
        <v>6484</v>
      </c>
    </row>
    <row r="25">
      <c r="A25" s="1" t="s">
        <v>76</v>
      </c>
      <c r="E25" s="27" t="s">
        <v>69</v>
      </c>
    </row>
    <row r="26" ht="25">
      <c r="A26" s="1" t="s">
        <v>67</v>
      </c>
      <c r="B26" s="1">
        <v>5</v>
      </c>
      <c r="C26" s="26" t="s">
        <v>6488</v>
      </c>
      <c r="D26" t="s">
        <v>69</v>
      </c>
      <c r="E26" s="27" t="s">
        <v>6489</v>
      </c>
      <c r="F26" s="28" t="s">
        <v>93</v>
      </c>
      <c r="G26" s="29">
        <v>108.23999999999999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13">
      <c r="A28" s="1" t="s">
        <v>74</v>
      </c>
      <c r="E28" s="33" t="s">
        <v>6547</v>
      </c>
    </row>
    <row r="29">
      <c r="A29" s="1" t="s">
        <v>76</v>
      </c>
      <c r="E29" s="27" t="s">
        <v>69</v>
      </c>
    </row>
    <row r="30" ht="25">
      <c r="A30" s="1" t="s">
        <v>67</v>
      </c>
      <c r="B30" s="1">
        <v>6</v>
      </c>
      <c r="C30" s="26" t="s">
        <v>2404</v>
      </c>
      <c r="D30" t="s">
        <v>69</v>
      </c>
      <c r="E30" s="27" t="s">
        <v>2405</v>
      </c>
      <c r="F30" s="28" t="s">
        <v>93</v>
      </c>
      <c r="G30" s="29">
        <v>36.079999999999998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6548</v>
      </c>
    </row>
    <row r="33">
      <c r="A33" s="1" t="s">
        <v>76</v>
      </c>
      <c r="E33" s="27" t="s">
        <v>69</v>
      </c>
    </row>
    <row r="34">
      <c r="A34" s="1" t="s">
        <v>67</v>
      </c>
      <c r="B34" s="1">
        <v>7</v>
      </c>
      <c r="C34" s="26" t="s">
        <v>6492</v>
      </c>
      <c r="D34" t="s">
        <v>69</v>
      </c>
      <c r="E34" s="27" t="s">
        <v>6493</v>
      </c>
      <c r="F34" s="28" t="s">
        <v>81</v>
      </c>
      <c r="G34" s="29">
        <v>214.5</v>
      </c>
      <c r="H34" s="28">
        <v>0.00069999999999999999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 ht="13">
      <c r="A36" s="1" t="s">
        <v>74</v>
      </c>
      <c r="E36" s="33" t="s">
        <v>6549</v>
      </c>
    </row>
    <row r="37">
      <c r="A37" s="1" t="s">
        <v>76</v>
      </c>
      <c r="E37" s="27" t="s">
        <v>69</v>
      </c>
    </row>
    <row r="38" ht="25">
      <c r="A38" s="1" t="s">
        <v>67</v>
      </c>
      <c r="B38" s="1">
        <v>8</v>
      </c>
      <c r="C38" s="26" t="s">
        <v>6495</v>
      </c>
      <c r="D38" t="s">
        <v>69</v>
      </c>
      <c r="E38" s="27" t="s">
        <v>6496</v>
      </c>
      <c r="F38" s="28" t="s">
        <v>81</v>
      </c>
      <c r="G38" s="29">
        <v>214.5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 ht="13">
      <c r="A40" s="1" t="s">
        <v>74</v>
      </c>
      <c r="E40" s="33" t="s">
        <v>6550</v>
      </c>
    </row>
    <row r="41">
      <c r="A41" s="1" t="s">
        <v>76</v>
      </c>
      <c r="E41" s="27" t="s">
        <v>69</v>
      </c>
    </row>
    <row r="42" ht="37.5">
      <c r="A42" s="1" t="s">
        <v>67</v>
      </c>
      <c r="B42" s="1">
        <v>9</v>
      </c>
      <c r="C42" s="26" t="s">
        <v>107</v>
      </c>
      <c r="D42" t="s">
        <v>69</v>
      </c>
      <c r="E42" s="27" t="s">
        <v>105</v>
      </c>
      <c r="F42" s="28" t="s">
        <v>93</v>
      </c>
      <c r="G42" s="29">
        <v>26.239999999999998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73</v>
      </c>
      <c r="E43" s="27" t="s">
        <v>69</v>
      </c>
    </row>
    <row r="44" ht="13">
      <c r="A44" s="1" t="s">
        <v>74</v>
      </c>
      <c r="E44" s="33" t="s">
        <v>6551</v>
      </c>
    </row>
    <row r="45">
      <c r="A45" s="1" t="s">
        <v>76</v>
      </c>
      <c r="E45" s="27" t="s">
        <v>69</v>
      </c>
    </row>
    <row r="46" ht="25">
      <c r="A46" s="1" t="s">
        <v>67</v>
      </c>
      <c r="B46" s="1">
        <v>10</v>
      </c>
      <c r="C46" s="26" t="s">
        <v>109</v>
      </c>
      <c r="D46" t="s">
        <v>69</v>
      </c>
      <c r="E46" s="27" t="s">
        <v>110</v>
      </c>
      <c r="F46" s="28" t="s">
        <v>93</v>
      </c>
      <c r="G46" s="29">
        <v>26.239999999999998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73</v>
      </c>
      <c r="E47" s="27" t="s">
        <v>69</v>
      </c>
    </row>
    <row r="48" ht="13">
      <c r="A48" s="1" t="s">
        <v>74</v>
      </c>
      <c r="E48" s="33" t="s">
        <v>6551</v>
      </c>
    </row>
    <row r="49">
      <c r="A49" s="1" t="s">
        <v>76</v>
      </c>
      <c r="E49" s="27" t="s">
        <v>69</v>
      </c>
    </row>
    <row r="50" ht="25">
      <c r="A50" s="1" t="s">
        <v>67</v>
      </c>
      <c r="B50" s="1">
        <v>11</v>
      </c>
      <c r="C50" s="26" t="s">
        <v>116</v>
      </c>
      <c r="D50" t="s">
        <v>69</v>
      </c>
      <c r="E50" s="27" t="s">
        <v>117</v>
      </c>
      <c r="F50" s="28" t="s">
        <v>118</v>
      </c>
      <c r="G50" s="29">
        <v>41.984000000000002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72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73</v>
      </c>
      <c r="E51" s="27" t="s">
        <v>69</v>
      </c>
    </row>
    <row r="52" ht="13">
      <c r="A52" s="1" t="s">
        <v>74</v>
      </c>
      <c r="E52" s="33" t="s">
        <v>6552</v>
      </c>
    </row>
    <row r="53">
      <c r="A53" s="1" t="s">
        <v>76</v>
      </c>
      <c r="E53" s="27" t="s">
        <v>69</v>
      </c>
    </row>
    <row r="54" ht="25">
      <c r="A54" s="1" t="s">
        <v>67</v>
      </c>
      <c r="B54" s="1">
        <v>12</v>
      </c>
      <c r="C54" s="26" t="s">
        <v>6501</v>
      </c>
      <c r="D54" t="s">
        <v>69</v>
      </c>
      <c r="E54" s="27" t="s">
        <v>6502</v>
      </c>
      <c r="F54" s="28" t="s">
        <v>93</v>
      </c>
      <c r="G54" s="29">
        <v>82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72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73</v>
      </c>
      <c r="E55" s="27" t="s">
        <v>69</v>
      </c>
    </row>
    <row r="56" ht="13">
      <c r="A56" s="1" t="s">
        <v>74</v>
      </c>
      <c r="E56" s="33" t="s">
        <v>6553</v>
      </c>
    </row>
    <row r="57">
      <c r="A57" s="1" t="s">
        <v>76</v>
      </c>
      <c r="E57" s="27" t="s">
        <v>69</v>
      </c>
    </row>
    <row r="58" ht="13">
      <c r="A58" s="1" t="s">
        <v>64</v>
      </c>
      <c r="C58" s="22" t="s">
        <v>250</v>
      </c>
      <c r="E58" s="23" t="s">
        <v>251</v>
      </c>
      <c r="L58" s="24">
        <f>SUMIFS(L59:L62,A59:A62,"P")</f>
        <v>0</v>
      </c>
      <c r="M58" s="24">
        <f>SUMIFS(M59:M62,A59:A62,"P")</f>
        <v>0</v>
      </c>
      <c r="N58" s="25"/>
    </row>
    <row r="59" ht="25">
      <c r="A59" s="1" t="s">
        <v>67</v>
      </c>
      <c r="B59" s="1">
        <v>13</v>
      </c>
      <c r="C59" s="26" t="s">
        <v>6507</v>
      </c>
      <c r="D59" t="s">
        <v>69</v>
      </c>
      <c r="E59" s="27" t="s">
        <v>6508</v>
      </c>
      <c r="F59" s="28" t="s">
        <v>93</v>
      </c>
      <c r="G59" s="29">
        <v>26.239999999999998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72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73</v>
      </c>
      <c r="E60" s="27" t="s">
        <v>69</v>
      </c>
    </row>
    <row r="61" ht="26">
      <c r="A61" s="1" t="s">
        <v>74</v>
      </c>
      <c r="E61" s="33" t="s">
        <v>6554</v>
      </c>
    </row>
    <row r="62">
      <c r="A62" s="1" t="s">
        <v>76</v>
      </c>
      <c r="E62" s="27" t="s">
        <v>69</v>
      </c>
    </row>
    <row r="63" ht="13">
      <c r="A63" s="1" t="s">
        <v>64</v>
      </c>
      <c r="C63" s="22" t="s">
        <v>2814</v>
      </c>
      <c r="E63" s="23" t="s">
        <v>2815</v>
      </c>
      <c r="L63" s="24">
        <f>SUMIFS(L64:L95,A64:A95,"P")</f>
        <v>0</v>
      </c>
      <c r="M63" s="24">
        <f>SUMIFS(M64:M95,A64:A95,"P")</f>
        <v>0</v>
      </c>
      <c r="N63" s="25"/>
    </row>
    <row r="64">
      <c r="A64" s="1" t="s">
        <v>67</v>
      </c>
      <c r="B64" s="1">
        <v>15</v>
      </c>
      <c r="C64" s="26" t="s">
        <v>6520</v>
      </c>
      <c r="D64" t="s">
        <v>69</v>
      </c>
      <c r="E64" s="27" t="s">
        <v>6521</v>
      </c>
      <c r="F64" s="28" t="s">
        <v>139</v>
      </c>
      <c r="G64" s="29">
        <v>83.230000000000004</v>
      </c>
      <c r="H64" s="28">
        <v>0.00106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72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73</v>
      </c>
      <c r="E65" s="27" t="s">
        <v>69</v>
      </c>
    </row>
    <row r="66" ht="13">
      <c r="A66" s="1" t="s">
        <v>74</v>
      </c>
      <c r="E66" s="33" t="s">
        <v>6555</v>
      </c>
    </row>
    <row r="67">
      <c r="A67" s="1" t="s">
        <v>76</v>
      </c>
      <c r="E67" s="27" t="s">
        <v>69</v>
      </c>
    </row>
    <row r="68" ht="25">
      <c r="A68" s="1" t="s">
        <v>67</v>
      </c>
      <c r="B68" s="1">
        <v>14</v>
      </c>
      <c r="C68" s="26" t="s">
        <v>6525</v>
      </c>
      <c r="D68" t="s">
        <v>69</v>
      </c>
      <c r="E68" s="27" t="s">
        <v>6526</v>
      </c>
      <c r="F68" s="28" t="s">
        <v>139</v>
      </c>
      <c r="G68" s="29">
        <v>82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72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73</v>
      </c>
      <c r="E69" s="27" t="s">
        <v>69</v>
      </c>
    </row>
    <row r="70" ht="13">
      <c r="A70" s="1" t="s">
        <v>74</v>
      </c>
      <c r="E70" s="33" t="s">
        <v>6556</v>
      </c>
    </row>
    <row r="71">
      <c r="A71" s="1" t="s">
        <v>76</v>
      </c>
      <c r="E71" s="27" t="s">
        <v>69</v>
      </c>
    </row>
    <row r="72">
      <c r="A72" s="1" t="s">
        <v>67</v>
      </c>
      <c r="B72" s="1">
        <v>16</v>
      </c>
      <c r="C72" s="26" t="s">
        <v>6557</v>
      </c>
      <c r="D72" t="s">
        <v>69</v>
      </c>
      <c r="E72" s="27" t="s">
        <v>6558</v>
      </c>
      <c r="F72" s="28" t="s">
        <v>71</v>
      </c>
      <c r="G72" s="29">
        <v>1</v>
      </c>
      <c r="H72" s="28">
        <v>0.00072000000000000005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69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73</v>
      </c>
      <c r="E73" s="27" t="s">
        <v>69</v>
      </c>
    </row>
    <row r="74" ht="13">
      <c r="A74" s="1" t="s">
        <v>74</v>
      </c>
      <c r="E74" s="33" t="s">
        <v>229</v>
      </c>
    </row>
    <row r="75">
      <c r="A75" s="1" t="s">
        <v>76</v>
      </c>
      <c r="E75" s="27" t="s">
        <v>69</v>
      </c>
    </row>
    <row r="76">
      <c r="A76" s="1" t="s">
        <v>67</v>
      </c>
      <c r="B76" s="1">
        <v>17</v>
      </c>
      <c r="C76" s="26" t="s">
        <v>6559</v>
      </c>
      <c r="D76" t="s">
        <v>69</v>
      </c>
      <c r="E76" s="27" t="s">
        <v>6560</v>
      </c>
      <c r="F76" s="28" t="s">
        <v>71</v>
      </c>
      <c r="G76" s="29">
        <v>1</v>
      </c>
      <c r="H76" s="28">
        <v>0.00073999999999999999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69</v>
      </c>
      <c r="O76" s="32">
        <f>M76*AA76</f>
        <v>0</v>
      </c>
      <c r="P76" s="1">
        <v>3</v>
      </c>
      <c r="AA76" s="1">
        <f>IF(P76=1,$O$3,IF(P76=2,$O$4,$O$5))</f>
        <v>0</v>
      </c>
    </row>
    <row r="77">
      <c r="A77" s="1" t="s">
        <v>73</v>
      </c>
      <c r="E77" s="27" t="s">
        <v>69</v>
      </c>
    </row>
    <row r="78" ht="13">
      <c r="A78" s="1" t="s">
        <v>74</v>
      </c>
      <c r="E78" s="33" t="s">
        <v>229</v>
      </c>
    </row>
    <row r="79">
      <c r="A79" s="1" t="s">
        <v>76</v>
      </c>
      <c r="E79" s="27" t="s">
        <v>69</v>
      </c>
    </row>
    <row r="80">
      <c r="A80" s="1" t="s">
        <v>67</v>
      </c>
      <c r="B80" s="1">
        <v>18</v>
      </c>
      <c r="C80" s="26" t="s">
        <v>6534</v>
      </c>
      <c r="D80" t="s">
        <v>69</v>
      </c>
      <c r="E80" s="27" t="s">
        <v>6535</v>
      </c>
      <c r="F80" s="28" t="s">
        <v>139</v>
      </c>
      <c r="G80" s="29">
        <v>82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72</v>
      </c>
      <c r="O80" s="32">
        <f>M80*AA80</f>
        <v>0</v>
      </c>
      <c r="P80" s="1">
        <v>3</v>
      </c>
      <c r="AA80" s="1">
        <f>IF(P80=1,$O$3,IF(P80=2,$O$4,$O$5))</f>
        <v>0</v>
      </c>
    </row>
    <row r="81">
      <c r="A81" s="1" t="s">
        <v>73</v>
      </c>
      <c r="E81" s="27" t="s">
        <v>69</v>
      </c>
    </row>
    <row r="82" ht="13">
      <c r="A82" s="1" t="s">
        <v>74</v>
      </c>
      <c r="E82" s="33" t="s">
        <v>6556</v>
      </c>
    </row>
    <row r="83">
      <c r="A83" s="1" t="s">
        <v>76</v>
      </c>
      <c r="E83" s="27" t="s">
        <v>69</v>
      </c>
    </row>
    <row r="84">
      <c r="A84" s="1" t="s">
        <v>67</v>
      </c>
      <c r="B84" s="1">
        <v>19</v>
      </c>
      <c r="C84" s="26" t="s">
        <v>6536</v>
      </c>
      <c r="D84" t="s">
        <v>69</v>
      </c>
      <c r="E84" s="27" t="s">
        <v>6537</v>
      </c>
      <c r="F84" s="28" t="s">
        <v>139</v>
      </c>
      <c r="G84" s="29">
        <v>82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72</v>
      </c>
      <c r="O84" s="32">
        <f>M84*AA84</f>
        <v>0</v>
      </c>
      <c r="P84" s="1">
        <v>3</v>
      </c>
      <c r="AA84" s="1">
        <f>IF(P84=1,$O$3,IF(P84=2,$O$4,$O$5))</f>
        <v>0</v>
      </c>
    </row>
    <row r="85">
      <c r="A85" s="1" t="s">
        <v>73</v>
      </c>
      <c r="E85" s="27" t="s">
        <v>69</v>
      </c>
    </row>
    <row r="86" ht="13">
      <c r="A86" s="1" t="s">
        <v>74</v>
      </c>
      <c r="E86" s="33" t="s">
        <v>6556</v>
      </c>
    </row>
    <row r="87">
      <c r="A87" s="1" t="s">
        <v>76</v>
      </c>
      <c r="E87" s="27" t="s">
        <v>69</v>
      </c>
    </row>
    <row r="88">
      <c r="A88" s="1" t="s">
        <v>67</v>
      </c>
      <c r="B88" s="1">
        <v>20</v>
      </c>
      <c r="C88" s="26" t="s">
        <v>6540</v>
      </c>
      <c r="D88" t="s">
        <v>69</v>
      </c>
      <c r="E88" s="27" t="s">
        <v>6541</v>
      </c>
      <c r="F88" s="28" t="s">
        <v>139</v>
      </c>
      <c r="G88" s="29">
        <v>82</v>
      </c>
      <c r="H88" s="28">
        <v>0.00019000000000000001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72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73</v>
      </c>
      <c r="E89" s="27" t="s">
        <v>69</v>
      </c>
    </row>
    <row r="90" ht="13">
      <c r="A90" s="1" t="s">
        <v>74</v>
      </c>
      <c r="E90" s="33" t="s">
        <v>6556</v>
      </c>
    </row>
    <row r="91">
      <c r="A91" s="1" t="s">
        <v>76</v>
      </c>
      <c r="E91" s="27" t="s">
        <v>69</v>
      </c>
    </row>
    <row r="92">
      <c r="A92" s="1" t="s">
        <v>67</v>
      </c>
      <c r="B92" s="1">
        <v>21</v>
      </c>
      <c r="C92" s="26" t="s">
        <v>6542</v>
      </c>
      <c r="D92" t="s">
        <v>69</v>
      </c>
      <c r="E92" s="27" t="s">
        <v>6543</v>
      </c>
      <c r="F92" s="28" t="s">
        <v>139</v>
      </c>
      <c r="G92" s="29">
        <v>82</v>
      </c>
      <c r="H92" s="28">
        <v>0.00012999999999999999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72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73</v>
      </c>
      <c r="E93" s="27" t="s">
        <v>69</v>
      </c>
    </row>
    <row r="94" ht="13">
      <c r="A94" s="1" t="s">
        <v>74</v>
      </c>
      <c r="E94" s="33" t="s">
        <v>6556</v>
      </c>
    </row>
    <row r="95">
      <c r="A95" s="1" t="s">
        <v>76</v>
      </c>
      <c r="E95" s="27" t="s">
        <v>69</v>
      </c>
    </row>
    <row r="96" ht="13">
      <c r="A96" s="1" t="s">
        <v>64</v>
      </c>
      <c r="C96" s="22" t="s">
        <v>1967</v>
      </c>
      <c r="E96" s="23" t="s">
        <v>1968</v>
      </c>
      <c r="L96" s="24">
        <f>SUMIFS(L97:L100,A97:A100,"P")</f>
        <v>0</v>
      </c>
      <c r="M96" s="24">
        <f>SUMIFS(M97:M100,A97:A100,"P")</f>
        <v>0</v>
      </c>
      <c r="N96" s="25"/>
    </row>
    <row r="97" ht="37.5">
      <c r="A97" s="1" t="s">
        <v>67</v>
      </c>
      <c r="B97" s="1">
        <v>22</v>
      </c>
      <c r="C97" s="26" t="s">
        <v>2828</v>
      </c>
      <c r="D97" t="s">
        <v>69</v>
      </c>
      <c r="E97" s="27" t="s">
        <v>2829</v>
      </c>
      <c r="F97" s="28" t="s">
        <v>118</v>
      </c>
      <c r="G97" s="29">
        <v>0.59199999999999997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72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73</v>
      </c>
      <c r="E98" s="27" t="s">
        <v>69</v>
      </c>
    </row>
    <row r="99" ht="13">
      <c r="A99" s="1" t="s">
        <v>74</v>
      </c>
      <c r="E99" s="33" t="s">
        <v>6561</v>
      </c>
    </row>
    <row r="100">
      <c r="A100" s="1" t="s">
        <v>76</v>
      </c>
      <c r="E100" s="27" t="s">
        <v>69</v>
      </c>
    </row>
  </sheetData>
  <sheetProtection sheet="1" objects="1" scenarios="1" spinCount="100000" saltValue="hkTxPdOvFx++H8wWLVSgB261QuzNIsJnRQ45U2oBMbBCDp8/GAtkjeHkpK3rTLPj6f02BTpEF8BbrFdsw94RgA==" hashValue="KB3C2pJibm8K6uVhOyCSnTvG/JyGvEXXM/1nx/0d2JJz0E2gJbJeoBhDapDcnTx64fbfsDTW6fF2iXrqo9qdNg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COUNTIFS(L8:L65,"=0",A8:A65,"P")+COUNTIFS(L8:L65,"",A8:A65,"P")+SUM(Q8:Q65)</f>
        <v>0</v>
      </c>
    </row>
    <row r="8" ht="13">
      <c r="A8" s="1" t="s">
        <v>59</v>
      </c>
      <c r="C8" s="22" t="s">
        <v>6562</v>
      </c>
      <c r="E8" s="23" t="s">
        <v>24</v>
      </c>
      <c r="L8" s="24">
        <f>L9+L34+L55+L60</f>
        <v>0</v>
      </c>
      <c r="M8" s="24">
        <f>M9+M34+M55+M60</f>
        <v>0</v>
      </c>
      <c r="N8" s="25"/>
    </row>
    <row r="9" ht="13">
      <c r="A9" s="1" t="s">
        <v>64</v>
      </c>
      <c r="C9" s="22" t="s">
        <v>2814</v>
      </c>
      <c r="E9" s="23" t="s">
        <v>2815</v>
      </c>
      <c r="L9" s="24">
        <f>SUMIFS(L10:L33,A10:A33,"P")</f>
        <v>0</v>
      </c>
      <c r="M9" s="24">
        <f>SUMIFS(M10:M33,A10:A33,"P")</f>
        <v>0</v>
      </c>
      <c r="N9" s="25"/>
    </row>
    <row r="10" ht="25">
      <c r="A10" s="1" t="s">
        <v>67</v>
      </c>
      <c r="B10" s="1">
        <v>1</v>
      </c>
      <c r="C10" s="26" t="s">
        <v>6563</v>
      </c>
      <c r="D10" t="s">
        <v>69</v>
      </c>
      <c r="E10" s="27" t="s">
        <v>6564</v>
      </c>
      <c r="F10" s="28" t="s">
        <v>139</v>
      </c>
      <c r="G10" s="29">
        <v>25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844</v>
      </c>
    </row>
    <row r="13">
      <c r="A13" s="1" t="s">
        <v>76</v>
      </c>
      <c r="E13" s="27" t="s">
        <v>69</v>
      </c>
    </row>
    <row r="14">
      <c r="A14" s="1" t="s">
        <v>67</v>
      </c>
      <c r="B14" s="1">
        <v>2</v>
      </c>
      <c r="C14" s="26" t="s">
        <v>6565</v>
      </c>
      <c r="D14" t="s">
        <v>69</v>
      </c>
      <c r="E14" s="27" t="s">
        <v>6566</v>
      </c>
      <c r="F14" s="28" t="s">
        <v>766</v>
      </c>
      <c r="G14" s="29">
        <v>1</v>
      </c>
      <c r="H14" s="28">
        <v>4.0000000000000003E-05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229</v>
      </c>
    </row>
    <row r="17">
      <c r="A17" s="1" t="s">
        <v>76</v>
      </c>
      <c r="E17" s="27" t="s">
        <v>69</v>
      </c>
    </row>
    <row r="18">
      <c r="A18" s="1" t="s">
        <v>67</v>
      </c>
      <c r="B18" s="1">
        <v>3</v>
      </c>
      <c r="C18" s="26" t="s">
        <v>6567</v>
      </c>
      <c r="D18" t="s">
        <v>69</v>
      </c>
      <c r="E18" s="27" t="s">
        <v>6568</v>
      </c>
      <c r="F18" s="28" t="s">
        <v>71</v>
      </c>
      <c r="G18" s="29">
        <v>1</v>
      </c>
      <c r="H18" s="28">
        <v>0.00013999999999999999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69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229</v>
      </c>
    </row>
    <row r="21">
      <c r="A21" s="1" t="s">
        <v>76</v>
      </c>
      <c r="E21" s="27" t="s">
        <v>69</v>
      </c>
    </row>
    <row r="22">
      <c r="A22" s="1" t="s">
        <v>67</v>
      </c>
      <c r="B22" s="1">
        <v>4</v>
      </c>
      <c r="C22" s="26" t="s">
        <v>6569</v>
      </c>
      <c r="D22" t="s">
        <v>69</v>
      </c>
      <c r="E22" s="27" t="s">
        <v>6454</v>
      </c>
      <c r="F22" s="28" t="s">
        <v>766</v>
      </c>
      <c r="G22" s="29">
        <v>5</v>
      </c>
      <c r="H22" s="28">
        <v>1.0000000000000001E-05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69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13">
      <c r="A24" s="1" t="s">
        <v>74</v>
      </c>
      <c r="E24" s="33" t="s">
        <v>663</v>
      </c>
    </row>
    <row r="25">
      <c r="A25" s="1" t="s">
        <v>76</v>
      </c>
      <c r="E25" s="27" t="s">
        <v>69</v>
      </c>
    </row>
    <row r="26" ht="25">
      <c r="A26" s="1" t="s">
        <v>67</v>
      </c>
      <c r="B26" s="1">
        <v>5</v>
      </c>
      <c r="C26" s="26" t="s">
        <v>6570</v>
      </c>
      <c r="D26" t="s">
        <v>69</v>
      </c>
      <c r="E26" s="27" t="s">
        <v>6571</v>
      </c>
      <c r="F26" s="28" t="s">
        <v>93</v>
      </c>
      <c r="G26" s="29">
        <v>2.5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13">
      <c r="A28" s="1" t="s">
        <v>74</v>
      </c>
      <c r="E28" s="33" t="s">
        <v>6572</v>
      </c>
    </row>
    <row r="29">
      <c r="A29" s="1" t="s">
        <v>76</v>
      </c>
      <c r="E29" s="27" t="s">
        <v>69</v>
      </c>
    </row>
    <row r="30" ht="25">
      <c r="A30" s="1" t="s">
        <v>67</v>
      </c>
      <c r="B30" s="1">
        <v>6</v>
      </c>
      <c r="C30" s="26" t="s">
        <v>6573</v>
      </c>
      <c r="D30" t="s">
        <v>69</v>
      </c>
      <c r="E30" s="27" t="s">
        <v>6574</v>
      </c>
      <c r="F30" s="28" t="s">
        <v>93</v>
      </c>
      <c r="G30" s="29">
        <v>0.628</v>
      </c>
      <c r="H30" s="28">
        <v>1.5298499999999999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6575</v>
      </c>
    </row>
    <row r="33">
      <c r="A33" s="1" t="s">
        <v>76</v>
      </c>
      <c r="E33" s="27" t="s">
        <v>69</v>
      </c>
    </row>
    <row r="34" ht="13">
      <c r="A34" s="1" t="s">
        <v>64</v>
      </c>
      <c r="C34" s="22" t="s">
        <v>1945</v>
      </c>
      <c r="E34" s="23" t="s">
        <v>1946</v>
      </c>
      <c r="L34" s="24">
        <f>SUMIFS(L35:L54,A35:A54,"P")</f>
        <v>0</v>
      </c>
      <c r="M34" s="24">
        <f>SUMIFS(M35:M54,A35:A54,"P")</f>
        <v>0</v>
      </c>
      <c r="N34" s="25"/>
    </row>
    <row r="35">
      <c r="A35" s="1" t="s">
        <v>67</v>
      </c>
      <c r="B35" s="1">
        <v>7</v>
      </c>
      <c r="C35" s="26" t="s">
        <v>1947</v>
      </c>
      <c r="D35" t="s">
        <v>69</v>
      </c>
      <c r="E35" s="27" t="s">
        <v>1948</v>
      </c>
      <c r="F35" s="28" t="s">
        <v>118</v>
      </c>
      <c r="G35" s="29">
        <v>6.5099999999999998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73</v>
      </c>
      <c r="E36" s="27" t="s">
        <v>69</v>
      </c>
    </row>
    <row r="37" ht="13">
      <c r="A37" s="1" t="s">
        <v>74</v>
      </c>
      <c r="E37" s="33" t="s">
        <v>6576</v>
      </c>
    </row>
    <row r="38">
      <c r="A38" s="1" t="s">
        <v>76</v>
      </c>
      <c r="E38" s="27" t="s">
        <v>69</v>
      </c>
    </row>
    <row r="39" ht="25">
      <c r="A39" s="1" t="s">
        <v>67</v>
      </c>
      <c r="B39" s="1">
        <v>8</v>
      </c>
      <c r="C39" s="26" t="s">
        <v>1953</v>
      </c>
      <c r="D39" t="s">
        <v>69</v>
      </c>
      <c r="E39" s="27" t="s">
        <v>1954</v>
      </c>
      <c r="F39" s="28" t="s">
        <v>118</v>
      </c>
      <c r="G39" s="29">
        <v>6.5099999999999998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73</v>
      </c>
      <c r="E40" s="27" t="s">
        <v>69</v>
      </c>
    </row>
    <row r="41" ht="13">
      <c r="A41" s="1" t="s">
        <v>74</v>
      </c>
      <c r="E41" s="33" t="s">
        <v>6576</v>
      </c>
    </row>
    <row r="42">
      <c r="A42" s="1" t="s">
        <v>76</v>
      </c>
      <c r="E42" s="27" t="s">
        <v>69</v>
      </c>
    </row>
    <row r="43" ht="25">
      <c r="A43" s="1" t="s">
        <v>67</v>
      </c>
      <c r="B43" s="1">
        <v>9</v>
      </c>
      <c r="C43" s="26" t="s">
        <v>1955</v>
      </c>
      <c r="D43" t="s">
        <v>69</v>
      </c>
      <c r="E43" s="27" t="s">
        <v>1956</v>
      </c>
      <c r="F43" s="28" t="s">
        <v>118</v>
      </c>
      <c r="G43" s="29">
        <v>6.5099999999999998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 ht="13">
      <c r="A45" s="1" t="s">
        <v>74</v>
      </c>
      <c r="E45" s="33" t="s">
        <v>6576</v>
      </c>
    </row>
    <row r="46">
      <c r="A46" s="1" t="s">
        <v>76</v>
      </c>
      <c r="E46" s="27" t="s">
        <v>69</v>
      </c>
    </row>
    <row r="47" ht="25">
      <c r="A47" s="1" t="s">
        <v>67</v>
      </c>
      <c r="B47" s="1">
        <v>10</v>
      </c>
      <c r="C47" s="26" t="s">
        <v>1957</v>
      </c>
      <c r="D47" t="s">
        <v>69</v>
      </c>
      <c r="E47" s="27" t="s">
        <v>1958</v>
      </c>
      <c r="F47" s="28" t="s">
        <v>118</v>
      </c>
      <c r="G47" s="29">
        <v>58.590000000000003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72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73</v>
      </c>
      <c r="E48" s="27" t="s">
        <v>69</v>
      </c>
    </row>
    <row r="49" ht="13">
      <c r="A49" s="1" t="s">
        <v>74</v>
      </c>
      <c r="E49" s="33" t="s">
        <v>6577</v>
      </c>
    </row>
    <row r="50">
      <c r="A50" s="1" t="s">
        <v>76</v>
      </c>
      <c r="E50" s="27" t="s">
        <v>69</v>
      </c>
    </row>
    <row r="51" ht="25">
      <c r="A51" s="1" t="s">
        <v>67</v>
      </c>
      <c r="B51" s="1">
        <v>11</v>
      </c>
      <c r="C51" s="26" t="s">
        <v>1962</v>
      </c>
      <c r="D51" t="s">
        <v>69</v>
      </c>
      <c r="E51" s="27" t="s">
        <v>1963</v>
      </c>
      <c r="F51" s="28" t="s">
        <v>118</v>
      </c>
      <c r="G51" s="29">
        <v>6.5099999999999998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69</v>
      </c>
    </row>
    <row r="53" ht="13">
      <c r="A53" s="1" t="s">
        <v>74</v>
      </c>
      <c r="E53" s="33" t="s">
        <v>6576</v>
      </c>
    </row>
    <row r="54">
      <c r="A54" s="1" t="s">
        <v>76</v>
      </c>
      <c r="E54" s="27" t="s">
        <v>69</v>
      </c>
    </row>
    <row r="55" ht="13">
      <c r="A55" s="1" t="s">
        <v>64</v>
      </c>
      <c r="C55" s="22" t="s">
        <v>1967</v>
      </c>
      <c r="E55" s="23" t="s">
        <v>1968</v>
      </c>
      <c r="L55" s="24">
        <f>SUMIFS(L56:L59,A56:A59,"P")</f>
        <v>0</v>
      </c>
      <c r="M55" s="24">
        <f>SUMIFS(M56:M59,A56:A59,"P")</f>
        <v>0</v>
      </c>
      <c r="N55" s="25"/>
    </row>
    <row r="56" ht="25">
      <c r="A56" s="1" t="s">
        <v>67</v>
      </c>
      <c r="B56" s="1">
        <v>12</v>
      </c>
      <c r="C56" s="26" t="s">
        <v>6578</v>
      </c>
      <c r="D56" t="s">
        <v>69</v>
      </c>
      <c r="E56" s="27" t="s">
        <v>6579</v>
      </c>
      <c r="F56" s="28" t="s">
        <v>118</v>
      </c>
      <c r="G56" s="29">
        <v>0.96099999999999997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72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73</v>
      </c>
      <c r="E57" s="27" t="s">
        <v>69</v>
      </c>
    </row>
    <row r="58" ht="13">
      <c r="A58" s="1" t="s">
        <v>74</v>
      </c>
      <c r="E58" s="33" t="s">
        <v>6580</v>
      </c>
    </row>
    <row r="59">
      <c r="A59" s="1" t="s">
        <v>76</v>
      </c>
      <c r="E59" s="27" t="s">
        <v>69</v>
      </c>
    </row>
    <row r="60" ht="13">
      <c r="A60" s="1" t="s">
        <v>64</v>
      </c>
      <c r="C60" s="22" t="s">
        <v>6471</v>
      </c>
      <c r="E60" s="23" t="s">
        <v>6472</v>
      </c>
      <c r="L60" s="24">
        <f>SUMIFS(L61:L64,A61:A64,"P")</f>
        <v>0</v>
      </c>
      <c r="M60" s="24">
        <f>SUMIFS(M61:M64,A61:A64,"P")</f>
        <v>0</v>
      </c>
      <c r="N60" s="25"/>
    </row>
    <row r="61">
      <c r="A61" s="1" t="s">
        <v>67</v>
      </c>
      <c r="B61" s="1">
        <v>13</v>
      </c>
      <c r="C61" s="26" t="s">
        <v>6473</v>
      </c>
      <c r="D61" t="s">
        <v>69</v>
      </c>
      <c r="E61" s="27" t="s">
        <v>6474</v>
      </c>
      <c r="F61" s="28" t="s">
        <v>228</v>
      </c>
      <c r="G61" s="29">
        <v>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72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73</v>
      </c>
      <c r="E62" s="27" t="s">
        <v>69</v>
      </c>
    </row>
    <row r="63" ht="13">
      <c r="A63" s="1" t="s">
        <v>74</v>
      </c>
      <c r="E63" s="33" t="s">
        <v>229</v>
      </c>
    </row>
    <row r="64">
      <c r="A64" s="1" t="s">
        <v>76</v>
      </c>
      <c r="E64" s="27" t="s">
        <v>69</v>
      </c>
    </row>
  </sheetData>
  <sheetProtection sheet="1" objects="1" scenarios="1" spinCount="100000" saltValue="yfwTIw54otBblZifag4nN+9y8ztBw9Xs8Oukt+0U9jVLwLJ4R+zeo3hdW4dtkjlMqZmxyDP4jXQMAu2iV1lLmQ==" hashValue="QNKaPYhoTCgoeEXuEsBmN+Z/FrO349pelgYYEhkKzd6FByioNxYx4A2tKdz7/QGWGmgok9SdY8Megm8hZxdovw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COUNTIFS(L8:L57,"=0",A8:A57,"P")+COUNTIFS(L8:L57,"",A8:A57,"P")+SUM(Q8:Q57)</f>
        <v>0</v>
      </c>
    </row>
    <row r="8" ht="13">
      <c r="A8" s="1" t="s">
        <v>59</v>
      </c>
      <c r="C8" s="22" t="s">
        <v>6581</v>
      </c>
      <c r="E8" s="23" t="s">
        <v>26</v>
      </c>
      <c r="L8" s="24">
        <f>L9+L26+L47+L52</f>
        <v>0</v>
      </c>
      <c r="M8" s="24">
        <f>M9+M26+M47+M52</f>
        <v>0</v>
      </c>
      <c r="N8" s="25"/>
    </row>
    <row r="9" ht="13">
      <c r="A9" s="1" t="s">
        <v>64</v>
      </c>
      <c r="C9" s="22" t="s">
        <v>2814</v>
      </c>
      <c r="E9" s="23" t="s">
        <v>2815</v>
      </c>
      <c r="L9" s="24">
        <f>SUMIFS(L10:L25,A10:A25,"P")</f>
        <v>0</v>
      </c>
      <c r="M9" s="24">
        <f>SUMIFS(M10:M25,A10:A25,"P")</f>
        <v>0</v>
      </c>
      <c r="N9" s="25"/>
    </row>
    <row r="10" ht="25">
      <c r="A10" s="1" t="s">
        <v>67</v>
      </c>
      <c r="B10" s="1">
        <v>1</v>
      </c>
      <c r="C10" s="26" t="s">
        <v>6563</v>
      </c>
      <c r="D10" t="s">
        <v>69</v>
      </c>
      <c r="E10" s="27" t="s">
        <v>6564</v>
      </c>
      <c r="F10" s="28" t="s">
        <v>139</v>
      </c>
      <c r="G10" s="29">
        <v>100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853</v>
      </c>
    </row>
    <row r="13">
      <c r="A13" s="1" t="s">
        <v>76</v>
      </c>
      <c r="E13" s="27" t="s">
        <v>69</v>
      </c>
    </row>
    <row r="14">
      <c r="A14" s="1" t="s">
        <v>67</v>
      </c>
      <c r="B14" s="1">
        <v>2</v>
      </c>
      <c r="C14" s="26" t="s">
        <v>6569</v>
      </c>
      <c r="D14" t="s">
        <v>69</v>
      </c>
      <c r="E14" s="27" t="s">
        <v>6454</v>
      </c>
      <c r="F14" s="28" t="s">
        <v>766</v>
      </c>
      <c r="G14" s="29">
        <v>20</v>
      </c>
      <c r="H14" s="28">
        <v>1.0000000000000001E-05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69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90</v>
      </c>
    </row>
    <row r="17">
      <c r="A17" s="1" t="s">
        <v>76</v>
      </c>
      <c r="E17" s="27" t="s">
        <v>69</v>
      </c>
    </row>
    <row r="18" ht="25">
      <c r="A18" s="1" t="s">
        <v>67</v>
      </c>
      <c r="B18" s="1">
        <v>3</v>
      </c>
      <c r="C18" s="26" t="s">
        <v>6570</v>
      </c>
      <c r="D18" t="s">
        <v>69</v>
      </c>
      <c r="E18" s="27" t="s">
        <v>6571</v>
      </c>
      <c r="F18" s="28" t="s">
        <v>93</v>
      </c>
      <c r="G18" s="29">
        <v>25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13">
      <c r="A20" s="1" t="s">
        <v>74</v>
      </c>
      <c r="E20" s="33" t="s">
        <v>6582</v>
      </c>
    </row>
    <row r="21">
      <c r="A21" s="1" t="s">
        <v>76</v>
      </c>
      <c r="E21" s="27" t="s">
        <v>69</v>
      </c>
    </row>
    <row r="22" ht="25">
      <c r="A22" s="1" t="s">
        <v>67</v>
      </c>
      <c r="B22" s="1">
        <v>4</v>
      </c>
      <c r="C22" s="26" t="s">
        <v>6573</v>
      </c>
      <c r="D22" t="s">
        <v>69</v>
      </c>
      <c r="E22" s="27" t="s">
        <v>6574</v>
      </c>
      <c r="F22" s="28" t="s">
        <v>93</v>
      </c>
      <c r="G22" s="29">
        <v>2.8260000000000001</v>
      </c>
      <c r="H22" s="28">
        <v>1.5298499999999999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13">
      <c r="A24" s="1" t="s">
        <v>74</v>
      </c>
      <c r="E24" s="33" t="s">
        <v>6583</v>
      </c>
    </row>
    <row r="25">
      <c r="A25" s="1" t="s">
        <v>76</v>
      </c>
      <c r="E25" s="27" t="s">
        <v>69</v>
      </c>
    </row>
    <row r="26" ht="13">
      <c r="A26" s="1" t="s">
        <v>64</v>
      </c>
      <c r="C26" s="22" t="s">
        <v>1945</v>
      </c>
      <c r="E26" s="23" t="s">
        <v>1946</v>
      </c>
      <c r="L26" s="24">
        <f>SUMIFS(L27:L46,A27:A46,"P")</f>
        <v>0</v>
      </c>
      <c r="M26" s="24">
        <f>SUMIFS(M27:M46,A27:A46,"P")</f>
        <v>0</v>
      </c>
      <c r="N26" s="25"/>
    </row>
    <row r="27">
      <c r="A27" s="1" t="s">
        <v>67</v>
      </c>
      <c r="B27" s="1">
        <v>5</v>
      </c>
      <c r="C27" s="26" t="s">
        <v>1947</v>
      </c>
      <c r="D27" t="s">
        <v>69</v>
      </c>
      <c r="E27" s="27" t="s">
        <v>1948</v>
      </c>
      <c r="F27" s="28" t="s">
        <v>118</v>
      </c>
      <c r="G27" s="29">
        <v>54.5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72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73</v>
      </c>
      <c r="E28" s="27" t="s">
        <v>69</v>
      </c>
    </row>
    <row r="29" ht="13">
      <c r="A29" s="1" t="s">
        <v>74</v>
      </c>
      <c r="E29" s="33" t="s">
        <v>6584</v>
      </c>
    </row>
    <row r="30">
      <c r="A30" s="1" t="s">
        <v>76</v>
      </c>
      <c r="E30" s="27" t="s">
        <v>69</v>
      </c>
    </row>
    <row r="31" ht="25">
      <c r="A31" s="1" t="s">
        <v>67</v>
      </c>
      <c r="B31" s="1">
        <v>6</v>
      </c>
      <c r="C31" s="26" t="s">
        <v>1953</v>
      </c>
      <c r="D31" t="s">
        <v>69</v>
      </c>
      <c r="E31" s="27" t="s">
        <v>1954</v>
      </c>
      <c r="F31" s="28" t="s">
        <v>118</v>
      </c>
      <c r="G31" s="29">
        <v>54.5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72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73</v>
      </c>
      <c r="E32" s="27" t="s">
        <v>69</v>
      </c>
    </row>
    <row r="33" ht="13">
      <c r="A33" s="1" t="s">
        <v>74</v>
      </c>
      <c r="E33" s="33" t="s">
        <v>6584</v>
      </c>
    </row>
    <row r="34">
      <c r="A34" s="1" t="s">
        <v>76</v>
      </c>
      <c r="E34" s="27" t="s">
        <v>69</v>
      </c>
    </row>
    <row r="35" ht="25">
      <c r="A35" s="1" t="s">
        <v>67</v>
      </c>
      <c r="B35" s="1">
        <v>7</v>
      </c>
      <c r="C35" s="26" t="s">
        <v>1955</v>
      </c>
      <c r="D35" t="s">
        <v>69</v>
      </c>
      <c r="E35" s="27" t="s">
        <v>1956</v>
      </c>
      <c r="F35" s="28" t="s">
        <v>118</v>
      </c>
      <c r="G35" s="29">
        <v>54.5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72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73</v>
      </c>
      <c r="E36" s="27" t="s">
        <v>69</v>
      </c>
    </row>
    <row r="37" ht="13">
      <c r="A37" s="1" t="s">
        <v>74</v>
      </c>
      <c r="E37" s="33" t="s">
        <v>6584</v>
      </c>
    </row>
    <row r="38">
      <c r="A38" s="1" t="s">
        <v>76</v>
      </c>
      <c r="E38" s="27" t="s">
        <v>69</v>
      </c>
    </row>
    <row r="39" ht="25">
      <c r="A39" s="1" t="s">
        <v>67</v>
      </c>
      <c r="B39" s="1">
        <v>8</v>
      </c>
      <c r="C39" s="26" t="s">
        <v>1957</v>
      </c>
      <c r="D39" t="s">
        <v>69</v>
      </c>
      <c r="E39" s="27" t="s">
        <v>1958</v>
      </c>
      <c r="F39" s="28" t="s">
        <v>118</v>
      </c>
      <c r="G39" s="29">
        <v>490.5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72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73</v>
      </c>
      <c r="E40" s="27" t="s">
        <v>69</v>
      </c>
    </row>
    <row r="41" ht="13">
      <c r="A41" s="1" t="s">
        <v>74</v>
      </c>
      <c r="E41" s="33" t="s">
        <v>6585</v>
      </c>
    </row>
    <row r="42">
      <c r="A42" s="1" t="s">
        <v>76</v>
      </c>
      <c r="E42" s="27" t="s">
        <v>69</v>
      </c>
    </row>
    <row r="43" ht="25">
      <c r="A43" s="1" t="s">
        <v>67</v>
      </c>
      <c r="B43" s="1">
        <v>9</v>
      </c>
      <c r="C43" s="26" t="s">
        <v>1962</v>
      </c>
      <c r="D43" t="s">
        <v>69</v>
      </c>
      <c r="E43" s="27" t="s">
        <v>1963</v>
      </c>
      <c r="F43" s="28" t="s">
        <v>118</v>
      </c>
      <c r="G43" s="29">
        <v>54.5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72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73</v>
      </c>
      <c r="E44" s="27" t="s">
        <v>69</v>
      </c>
    </row>
    <row r="45" ht="13">
      <c r="A45" s="1" t="s">
        <v>74</v>
      </c>
      <c r="E45" s="33" t="s">
        <v>6584</v>
      </c>
    </row>
    <row r="46">
      <c r="A46" s="1" t="s">
        <v>76</v>
      </c>
      <c r="E46" s="27" t="s">
        <v>69</v>
      </c>
    </row>
    <row r="47" ht="13">
      <c r="A47" s="1" t="s">
        <v>64</v>
      </c>
      <c r="C47" s="22" t="s">
        <v>1967</v>
      </c>
      <c r="E47" s="23" t="s">
        <v>1968</v>
      </c>
      <c r="L47" s="24">
        <f>SUMIFS(L48:L51,A48:A51,"P")</f>
        <v>0</v>
      </c>
      <c r="M47" s="24">
        <f>SUMIFS(M48:M51,A48:A51,"P")</f>
        <v>0</v>
      </c>
      <c r="N47" s="25"/>
    </row>
    <row r="48" ht="25">
      <c r="A48" s="1" t="s">
        <v>67</v>
      </c>
      <c r="B48" s="1">
        <v>10</v>
      </c>
      <c r="C48" s="26" t="s">
        <v>6578</v>
      </c>
      <c r="D48" t="s">
        <v>69</v>
      </c>
      <c r="E48" s="27" t="s">
        <v>6579</v>
      </c>
      <c r="F48" s="28" t="s">
        <v>118</v>
      </c>
      <c r="G48" s="29">
        <v>4.3239999999999998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72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73</v>
      </c>
      <c r="E49" s="27" t="s">
        <v>69</v>
      </c>
    </row>
    <row r="50" ht="13">
      <c r="A50" s="1" t="s">
        <v>74</v>
      </c>
      <c r="E50" s="33" t="s">
        <v>6586</v>
      </c>
    </row>
    <row r="51">
      <c r="A51" s="1" t="s">
        <v>76</v>
      </c>
      <c r="E51" s="27" t="s">
        <v>69</v>
      </c>
    </row>
    <row r="52" ht="13">
      <c r="A52" s="1" t="s">
        <v>64</v>
      </c>
      <c r="C52" s="22" t="s">
        <v>6471</v>
      </c>
      <c r="E52" s="23" t="s">
        <v>6472</v>
      </c>
      <c r="L52" s="24">
        <f>SUMIFS(L53:L56,A53:A56,"P")</f>
        <v>0</v>
      </c>
      <c r="M52" s="24">
        <f>SUMIFS(M53:M56,A53:A56,"P")</f>
        <v>0</v>
      </c>
      <c r="N52" s="25"/>
    </row>
    <row r="53">
      <c r="A53" s="1" t="s">
        <v>67</v>
      </c>
      <c r="B53" s="1">
        <v>11</v>
      </c>
      <c r="C53" s="26" t="s">
        <v>6473</v>
      </c>
      <c r="D53" t="s">
        <v>69</v>
      </c>
      <c r="E53" s="27" t="s">
        <v>6474</v>
      </c>
      <c r="F53" s="28" t="s">
        <v>228</v>
      </c>
      <c r="G53" s="29">
        <v>1</v>
      </c>
      <c r="H53" s="28">
        <v>0</v>
      </c>
      <c r="I53" s="30">
        <f>ROUND(G53*H53,P4)</f>
        <v>0</v>
      </c>
      <c r="L53" s="31">
        <v>0</v>
      </c>
      <c r="M53" s="24">
        <f>ROUND(G53*L53,P4)</f>
        <v>0</v>
      </c>
      <c r="N53" s="25" t="s">
        <v>72</v>
      </c>
      <c r="O53" s="32">
        <f>M53*AA53</f>
        <v>0</v>
      </c>
      <c r="P53" s="1">
        <v>3</v>
      </c>
      <c r="AA53" s="1">
        <f>IF(P53=1,$O$3,IF(P53=2,$O$4,$O$5))</f>
        <v>0</v>
      </c>
    </row>
    <row r="54">
      <c r="A54" s="1" t="s">
        <v>73</v>
      </c>
      <c r="E54" s="27" t="s">
        <v>69</v>
      </c>
    </row>
    <row r="55" ht="13">
      <c r="A55" s="1" t="s">
        <v>74</v>
      </c>
      <c r="E55" s="33" t="s">
        <v>229</v>
      </c>
    </row>
    <row r="56">
      <c r="A56" s="1" t="s">
        <v>76</v>
      </c>
      <c r="E56" s="27" t="s">
        <v>69</v>
      </c>
    </row>
  </sheetData>
  <sheetProtection sheet="1" objects="1" scenarios="1" spinCount="100000" saltValue="sqBLeDkQEbBTkupCnb98mw9uCJ55iwX/3DWo7avrwhdtwOOwgKQsgLPUXgsv3te/h+s7JL+DVFXiDRdFEqr4dw==" hashValue="qKaSo3oizkdyi/b0sNpADmk0MQjQYoqgdYCDeyszyBjDHGJlC1ZSWGMOUrXseD5LF8TGVfDxj4mKd9VYwOzMIQ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5"/>
  <cols>
    <col min="1" max="1" width="8.726563" style="1" hidden="1"/>
    <col min="2" max="2" width="11.36328" style="1" customWidth="1"/>
    <col min="3" max="3" width="13.90625" style="1" customWidth="1"/>
    <col min="5" max="5" width="70.08984" style="1" customWidth="1"/>
    <col min="6" max="6" width="11.36328" style="1" customWidth="1"/>
    <col min="7" max="7" width="16" style="1" customWidth="1"/>
    <col min="8" max="8" width="16" style="1" customWidth="1"/>
    <col min="9" max="9" width="16" style="1" customWidth="1"/>
    <col min="10" max="10" width="8.726563" style="1" hidden="1"/>
    <col min="11" max="11" width="8.726563" style="1" hidden="1"/>
    <col min="12" max="12" width="16" style="1" customWidth="1"/>
    <col min="13" max="13" width="16" style="1" customWidth="1"/>
    <col min="14" max="14" width="16" style="1" customWidth="1"/>
    <col min="15" max="15" width="8.726563" style="1" hidden="1"/>
    <col min="16" max="16" width="8.726563" style="1" hidden="1"/>
    <col min="17" max="17" width="8.726563" style="1" hidden="1"/>
    <col min="19" max="19" width="30.36328" style="1" customWidth="1"/>
    <col min="27" max="27" width="8.726563" style="1" hidden="1"/>
  </cols>
  <sheetData>
    <row r="1" ht="36.8504" customHeight="1">
      <c r="A1" s="16" t="s">
        <v>39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40</v>
      </c>
      <c r="B3" s="17" t="s">
        <v>41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42</v>
      </c>
      <c r="B4" s="17" t="s">
        <v>43</v>
      </c>
      <c r="C4" s="18" t="s">
        <v>12</v>
      </c>
      <c r="D4" s="1"/>
      <c r="E4" s="17" t="s">
        <v>2</v>
      </c>
      <c r="F4" s="1"/>
      <c r="G4" s="1"/>
      <c r="H4" s="1"/>
      <c r="O4">
        <v>0.14999999999999999</v>
      </c>
      <c r="P4">
        <v>2</v>
      </c>
    </row>
    <row r="5">
      <c r="A5" s="9" t="s">
        <v>44</v>
      </c>
      <c r="B5" s="9" t="s">
        <v>45</v>
      </c>
      <c r="C5" s="9" t="s">
        <v>46</v>
      </c>
      <c r="D5" s="9" t="s">
        <v>47</v>
      </c>
      <c r="E5" s="9" t="s">
        <v>48</v>
      </c>
      <c r="F5" s="9" t="s">
        <v>49</v>
      </c>
      <c r="G5" s="9" t="s">
        <v>50</v>
      </c>
      <c r="H5" s="9" t="s">
        <v>51</v>
      </c>
      <c r="I5" s="9" t="s">
        <v>52</v>
      </c>
      <c r="J5" s="21"/>
      <c r="K5" s="21"/>
      <c r="L5" s="9" t="s">
        <v>53</v>
      </c>
      <c r="M5" s="21"/>
      <c r="N5" s="9" t="s">
        <v>54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55</v>
      </c>
      <c r="K6" s="21"/>
      <c r="L6" s="21"/>
      <c r="M6" s="21"/>
      <c r="N6" s="9"/>
    </row>
    <row r="7" ht="25">
      <c r="A7" s="9"/>
      <c r="B7" s="9"/>
      <c r="C7" s="9"/>
      <c r="D7" s="9"/>
      <c r="E7" s="9"/>
      <c r="F7" s="9"/>
      <c r="G7" s="9"/>
      <c r="H7" s="9"/>
      <c r="I7" s="9"/>
      <c r="J7" s="9" t="s">
        <v>56</v>
      </c>
      <c r="K7" s="9" t="s">
        <v>57</v>
      </c>
      <c r="L7" s="9" t="s">
        <v>56</v>
      </c>
      <c r="M7" s="9" t="s">
        <v>57</v>
      </c>
      <c r="N7" s="9"/>
      <c r="S7" s="1" t="s">
        <v>58</v>
      </c>
      <c r="T7">
        <f>COUNTIFS(L8:L118,"=0",A8:A118,"P")+COUNTIFS(L8:L118,"",A8:A118,"P")+SUM(Q8:Q118)</f>
        <v>0</v>
      </c>
    </row>
    <row r="8" ht="13">
      <c r="A8" s="1" t="s">
        <v>59</v>
      </c>
      <c r="C8" s="22" t="s">
        <v>6587</v>
      </c>
      <c r="E8" s="23" t="s">
        <v>28</v>
      </c>
      <c r="L8" s="24">
        <f>L9+L50+L55+L68+L113</f>
        <v>0</v>
      </c>
      <c r="M8" s="24">
        <f>M9+M50+M55+M68+M113</f>
        <v>0</v>
      </c>
      <c r="N8" s="25"/>
    </row>
    <row r="9" ht="13">
      <c r="A9" s="1" t="s">
        <v>64</v>
      </c>
      <c r="C9" s="22" t="s">
        <v>65</v>
      </c>
      <c r="E9" s="23" t="s">
        <v>66</v>
      </c>
      <c r="L9" s="24">
        <f>SUMIFS(L10:L49,A10:A49,"P")</f>
        <v>0</v>
      </c>
      <c r="M9" s="24">
        <f>SUMIFS(M10:M49,A10:A49,"P")</f>
        <v>0</v>
      </c>
      <c r="N9" s="25"/>
    </row>
    <row r="10" ht="25">
      <c r="A10" s="1" t="s">
        <v>67</v>
      </c>
      <c r="B10" s="1">
        <v>1</v>
      </c>
      <c r="C10" s="26" t="s">
        <v>6478</v>
      </c>
      <c r="D10" t="s">
        <v>69</v>
      </c>
      <c r="E10" s="27" t="s">
        <v>6479</v>
      </c>
      <c r="F10" s="28" t="s">
        <v>139</v>
      </c>
      <c r="G10" s="29">
        <v>20</v>
      </c>
      <c r="H10" s="28">
        <v>0.00040999999999999999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72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73</v>
      </c>
      <c r="E11" s="27" t="s">
        <v>69</v>
      </c>
    </row>
    <row r="12" ht="13">
      <c r="A12" s="1" t="s">
        <v>74</v>
      </c>
      <c r="E12" s="33" t="s">
        <v>6588</v>
      </c>
    </row>
    <row r="13">
      <c r="A13" s="1" t="s">
        <v>76</v>
      </c>
      <c r="E13" s="27" t="s">
        <v>69</v>
      </c>
    </row>
    <row r="14" ht="25">
      <c r="A14" s="1" t="s">
        <v>67</v>
      </c>
      <c r="B14" s="1">
        <v>2</v>
      </c>
      <c r="C14" s="26" t="s">
        <v>6480</v>
      </c>
      <c r="D14" t="s">
        <v>69</v>
      </c>
      <c r="E14" s="27" t="s">
        <v>6481</v>
      </c>
      <c r="F14" s="28" t="s">
        <v>139</v>
      </c>
      <c r="G14" s="29">
        <v>20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72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73</v>
      </c>
      <c r="E15" s="27" t="s">
        <v>69</v>
      </c>
    </row>
    <row r="16" ht="13">
      <c r="A16" s="1" t="s">
        <v>74</v>
      </c>
      <c r="E16" s="33" t="s">
        <v>90</v>
      </c>
    </row>
    <row r="17">
      <c r="A17" s="1" t="s">
        <v>76</v>
      </c>
      <c r="E17" s="27" t="s">
        <v>69</v>
      </c>
    </row>
    <row r="18" ht="25">
      <c r="A18" s="1" t="s">
        <v>67</v>
      </c>
      <c r="B18" s="1">
        <v>3</v>
      </c>
      <c r="C18" s="26" t="s">
        <v>6485</v>
      </c>
      <c r="D18" t="s">
        <v>69</v>
      </c>
      <c r="E18" s="27" t="s">
        <v>6486</v>
      </c>
      <c r="F18" s="28" t="s">
        <v>93</v>
      </c>
      <c r="G18" s="29">
        <v>40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72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73</v>
      </c>
      <c r="E19" s="27" t="s">
        <v>69</v>
      </c>
    </row>
    <row r="20" ht="26">
      <c r="A20" s="1" t="s">
        <v>74</v>
      </c>
      <c r="E20" s="33" t="s">
        <v>6589</v>
      </c>
    </row>
    <row r="21">
      <c r="A21" s="1" t="s">
        <v>76</v>
      </c>
      <c r="E21" s="27" t="s">
        <v>69</v>
      </c>
    </row>
    <row r="22" ht="25">
      <c r="A22" s="1" t="s">
        <v>67</v>
      </c>
      <c r="B22" s="1">
        <v>4</v>
      </c>
      <c r="C22" s="26" t="s">
        <v>6590</v>
      </c>
      <c r="D22" t="s">
        <v>69</v>
      </c>
      <c r="E22" s="27" t="s">
        <v>6591</v>
      </c>
      <c r="F22" s="28" t="s">
        <v>139</v>
      </c>
      <c r="G22" s="29">
        <v>15.5</v>
      </c>
      <c r="H22" s="28">
        <v>0.0044000000000000003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72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73</v>
      </c>
      <c r="E23" s="27" t="s">
        <v>69</v>
      </c>
    </row>
    <row r="24" ht="13">
      <c r="A24" s="1" t="s">
        <v>74</v>
      </c>
      <c r="E24" s="33" t="s">
        <v>6592</v>
      </c>
    </row>
    <row r="25">
      <c r="A25" s="1" t="s">
        <v>76</v>
      </c>
      <c r="E25" s="27" t="s">
        <v>69</v>
      </c>
    </row>
    <row r="26">
      <c r="A26" s="1" t="s">
        <v>67</v>
      </c>
      <c r="B26" s="1">
        <v>5</v>
      </c>
      <c r="C26" s="26" t="s">
        <v>6492</v>
      </c>
      <c r="D26" t="s">
        <v>69</v>
      </c>
      <c r="E26" s="27" t="s">
        <v>6493</v>
      </c>
      <c r="F26" s="28" t="s">
        <v>81</v>
      </c>
      <c r="G26" s="29">
        <v>80</v>
      </c>
      <c r="H26" s="28">
        <v>0.00069999999999999999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72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73</v>
      </c>
      <c r="E27" s="27" t="s">
        <v>69</v>
      </c>
    </row>
    <row r="28" ht="13">
      <c r="A28" s="1" t="s">
        <v>74</v>
      </c>
      <c r="E28" s="33" t="s">
        <v>6593</v>
      </c>
    </row>
    <row r="29">
      <c r="A29" s="1" t="s">
        <v>76</v>
      </c>
      <c r="E29" s="27" t="s">
        <v>69</v>
      </c>
    </row>
    <row r="30" ht="25">
      <c r="A30" s="1" t="s">
        <v>67</v>
      </c>
      <c r="B30" s="1">
        <v>6</v>
      </c>
      <c r="C30" s="26" t="s">
        <v>6495</v>
      </c>
      <c r="D30" t="s">
        <v>69</v>
      </c>
      <c r="E30" s="27" t="s">
        <v>6496</v>
      </c>
      <c r="F30" s="28" t="s">
        <v>81</v>
      </c>
      <c r="G30" s="29">
        <v>80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72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73</v>
      </c>
      <c r="E31" s="27" t="s">
        <v>69</v>
      </c>
    </row>
    <row r="32" ht="13">
      <c r="A32" s="1" t="s">
        <v>74</v>
      </c>
      <c r="E32" s="33" t="s">
        <v>3276</v>
      </c>
    </row>
    <row r="33">
      <c r="A33" s="1" t="s">
        <v>76</v>
      </c>
      <c r="E33" s="27" t="s">
        <v>69</v>
      </c>
    </row>
    <row r="34" ht="37.5">
      <c r="A34" s="1" t="s">
        <v>67</v>
      </c>
      <c r="B34" s="1">
        <v>7</v>
      </c>
      <c r="C34" s="26" t="s">
        <v>107</v>
      </c>
      <c r="D34" t="s">
        <v>69</v>
      </c>
      <c r="E34" s="27" t="s">
        <v>105</v>
      </c>
      <c r="F34" s="28" t="s">
        <v>93</v>
      </c>
      <c r="G34" s="29">
        <v>2.2999999999999998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72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73</v>
      </c>
      <c r="E35" s="27" t="s">
        <v>69</v>
      </c>
    </row>
    <row r="36" ht="13">
      <c r="A36" s="1" t="s">
        <v>74</v>
      </c>
      <c r="E36" s="33" t="s">
        <v>6594</v>
      </c>
    </row>
    <row r="37">
      <c r="A37" s="1" t="s">
        <v>76</v>
      </c>
      <c r="E37" s="27" t="s">
        <v>69</v>
      </c>
    </row>
    <row r="38" ht="25">
      <c r="A38" s="1" t="s">
        <v>67</v>
      </c>
      <c r="B38" s="1">
        <v>8</v>
      </c>
      <c r="C38" s="26" t="s">
        <v>109</v>
      </c>
      <c r="D38" t="s">
        <v>69</v>
      </c>
      <c r="E38" s="27" t="s">
        <v>110</v>
      </c>
      <c r="F38" s="28" t="s">
        <v>93</v>
      </c>
      <c r="G38" s="29">
        <v>2.2999999999999998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72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73</v>
      </c>
      <c r="E39" s="27" t="s">
        <v>69</v>
      </c>
    </row>
    <row r="40" ht="13">
      <c r="A40" s="1" t="s">
        <v>74</v>
      </c>
      <c r="E40" s="33" t="s">
        <v>6595</v>
      </c>
    </row>
    <row r="41">
      <c r="A41" s="1" t="s">
        <v>76</v>
      </c>
      <c r="E41" s="27" t="s">
        <v>69</v>
      </c>
    </row>
    <row r="42" ht="25">
      <c r="A42" s="1" t="s">
        <v>67</v>
      </c>
      <c r="B42" s="1">
        <v>9</v>
      </c>
      <c r="C42" s="26" t="s">
        <v>116</v>
      </c>
      <c r="D42" t="s">
        <v>69</v>
      </c>
      <c r="E42" s="27" t="s">
        <v>117</v>
      </c>
      <c r="F42" s="28" t="s">
        <v>118</v>
      </c>
      <c r="G42" s="29">
        <v>3.6800000000000002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72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73</v>
      </c>
      <c r="E43" s="27" t="s">
        <v>69</v>
      </c>
    </row>
    <row r="44" ht="13">
      <c r="A44" s="1" t="s">
        <v>74</v>
      </c>
      <c r="E44" s="33" t="s">
        <v>6596</v>
      </c>
    </row>
    <row r="45">
      <c r="A45" s="1" t="s">
        <v>76</v>
      </c>
      <c r="E45" s="27" t="s">
        <v>69</v>
      </c>
    </row>
    <row r="46" ht="25">
      <c r="A46" s="1" t="s">
        <v>67</v>
      </c>
      <c r="B46" s="1">
        <v>10</v>
      </c>
      <c r="C46" s="26" t="s">
        <v>6501</v>
      </c>
      <c r="D46" t="s">
        <v>69</v>
      </c>
      <c r="E46" s="27" t="s">
        <v>6502</v>
      </c>
      <c r="F46" s="28" t="s">
        <v>93</v>
      </c>
      <c r="G46" s="29">
        <v>37.700000000000003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72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73</v>
      </c>
      <c r="E47" s="27" t="s">
        <v>69</v>
      </c>
    </row>
    <row r="48" ht="13">
      <c r="A48" s="1" t="s">
        <v>74</v>
      </c>
      <c r="E48" s="33" t="s">
        <v>6597</v>
      </c>
    </row>
    <row r="49">
      <c r="A49" s="1" t="s">
        <v>76</v>
      </c>
      <c r="E49" s="27" t="s">
        <v>69</v>
      </c>
    </row>
    <row r="50" ht="13">
      <c r="A50" s="1" t="s">
        <v>64</v>
      </c>
      <c r="C50" s="22" t="s">
        <v>163</v>
      </c>
      <c r="E50" s="23" t="s">
        <v>164</v>
      </c>
      <c r="L50" s="24">
        <f>SUMIFS(L51:L54,A51:A54,"P")</f>
        <v>0</v>
      </c>
      <c r="M50" s="24">
        <f>SUMIFS(M51:M54,A51:A54,"P")</f>
        <v>0</v>
      </c>
      <c r="N50" s="25"/>
    </row>
    <row r="51">
      <c r="A51" s="1" t="s">
        <v>67</v>
      </c>
      <c r="B51" s="1">
        <v>11</v>
      </c>
      <c r="C51" s="26" t="s">
        <v>6598</v>
      </c>
      <c r="D51" t="s">
        <v>69</v>
      </c>
      <c r="E51" s="27" t="s">
        <v>6599</v>
      </c>
      <c r="F51" s="28" t="s">
        <v>139</v>
      </c>
      <c r="G51" s="29">
        <v>18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72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73</v>
      </c>
      <c r="E52" s="27" t="s">
        <v>69</v>
      </c>
    </row>
    <row r="53" ht="13">
      <c r="A53" s="1" t="s">
        <v>74</v>
      </c>
      <c r="E53" s="33" t="s">
        <v>561</v>
      </c>
    </row>
    <row r="54">
      <c r="A54" s="1" t="s">
        <v>76</v>
      </c>
      <c r="E54" s="27" t="s">
        <v>69</v>
      </c>
    </row>
    <row r="55" ht="13">
      <c r="A55" s="1" t="s">
        <v>64</v>
      </c>
      <c r="C55" s="22" t="s">
        <v>250</v>
      </c>
      <c r="E55" s="23" t="s">
        <v>251</v>
      </c>
      <c r="L55" s="24">
        <f>SUMIFS(L56:L67,A56:A67,"P")</f>
        <v>0</v>
      </c>
      <c r="M55" s="24">
        <f>SUMIFS(M56:M67,A56:A67,"P")</f>
        <v>0</v>
      </c>
      <c r="N55" s="25"/>
    </row>
    <row r="56" ht="25">
      <c r="A56" s="1" t="s">
        <v>67</v>
      </c>
      <c r="B56" s="1">
        <v>12</v>
      </c>
      <c r="C56" s="26" t="s">
        <v>6507</v>
      </c>
      <c r="D56" t="s">
        <v>69</v>
      </c>
      <c r="E56" s="27" t="s">
        <v>6508</v>
      </c>
      <c r="F56" s="28" t="s">
        <v>93</v>
      </c>
      <c r="G56" s="29">
        <v>1.3200000000000001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72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73</v>
      </c>
      <c r="E57" s="27" t="s">
        <v>69</v>
      </c>
    </row>
    <row r="58" ht="26">
      <c r="A58" s="1" t="s">
        <v>74</v>
      </c>
      <c r="E58" s="33" t="s">
        <v>6600</v>
      </c>
    </row>
    <row r="59">
      <c r="A59" s="1" t="s">
        <v>76</v>
      </c>
      <c r="E59" s="27" t="s">
        <v>69</v>
      </c>
    </row>
    <row r="60" ht="37.5">
      <c r="A60" s="1" t="s">
        <v>67</v>
      </c>
      <c r="B60" s="1">
        <v>13</v>
      </c>
      <c r="C60" s="26" t="s">
        <v>6601</v>
      </c>
      <c r="D60" t="s">
        <v>69</v>
      </c>
      <c r="E60" s="27" t="s">
        <v>6602</v>
      </c>
      <c r="F60" s="28" t="s">
        <v>93</v>
      </c>
      <c r="G60" s="29">
        <v>0.33000000000000002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72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73</v>
      </c>
      <c r="E61" s="27" t="s">
        <v>69</v>
      </c>
    </row>
    <row r="62" ht="13">
      <c r="A62" s="1" t="s">
        <v>74</v>
      </c>
      <c r="E62" s="33" t="s">
        <v>6603</v>
      </c>
    </row>
    <row r="63">
      <c r="A63" s="1" t="s">
        <v>76</v>
      </c>
      <c r="E63" s="27" t="s">
        <v>69</v>
      </c>
    </row>
    <row r="64" ht="25">
      <c r="A64" s="1" t="s">
        <v>67</v>
      </c>
      <c r="B64" s="1">
        <v>14</v>
      </c>
      <c r="C64" s="26" t="s">
        <v>6604</v>
      </c>
      <c r="D64" t="s">
        <v>69</v>
      </c>
      <c r="E64" s="27" t="s">
        <v>6605</v>
      </c>
      <c r="F64" s="28" t="s">
        <v>93</v>
      </c>
      <c r="G64" s="29">
        <v>0.66000000000000003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72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73</v>
      </c>
      <c r="E65" s="27" t="s">
        <v>69</v>
      </c>
    </row>
    <row r="66" ht="13">
      <c r="A66" s="1" t="s">
        <v>74</v>
      </c>
      <c r="E66" s="33" t="s">
        <v>6606</v>
      </c>
    </row>
    <row r="67">
      <c r="A67" s="1" t="s">
        <v>76</v>
      </c>
      <c r="E67" s="27" t="s">
        <v>69</v>
      </c>
    </row>
    <row r="68" ht="13">
      <c r="A68" s="1" t="s">
        <v>64</v>
      </c>
      <c r="C68" s="22" t="s">
        <v>2814</v>
      </c>
      <c r="E68" s="23" t="s">
        <v>2815</v>
      </c>
      <c r="L68" s="24">
        <f>SUMIFS(L69:L112,A69:A112,"P")</f>
        <v>0</v>
      </c>
      <c r="M68" s="24">
        <f>SUMIFS(M69:M112,A69:A112,"P")</f>
        <v>0</v>
      </c>
      <c r="N68" s="25"/>
    </row>
    <row r="69">
      <c r="A69" s="1" t="s">
        <v>67</v>
      </c>
      <c r="B69" s="1">
        <v>23</v>
      </c>
      <c r="C69" s="26" t="s">
        <v>6607</v>
      </c>
      <c r="D69" t="s">
        <v>69</v>
      </c>
      <c r="E69" s="27" t="s">
        <v>6608</v>
      </c>
      <c r="F69" s="28" t="s">
        <v>71</v>
      </c>
      <c r="G69" s="29">
        <v>3</v>
      </c>
      <c r="H69" s="28">
        <v>1.054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72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73</v>
      </c>
      <c r="E70" s="27" t="s">
        <v>69</v>
      </c>
    </row>
    <row r="71" ht="13">
      <c r="A71" s="1" t="s">
        <v>74</v>
      </c>
      <c r="E71" s="33" t="s">
        <v>129</v>
      </c>
    </row>
    <row r="72">
      <c r="A72" s="1" t="s">
        <v>76</v>
      </c>
      <c r="E72" s="27" t="s">
        <v>69</v>
      </c>
    </row>
    <row r="73" ht="25">
      <c r="A73" s="1" t="s">
        <v>67</v>
      </c>
      <c r="B73" s="1">
        <v>25</v>
      </c>
      <c r="C73" s="26" t="s">
        <v>6609</v>
      </c>
      <c r="D73" t="s">
        <v>69</v>
      </c>
      <c r="E73" s="27" t="s">
        <v>6610</v>
      </c>
      <c r="F73" s="28" t="s">
        <v>71</v>
      </c>
      <c r="G73" s="29">
        <v>1</v>
      </c>
      <c r="H73" s="28">
        <v>0.58499999999999996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72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73</v>
      </c>
      <c r="E74" s="27" t="s">
        <v>69</v>
      </c>
    </row>
    <row r="75" ht="13">
      <c r="A75" s="1" t="s">
        <v>74</v>
      </c>
      <c r="E75" s="33" t="s">
        <v>229</v>
      </c>
    </row>
    <row r="76">
      <c r="A76" s="1" t="s">
        <v>76</v>
      </c>
      <c r="E76" s="27" t="s">
        <v>69</v>
      </c>
    </row>
    <row r="77">
      <c r="A77" s="1" t="s">
        <v>67</v>
      </c>
      <c r="B77" s="1">
        <v>21</v>
      </c>
      <c r="C77" s="26" t="s">
        <v>6611</v>
      </c>
      <c r="D77" t="s">
        <v>69</v>
      </c>
      <c r="E77" s="27" t="s">
        <v>6612</v>
      </c>
      <c r="F77" s="28" t="s">
        <v>71</v>
      </c>
      <c r="G77" s="29">
        <v>1</v>
      </c>
      <c r="H77" s="28">
        <v>1.8700000000000001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72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73</v>
      </c>
      <c r="E78" s="27" t="s">
        <v>69</v>
      </c>
    </row>
    <row r="79" ht="13">
      <c r="A79" s="1" t="s">
        <v>74</v>
      </c>
      <c r="E79" s="33" t="s">
        <v>229</v>
      </c>
    </row>
    <row r="80">
      <c r="A80" s="1" t="s">
        <v>76</v>
      </c>
      <c r="E80" s="27" t="s">
        <v>69</v>
      </c>
    </row>
    <row r="81">
      <c r="A81" s="1" t="s">
        <v>67</v>
      </c>
      <c r="B81" s="1">
        <v>16</v>
      </c>
      <c r="C81" s="26" t="s">
        <v>6613</v>
      </c>
      <c r="D81" t="s">
        <v>69</v>
      </c>
      <c r="E81" s="27" t="s">
        <v>6614</v>
      </c>
      <c r="F81" s="28" t="s">
        <v>139</v>
      </c>
      <c r="G81" s="29">
        <v>18.27</v>
      </c>
      <c r="H81" s="28">
        <v>0.042999999999999997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72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73</v>
      </c>
      <c r="E82" s="27" t="s">
        <v>69</v>
      </c>
    </row>
    <row r="83" ht="13">
      <c r="A83" s="1" t="s">
        <v>74</v>
      </c>
      <c r="E83" s="33" t="s">
        <v>6615</v>
      </c>
    </row>
    <row r="84">
      <c r="A84" s="1" t="s">
        <v>76</v>
      </c>
      <c r="E84" s="27" t="s">
        <v>69</v>
      </c>
    </row>
    <row r="85" ht="25">
      <c r="A85" s="1" t="s">
        <v>67</v>
      </c>
      <c r="B85" s="1">
        <v>15</v>
      </c>
      <c r="C85" s="26" t="s">
        <v>6616</v>
      </c>
      <c r="D85" t="s">
        <v>69</v>
      </c>
      <c r="E85" s="27" t="s">
        <v>6617</v>
      </c>
      <c r="F85" s="28" t="s">
        <v>139</v>
      </c>
      <c r="G85" s="29">
        <v>18</v>
      </c>
      <c r="H85" s="28">
        <v>4.0000000000000003E-05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72</v>
      </c>
      <c r="O85" s="32">
        <f>M85*AA85</f>
        <v>0</v>
      </c>
      <c r="P85" s="1">
        <v>3</v>
      </c>
      <c r="AA85" s="1">
        <f>IF(P85=1,$O$3,IF(P85=2,$O$4,$O$5))</f>
        <v>0</v>
      </c>
    </row>
    <row r="86">
      <c r="A86" s="1" t="s">
        <v>73</v>
      </c>
      <c r="E86" s="27" t="s">
        <v>69</v>
      </c>
    </row>
    <row r="87" ht="13">
      <c r="A87" s="1" t="s">
        <v>74</v>
      </c>
      <c r="E87" s="33" t="s">
        <v>561</v>
      </c>
    </row>
    <row r="88">
      <c r="A88" s="1" t="s">
        <v>76</v>
      </c>
      <c r="E88" s="27" t="s">
        <v>69</v>
      </c>
    </row>
    <row r="89">
      <c r="A89" s="1" t="s">
        <v>67</v>
      </c>
      <c r="B89" s="1">
        <v>17</v>
      </c>
      <c r="C89" s="26" t="s">
        <v>6618</v>
      </c>
      <c r="D89" t="s">
        <v>69</v>
      </c>
      <c r="E89" s="27" t="s">
        <v>6619</v>
      </c>
      <c r="F89" s="28" t="s">
        <v>71</v>
      </c>
      <c r="G89" s="29">
        <v>1</v>
      </c>
      <c r="H89" s="28">
        <v>0.00013999999999999999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69</v>
      </c>
      <c r="O89" s="32">
        <f>M89*AA89</f>
        <v>0</v>
      </c>
      <c r="P89" s="1">
        <v>3</v>
      </c>
      <c r="AA89" s="1">
        <f>IF(P89=1,$O$3,IF(P89=2,$O$4,$O$5))</f>
        <v>0</v>
      </c>
    </row>
    <row r="90">
      <c r="A90" s="1" t="s">
        <v>73</v>
      </c>
      <c r="E90" s="27" t="s">
        <v>69</v>
      </c>
    </row>
    <row r="91" ht="13">
      <c r="A91" s="1" t="s">
        <v>74</v>
      </c>
      <c r="E91" s="33" t="s">
        <v>229</v>
      </c>
    </row>
    <row r="92">
      <c r="A92" s="1" t="s">
        <v>76</v>
      </c>
      <c r="E92" s="27" t="s">
        <v>69</v>
      </c>
    </row>
    <row r="93">
      <c r="A93" s="1" t="s">
        <v>67</v>
      </c>
      <c r="B93" s="1">
        <v>18</v>
      </c>
      <c r="C93" s="26" t="s">
        <v>6620</v>
      </c>
      <c r="D93" t="s">
        <v>69</v>
      </c>
      <c r="E93" s="27" t="s">
        <v>6621</v>
      </c>
      <c r="F93" s="28" t="s">
        <v>71</v>
      </c>
      <c r="G93" s="29">
        <v>1</v>
      </c>
      <c r="H93" s="28">
        <v>1.12181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69</v>
      </c>
      <c r="O93" s="32">
        <f>M93*AA93</f>
        <v>0</v>
      </c>
      <c r="P93" s="1">
        <v>3</v>
      </c>
      <c r="AA93" s="1">
        <f>IF(P93=1,$O$3,IF(P93=2,$O$4,$O$5))</f>
        <v>0</v>
      </c>
    </row>
    <row r="94">
      <c r="A94" s="1" t="s">
        <v>73</v>
      </c>
      <c r="E94" s="27" t="s">
        <v>69</v>
      </c>
    </row>
    <row r="95" ht="13">
      <c r="A95" s="1" t="s">
        <v>74</v>
      </c>
      <c r="E95" s="33" t="s">
        <v>229</v>
      </c>
    </row>
    <row r="96">
      <c r="A96" s="1" t="s">
        <v>76</v>
      </c>
      <c r="E96" s="27" t="s">
        <v>69</v>
      </c>
    </row>
    <row r="97">
      <c r="A97" s="1" t="s">
        <v>67</v>
      </c>
      <c r="B97" s="1">
        <v>19</v>
      </c>
      <c r="C97" s="26" t="s">
        <v>6622</v>
      </c>
      <c r="D97" t="s">
        <v>69</v>
      </c>
      <c r="E97" s="27" t="s">
        <v>6623</v>
      </c>
      <c r="F97" s="28" t="s">
        <v>6624</v>
      </c>
      <c r="G97" s="29">
        <v>1</v>
      </c>
      <c r="H97" s="28">
        <v>0.00018000000000000001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72</v>
      </c>
      <c r="O97" s="32">
        <f>M97*AA97</f>
        <v>0</v>
      </c>
      <c r="P97" s="1">
        <v>3</v>
      </c>
      <c r="AA97" s="1">
        <f>IF(P97=1,$O$3,IF(P97=2,$O$4,$O$5))</f>
        <v>0</v>
      </c>
    </row>
    <row r="98">
      <c r="A98" s="1" t="s">
        <v>73</v>
      </c>
      <c r="E98" s="27" t="s">
        <v>69</v>
      </c>
    </row>
    <row r="99" ht="13">
      <c r="A99" s="1" t="s">
        <v>74</v>
      </c>
      <c r="E99" s="33" t="s">
        <v>229</v>
      </c>
    </row>
    <row r="100">
      <c r="A100" s="1" t="s">
        <v>76</v>
      </c>
      <c r="E100" s="27" t="s">
        <v>69</v>
      </c>
    </row>
    <row r="101">
      <c r="A101" s="1" t="s">
        <v>67</v>
      </c>
      <c r="B101" s="1">
        <v>20</v>
      </c>
      <c r="C101" s="26" t="s">
        <v>6625</v>
      </c>
      <c r="D101" t="s">
        <v>69</v>
      </c>
      <c r="E101" s="27" t="s">
        <v>6626</v>
      </c>
      <c r="F101" s="28" t="s">
        <v>71</v>
      </c>
      <c r="G101" s="29">
        <v>1</v>
      </c>
      <c r="H101" s="28">
        <v>0.41948000000000002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72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73</v>
      </c>
      <c r="E102" s="27" t="s">
        <v>69</v>
      </c>
    </row>
    <row r="103" ht="13">
      <c r="A103" s="1" t="s">
        <v>74</v>
      </c>
      <c r="E103" s="33" t="s">
        <v>229</v>
      </c>
    </row>
    <row r="104">
      <c r="A104" s="1" t="s">
        <v>76</v>
      </c>
      <c r="E104" s="27" t="s">
        <v>69</v>
      </c>
    </row>
    <row r="105">
      <c r="A105" s="1" t="s">
        <v>67</v>
      </c>
      <c r="B105" s="1">
        <v>22</v>
      </c>
      <c r="C105" s="26" t="s">
        <v>6627</v>
      </c>
      <c r="D105" t="s">
        <v>69</v>
      </c>
      <c r="E105" s="27" t="s">
        <v>6628</v>
      </c>
      <c r="F105" s="28" t="s">
        <v>71</v>
      </c>
      <c r="G105" s="29">
        <v>3</v>
      </c>
      <c r="H105" s="28">
        <v>0.0098899999999999995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72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73</v>
      </c>
      <c r="E106" s="27" t="s">
        <v>69</v>
      </c>
    </row>
    <row r="107" ht="13">
      <c r="A107" s="1" t="s">
        <v>74</v>
      </c>
      <c r="E107" s="33" t="s">
        <v>129</v>
      </c>
    </row>
    <row r="108">
      <c r="A108" s="1" t="s">
        <v>76</v>
      </c>
      <c r="E108" s="27" t="s">
        <v>69</v>
      </c>
    </row>
    <row r="109">
      <c r="A109" s="1" t="s">
        <v>67</v>
      </c>
      <c r="B109" s="1">
        <v>24</v>
      </c>
      <c r="C109" s="26" t="s">
        <v>6629</v>
      </c>
      <c r="D109" t="s">
        <v>69</v>
      </c>
      <c r="E109" s="27" t="s">
        <v>6630</v>
      </c>
      <c r="F109" s="28" t="s">
        <v>71</v>
      </c>
      <c r="G109" s="29">
        <v>1</v>
      </c>
      <c r="H109" s="28">
        <v>0.01218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72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73</v>
      </c>
      <c r="E110" s="27" t="s">
        <v>69</v>
      </c>
    </row>
    <row r="111" ht="13">
      <c r="A111" s="1" t="s">
        <v>74</v>
      </c>
      <c r="E111" s="33" t="s">
        <v>229</v>
      </c>
    </row>
    <row r="112">
      <c r="A112" s="1" t="s">
        <v>76</v>
      </c>
      <c r="E112" s="27" t="s">
        <v>69</v>
      </c>
    </row>
    <row r="113" ht="13">
      <c r="A113" s="1" t="s">
        <v>64</v>
      </c>
      <c r="C113" s="22" t="s">
        <v>1967</v>
      </c>
      <c r="E113" s="23" t="s">
        <v>1968</v>
      </c>
      <c r="L113" s="24">
        <f>SUMIFS(L114:L117,A114:A117,"P")</f>
        <v>0</v>
      </c>
      <c r="M113" s="24">
        <f>SUMIFS(M114:M117,A114:A117,"P")</f>
        <v>0</v>
      </c>
      <c r="N113" s="25"/>
    </row>
    <row r="114" ht="25">
      <c r="A114" s="1" t="s">
        <v>67</v>
      </c>
      <c r="B114" s="1">
        <v>26</v>
      </c>
      <c r="C114" s="26" t="s">
        <v>6578</v>
      </c>
      <c r="D114" t="s">
        <v>69</v>
      </c>
      <c r="E114" s="27" t="s">
        <v>6579</v>
      </c>
      <c r="F114" s="28" t="s">
        <v>118</v>
      </c>
      <c r="G114" s="29">
        <v>8.1189999999999998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72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73</v>
      </c>
      <c r="E115" s="27" t="s">
        <v>69</v>
      </c>
    </row>
    <row r="116" ht="13">
      <c r="A116" s="1" t="s">
        <v>74</v>
      </c>
      <c r="E116" s="33" t="s">
        <v>6631</v>
      </c>
    </row>
    <row r="117">
      <c r="A117" s="1" t="s">
        <v>76</v>
      </c>
      <c r="E117" s="27" t="s">
        <v>69</v>
      </c>
    </row>
  </sheetData>
  <sheetProtection sheet="1" objects="1" scenarios="1" spinCount="100000" saltValue="kZWygNVMiI7EkRmXFyDhTVEtjX6ycdmpMa+Xq0GkVqkqgmOm3AmJR55no3SsD/Usexaz3CUJx0x2NZzFHfngZA==" hashValue="ftKu6Dq3HnVwTUx91fAVX0u2eztIO1JPb+kIki7KdJZnEgjNWzR/UgVIKdkXpDZhFOVTUrKAeyV2nMCJLZ+Q1Q==" algorithmName="SHA-512" password="9CFA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Tomek Jan</dc:creator>
  <cp:lastModifiedBy>Tomek Jan</cp:lastModifiedBy>
  <dcterms:created xsi:type="dcterms:W3CDTF">2025-03-05T13:23:13Z</dcterms:created>
  <dcterms:modified xsi:type="dcterms:W3CDTF">2025-03-05T13:23:19Z</dcterms:modified>
</cp:coreProperties>
</file>