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202300"/>
  <mc:AlternateContent xmlns:mc="http://schemas.openxmlformats.org/markup-compatibility/2006">
    <mc:Choice Requires="x15">
      <x15ac:absPath xmlns:x15ac="http://schemas.microsoft.com/office/spreadsheetml/2010/11/ac" url="\\or00000ovant011\_Úsek_NPI\OVZ\03 Zakázky 2024\63524163 Výměna náhradních dílů na speciální vozidla OŘ Ostrava 24-25 - MB\01_ZD\Díl 2 RD včetně příloh\"/>
    </mc:Choice>
  </mc:AlternateContent>
  <xr:revisionPtr revIDLastSave="0" documentId="13_ncr:1_{8FC326C1-3714-4DD1-AC11-BBA85A8A8A29}" xr6:coauthVersionLast="47" xr6:coauthVersionMax="47" xr10:uidLastSave="{00000000-0000-0000-0000-000000000000}"/>
  <bookViews>
    <workbookView xWindow="-120" yWindow="-120" windowWidth="29040" windowHeight="15840" xr2:uid="{30E97B6C-E85C-4697-A72B-7990214CA71D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02" i="1" l="1"/>
  <c r="J103" i="1"/>
  <c r="J104" i="1"/>
  <c r="J105" i="1"/>
  <c r="J106" i="1"/>
  <c r="J107" i="1"/>
  <c r="J108" i="1"/>
  <c r="J109" i="1"/>
  <c r="J110" i="1"/>
  <c r="J111" i="1"/>
  <c r="J101" i="1"/>
  <c r="J96" i="1"/>
  <c r="J97" i="1"/>
  <c r="J98" i="1"/>
  <c r="J95" i="1"/>
  <c r="J83" i="1"/>
  <c r="J84" i="1"/>
  <c r="J85" i="1"/>
  <c r="J86" i="1"/>
  <c r="J87" i="1"/>
  <c r="J88" i="1"/>
  <c r="J89" i="1"/>
  <c r="J90" i="1"/>
  <c r="J91" i="1"/>
  <c r="J92" i="1"/>
  <c r="J82" i="1"/>
  <c r="J70" i="1"/>
  <c r="J71" i="1"/>
  <c r="J72" i="1"/>
  <c r="J73" i="1"/>
  <c r="J74" i="1"/>
  <c r="J75" i="1"/>
  <c r="J76" i="1"/>
  <c r="J77" i="1"/>
  <c r="J78" i="1"/>
  <c r="J79" i="1"/>
  <c r="J69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51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33" i="1"/>
  <c r="J27" i="1"/>
  <c r="J28" i="1"/>
  <c r="J29" i="1"/>
  <c r="J30" i="1"/>
  <c r="J26" i="1"/>
  <c r="J16" i="1"/>
  <c r="J17" i="1"/>
  <c r="J18" i="1"/>
  <c r="J19" i="1"/>
  <c r="J20" i="1"/>
  <c r="J21" i="1"/>
  <c r="J22" i="1"/>
  <c r="J23" i="1"/>
  <c r="J15" i="1"/>
  <c r="J8" i="1"/>
  <c r="J9" i="1"/>
  <c r="J10" i="1"/>
  <c r="J11" i="1"/>
  <c r="J12" i="1"/>
  <c r="J7" i="1"/>
  <c r="J112" i="1" l="1"/>
</calcChain>
</file>

<file path=xl/sharedStrings.xml><?xml version="1.0" encoding="utf-8"?>
<sst xmlns="http://schemas.openxmlformats.org/spreadsheetml/2006/main" count="370" uniqueCount="215">
  <si>
    <t>1.Brzová ramena str. 20 výkres 0-131-03</t>
  </si>
  <si>
    <t xml:space="preserve"> Čerpáno z katalogu ND univerzálního mot. vozíku Vmu z roku  1971 MTH Hranice</t>
  </si>
  <si>
    <t>Položka</t>
  </si>
  <si>
    <t>MUV 69, 69.1, 69.2</t>
  </si>
  <si>
    <t>Název</t>
  </si>
  <si>
    <t>Pozice dle výkresu</t>
  </si>
  <si>
    <t>Parametry</t>
  </si>
  <si>
    <t>Konečná cena za 1 ks bez DPH</t>
  </si>
  <si>
    <t>Konečná cena za všechny kusy bez DPH</t>
  </si>
  <si>
    <t>Brzdové rameno na MUV</t>
  </si>
  <si>
    <t>položky 1,8,9,10,12-24,27,29,30,34,37,38-45,49,50</t>
  </si>
  <si>
    <t>Čelist+obložení+nýty (obložení Diafrikt S3)</t>
  </si>
  <si>
    <t>8+9+37</t>
  </si>
  <si>
    <t>Brzdový válec jednokomorový ø 100</t>
  </si>
  <si>
    <t>Tlačná pružina</t>
  </si>
  <si>
    <t>Pružina tažná</t>
  </si>
  <si>
    <t>Čep úplný</t>
  </si>
  <si>
    <t>MUV 69 , 69.1,69.2</t>
  </si>
  <si>
    <t>Kompresor - komplet dle typu motoru</t>
  </si>
  <si>
    <t>Zetor 8701.12 85 kW; Zetor Z 87003</t>
  </si>
  <si>
    <t>Plnič pneu - odkalovač-staré provedení do roku 1989</t>
  </si>
  <si>
    <t>značení 443612651800</t>
  </si>
  <si>
    <t>Vyrovnávač tlaku</t>
  </si>
  <si>
    <t>Brzdič přívěsu</t>
  </si>
  <si>
    <t>Uzavírací kohout</t>
  </si>
  <si>
    <t>Elektropneumatický ventil</t>
  </si>
  <si>
    <t>EV 68 B 12 V</t>
  </si>
  <si>
    <t>Spojková hlava se záklopkou pevná s čepem</t>
  </si>
  <si>
    <t>Spojková hlava se záklopkou pohyblivá</t>
  </si>
  <si>
    <t>Rozvaděč přívěsu</t>
  </si>
  <si>
    <t>3. Náhradní díly na motory MUV 69, 69.1, 69.2</t>
  </si>
  <si>
    <t>MUV -typ motoru</t>
  </si>
  <si>
    <t>MUV 69.1</t>
  </si>
  <si>
    <t xml:space="preserve">Lamela spojky odpružená </t>
  </si>
  <si>
    <t>na motor T912-3 výkon 77 kW;</t>
  </si>
  <si>
    <t>MUV 69.2</t>
  </si>
  <si>
    <t>Přítlačný talíř</t>
  </si>
  <si>
    <t>dle typu motoru</t>
  </si>
  <si>
    <t>Hydraulické čerpadlo SV 32</t>
  </si>
  <si>
    <t>4. ND MUV 69, 69.1, 69.2</t>
  </si>
  <si>
    <t>Typ MUV</t>
  </si>
  <si>
    <t>Výkres</t>
  </si>
  <si>
    <t>Str</t>
  </si>
  <si>
    <t xml:space="preserve">Chladič vodní </t>
  </si>
  <si>
    <t>dle druhu motoru  Zetor 8701.12 85 kW, Zetor Z 87003</t>
  </si>
  <si>
    <t>Rychloměr</t>
  </si>
  <si>
    <t>PV3S</t>
  </si>
  <si>
    <t>AVIA</t>
  </si>
  <si>
    <t>Teleskop.tlumič olejový</t>
  </si>
  <si>
    <t>P50x175</t>
  </si>
  <si>
    <t>Kardanový kříž</t>
  </si>
  <si>
    <t>MTS</t>
  </si>
  <si>
    <t>69.2</t>
  </si>
  <si>
    <t>Dopravní čerpadlo ruční</t>
  </si>
  <si>
    <t>doprvní tří-děrové</t>
  </si>
  <si>
    <t>69.1</t>
  </si>
  <si>
    <t>Olejový chladič</t>
  </si>
  <si>
    <t>úzké provedení</t>
  </si>
  <si>
    <t>Pružina vnitřní</t>
  </si>
  <si>
    <t>15x80x253</t>
  </si>
  <si>
    <t>Pružina vnější</t>
  </si>
  <si>
    <t>22x127x253</t>
  </si>
  <si>
    <t>Ruční brzda</t>
  </si>
  <si>
    <t>1-131-06</t>
  </si>
  <si>
    <t>komplet 1-32</t>
  </si>
  <si>
    <t>Táhlo ruční brzdy</t>
  </si>
  <si>
    <t>1-131-08</t>
  </si>
  <si>
    <t>komplet 1-21</t>
  </si>
  <si>
    <t>Torzní vzpěra</t>
  </si>
  <si>
    <t>1-131-09</t>
  </si>
  <si>
    <t>komplet 0-11</t>
  </si>
  <si>
    <t>CD3M-3552</t>
  </si>
  <si>
    <t xml:space="preserve"> T912-3 výkon 77 kW; T912-5 M II vrtání 115 výkon 88 kW</t>
  </si>
  <si>
    <t>CD1A-2296</t>
  </si>
  <si>
    <t xml:space="preserve"> Zetor 8701.12 85 kW, Zetor Z 87003</t>
  </si>
  <si>
    <t>Pouzdrová pružina</t>
  </si>
  <si>
    <t>0-131-01</t>
  </si>
  <si>
    <t>90 x 145</t>
  </si>
  <si>
    <t>Náboj úplný s přírubou a třmeny</t>
  </si>
  <si>
    <t>5. Náhradní díly PV, PVK</t>
  </si>
  <si>
    <t>Katalog náhradních dílů pro PV, PVK z roku  1986 MTH Hranice</t>
  </si>
  <si>
    <t>PV, PVK</t>
  </si>
  <si>
    <t>Brzdové rameno na PV</t>
  </si>
  <si>
    <t>skupina 3</t>
  </si>
  <si>
    <t>položky 1,8,9,10,12-24,29,30,34,37,38-47</t>
  </si>
  <si>
    <t>Čelist komplet</t>
  </si>
  <si>
    <t>8,9,37</t>
  </si>
  <si>
    <t>Brzdový válec jednokomorový ø 80</t>
  </si>
  <si>
    <t>Pouzdro se silentblokem</t>
  </si>
  <si>
    <t>Ložisko ruční brzdy vetší</t>
  </si>
  <si>
    <t>skupina 4</t>
  </si>
  <si>
    <t>Ložisko ruční brzdy menší</t>
  </si>
  <si>
    <t>Závěs</t>
  </si>
  <si>
    <t>skupina 1</t>
  </si>
  <si>
    <t>Teleskopický tlumič</t>
  </si>
  <si>
    <t>skupina 5</t>
  </si>
  <si>
    <t>Ruční regulátor tlaku</t>
  </si>
  <si>
    <t>Spojková hlava se záklopkou pevná</t>
  </si>
  <si>
    <t>Spojková hlava se záklopkou uzavírací</t>
  </si>
  <si>
    <t>Teleskopický pracovní válec-majler</t>
  </si>
  <si>
    <t>skupina 6</t>
  </si>
  <si>
    <t>Vnější pružiny 22x127x253</t>
  </si>
  <si>
    <t>Vyfukopvací ventil</t>
  </si>
  <si>
    <t>6.ND PVP-19</t>
  </si>
  <si>
    <t>Katalog náhradních dílů pro PVP-19, vydání 10/2019</t>
  </si>
  <si>
    <t>PVP-19</t>
  </si>
  <si>
    <t>Výkres-norma</t>
  </si>
  <si>
    <t>List</t>
  </si>
  <si>
    <t>Pozice dle výkrasu</t>
  </si>
  <si>
    <t>Táhlo</t>
  </si>
  <si>
    <t>3-3402-1.5-1</t>
  </si>
  <si>
    <t>1/1</t>
  </si>
  <si>
    <t>Automatické závěsné zařízení</t>
  </si>
  <si>
    <t>4040/G150</t>
  </si>
  <si>
    <t>Brzdový válec pr. 100</t>
  </si>
  <si>
    <t>3/2</t>
  </si>
  <si>
    <t>Silentblok pravý</t>
  </si>
  <si>
    <t>14-12-00C-65NR</t>
  </si>
  <si>
    <t>2/4</t>
  </si>
  <si>
    <t>Siletblok levý</t>
  </si>
  <si>
    <t>4-31-01-00032</t>
  </si>
  <si>
    <t>Tlumič</t>
  </si>
  <si>
    <t>BRANO</t>
  </si>
  <si>
    <t>2/5</t>
  </si>
  <si>
    <t>Rozvaděč</t>
  </si>
  <si>
    <t>3/1</t>
  </si>
  <si>
    <t>Spojková hlavice</t>
  </si>
  <si>
    <t>KU 4128/22</t>
  </si>
  <si>
    <t>Tlačná pružina vnitřní</t>
  </si>
  <si>
    <t>458.8.9000.05.682</t>
  </si>
  <si>
    <t>2/3</t>
  </si>
  <si>
    <t xml:space="preserve">Tlačná pružina vnější </t>
  </si>
  <si>
    <t>458.8.9000.05.681</t>
  </si>
  <si>
    <t xml:space="preserve"> Čerpáno z katalogu ND motorový univerzální vozík MUV 74.2 4-8096-142</t>
  </si>
  <si>
    <t>MUV 74.2</t>
  </si>
  <si>
    <t>Název výkresu</t>
  </si>
  <si>
    <t>Označení</t>
  </si>
  <si>
    <t>Válec brzdový</t>
  </si>
  <si>
    <t>9999-357</t>
  </si>
  <si>
    <t>423 105 9000 0</t>
  </si>
  <si>
    <t>Obložení</t>
  </si>
  <si>
    <t>3-131-03-09</t>
  </si>
  <si>
    <t>Čelist pár (2ks)</t>
  </si>
  <si>
    <t>131-03-08</t>
  </si>
  <si>
    <t>Obložení pár (2ks)</t>
  </si>
  <si>
    <t>Píšťala</t>
  </si>
  <si>
    <t>3-02-8570-014</t>
  </si>
  <si>
    <t>Brzdový blok, list 2 z 2</t>
  </si>
  <si>
    <t>471 003 020 0</t>
  </si>
  <si>
    <t>Houkačka vzduchová dvouhlasá pár (dva kusy)</t>
  </si>
  <si>
    <t>Pneumatická výzbroj hlavního rámu</t>
  </si>
  <si>
    <t>0-9419,03</t>
  </si>
  <si>
    <t>Ventil uzavirací AE2100</t>
  </si>
  <si>
    <t>I28323</t>
  </si>
  <si>
    <t xml:space="preserve">Vysoušec vzduchu </t>
  </si>
  <si>
    <t>432 410 022 0</t>
  </si>
  <si>
    <t>Odlučovač kondenzátu</t>
  </si>
  <si>
    <t>932 399 000 0</t>
  </si>
  <si>
    <t>Ventil odvodňovací</t>
  </si>
  <si>
    <t>934 300 003 0</t>
  </si>
  <si>
    <t>Elektrická výzbroj hlavnío rámu</t>
  </si>
  <si>
    <t>Autobaterie 12V/180AA pár (2 kusy)</t>
  </si>
  <si>
    <t>Hlavice spojková</t>
  </si>
  <si>
    <t>452 300 031 0</t>
  </si>
  <si>
    <t>Silentblok 60/17x20</t>
  </si>
  <si>
    <t>4-276-3-20</t>
  </si>
  <si>
    <t>Souprava stírací pravá pár (2 kusy)</t>
  </si>
  <si>
    <t>Stěrače čelních skel</t>
  </si>
  <si>
    <t>V137 063</t>
  </si>
  <si>
    <t>Souprava stírací levá pár (2 kusy)</t>
  </si>
  <si>
    <t>V137 023</t>
  </si>
  <si>
    <t>Stírátko</t>
  </si>
  <si>
    <t>V137 563</t>
  </si>
  <si>
    <t>Sedadlo</t>
  </si>
  <si>
    <t>Sedadlo strojvedoucího</t>
  </si>
  <si>
    <t>70007Cl-10100 159-03 0200</t>
  </si>
  <si>
    <t>Celkem</t>
  </si>
  <si>
    <t>Pokyny a informace k vyplnění:</t>
  </si>
  <si>
    <t xml:space="preserve">3) Všechny ceny je nutno uvést v Kč bez DPH zaoukouhlené na dvě desetinná místa. </t>
  </si>
  <si>
    <t>MUV 75</t>
  </si>
  <si>
    <t>Strana</t>
  </si>
  <si>
    <t>2) Dodavatel doplní pouze  buňky vymezené oranžovou barvou (sl.I - CENA ZA MJ).</t>
  </si>
  <si>
    <t xml:space="preserve">4) Objemy v MJ uvedené u požadovaných položek jsou pouze předpokládanými objemy, skutečný rozsah je dán provozními potřebami zadavatele (sl. H). </t>
  </si>
  <si>
    <t>Plánovaný odběr</t>
  </si>
  <si>
    <t>8. Kabina MUV 74.2</t>
  </si>
  <si>
    <t xml:space="preserve"> Čerpáno z katalogu ND motorový univerzální vozík MUV 75 4-8096-154-01</t>
  </si>
  <si>
    <t>P8Y 180-63-63</t>
  </si>
  <si>
    <t xml:space="preserve">Tlumič hydraulický </t>
  </si>
  <si>
    <t>Silentblok 100/70 TYP 4 pár (2 ks)</t>
  </si>
  <si>
    <t>3-3091-032-00</t>
  </si>
  <si>
    <t>3-3090-031-00</t>
  </si>
  <si>
    <t>1.3 Hlavní rám a podvozek</t>
  </si>
  <si>
    <t>1.4 Příslušenství kabiny a skříní</t>
  </si>
  <si>
    <t>2.1 Osvětlení</t>
  </si>
  <si>
    <t>F-BKS 04/B/P</t>
  </si>
  <si>
    <t>Svítidlo koncové LED/24 V Bílé/červené</t>
  </si>
  <si>
    <t>Svítidlo koncové LED/Reflektor</t>
  </si>
  <si>
    <t>F-BKS 11/P</t>
  </si>
  <si>
    <t>Svítidlo koncové LED , 24V Bílé</t>
  </si>
  <si>
    <t>F-BKS 11/A/P</t>
  </si>
  <si>
    <t>Pojezd</t>
  </si>
  <si>
    <t>Hlavní rám</t>
  </si>
  <si>
    <t>Kabina</t>
  </si>
  <si>
    <t>7.Pojezd, hlavní rám MUV 74.2</t>
  </si>
  <si>
    <t>9. MUV 75</t>
  </si>
  <si>
    <t xml:space="preserve">2.Vzduch. suostava  str. 83 výkres 0-131-12 </t>
  </si>
  <si>
    <t>Kotoučová brzda pravá přední, list 1 z 3</t>
  </si>
  <si>
    <t>Kotoučová brzda pravá přední, list 2 z 3</t>
  </si>
  <si>
    <t>Kotoučová brzda levá přední, list 1 z 3</t>
  </si>
  <si>
    <t>Kotoučová brzda levá zadní, list 2 z 3</t>
  </si>
  <si>
    <t>Název VZ: Výměna náhradních dílů na speciální vozidla OŘ Ostrava 24-25</t>
  </si>
  <si>
    <t>5) Hodnotícím kritériem pro určení nejvhodnější nabídky je celková nabídková cena za vymezený předpokládaný objem komponent v Kč bez DPH (buňka J112).</t>
  </si>
  <si>
    <t>Příloha č. 3 Dílu 2 Zadávací dokumentace: 
Jednotký ceník dodávaného zboží</t>
  </si>
  <si>
    <t>1) Jednotková cena komponenty musí obsahovat veškeré náklady dodavatele spojené s předmětem plnění dílčích zakázek vč. dodávky do místa plnění.</t>
  </si>
  <si>
    <t xml:space="preserve">6) Dodavatel je povinen nacenit všechny požadované položky s garancí jejich dodání v případě uzavření objednávky.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</si>
</sst>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Kč&quot;_-;\-* #,##0.00\ &quot;Kč&quot;_-;_-* &quot;-&quot;??\ &quot;Kč&quot;_-;_-@_-"/>
    <numFmt numFmtId="164" formatCode="#,##0.00\ &quot;Kč&quot;"/>
    <numFmt numFmtId="165" formatCode="#,##0\ &quot;Kč&quot;"/>
    <numFmt numFmtId="166" formatCode="#\ ##0.00"/>
  </numFmts>
  <fonts count="7" x14ac:knownFonts="1">
    <font>
      <sz val="10"/>
      <color theme="1"/>
      <name val="Verdana"/>
      <family val="2"/>
      <charset val="238"/>
    </font>
    <font>
      <b/>
      <sz val="9"/>
      <name val="Verdana"/>
      <family val="2"/>
      <charset val="238"/>
    </font>
    <font>
      <sz val="9"/>
      <color theme="1"/>
      <name val="Verdana"/>
      <family val="2"/>
      <charset val="238"/>
    </font>
    <font>
      <sz val="9"/>
      <color indexed="0"/>
      <name val="Verdana"/>
      <family val="2"/>
      <charset val="238"/>
    </font>
    <font>
      <b/>
      <sz val="10"/>
      <color theme="1"/>
      <name val="Verdana"/>
      <family val="2"/>
      <charset val="238"/>
    </font>
    <font>
      <sz val="10"/>
      <name val="Verdana"/>
      <family val="2"/>
      <charset val="238"/>
    </font>
    <font>
      <b/>
      <sz val="10"/>
      <name val="Verdana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3" tint="0.89999084444715716"/>
        <bgColor indexed="64"/>
      </patternFill>
    </fill>
    <fill>
      <patternFill patternType="solid">
        <fgColor theme="3" tint="0.749992370372631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0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 vertical="top"/>
    </xf>
    <xf numFmtId="166" fontId="1" fillId="0" borderId="0" xfId="0" applyNumberFormat="1" applyFont="1" applyAlignment="1">
      <alignment horizontal="left" vertical="top" readingOrder="3"/>
    </xf>
    <xf numFmtId="0" fontId="2" fillId="0" borderId="0" xfId="0" applyFont="1" applyAlignment="1">
      <alignment horizontal="left" vertical="top"/>
    </xf>
    <xf numFmtId="166" fontId="3" fillId="0" borderId="0" xfId="0" applyNumberFormat="1" applyFont="1" applyAlignment="1">
      <alignment horizontal="center" vertical="top"/>
    </xf>
    <xf numFmtId="44" fontId="2" fillId="0" borderId="0" xfId="0" applyNumberFormat="1" applyFont="1" applyAlignment="1">
      <alignment horizontal="right"/>
    </xf>
    <xf numFmtId="0" fontId="0" fillId="0" borderId="5" xfId="0" applyBorder="1" applyAlignment="1">
      <alignment horizontal="center" vertical="center" wrapText="1"/>
    </xf>
    <xf numFmtId="0" fontId="0" fillId="0" borderId="5" xfId="0" applyBorder="1" applyAlignment="1">
      <alignment horizontal="left" vertical="top" wrapText="1"/>
    </xf>
    <xf numFmtId="0" fontId="0" fillId="0" borderId="5" xfId="0" applyBorder="1" applyAlignment="1">
      <alignment vertical="center" wrapText="1"/>
    </xf>
    <xf numFmtId="0" fontId="0" fillId="0" borderId="5" xfId="0" applyBorder="1" applyAlignment="1">
      <alignment horizontal="right" vertical="center" wrapText="1"/>
    </xf>
    <xf numFmtId="0" fontId="0" fillId="0" borderId="5" xfId="0" applyBorder="1" applyAlignment="1">
      <alignment horizontal="left" vertical="center" wrapText="1"/>
    </xf>
    <xf numFmtId="49" fontId="0" fillId="0" borderId="5" xfId="0" applyNumberFormat="1" applyBorder="1" applyAlignment="1">
      <alignment horizontal="center" vertical="center" wrapText="1"/>
    </xf>
    <xf numFmtId="3" fontId="0" fillId="0" borderId="5" xfId="0" applyNumberFormat="1" applyBorder="1" applyAlignment="1">
      <alignment horizontal="left" vertical="top" wrapText="1"/>
    </xf>
    <xf numFmtId="0" fontId="5" fillId="0" borderId="5" xfId="0" applyFont="1" applyBorder="1" applyAlignment="1">
      <alignment horizontal="center" vertical="center" wrapText="1"/>
    </xf>
    <xf numFmtId="0" fontId="5" fillId="0" borderId="5" xfId="0" applyFont="1" applyBorder="1" applyAlignment="1">
      <alignment vertical="center" wrapText="1"/>
    </xf>
    <xf numFmtId="0" fontId="5" fillId="0" borderId="5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left" vertical="top" wrapText="1"/>
    </xf>
    <xf numFmtId="0" fontId="0" fillId="0" borderId="0" xfId="0" applyAlignment="1">
      <alignment horizontal="left"/>
    </xf>
    <xf numFmtId="0" fontId="4" fillId="0" borderId="0" xfId="0" applyFont="1" applyAlignment="1">
      <alignment vertical="top"/>
    </xf>
    <xf numFmtId="0" fontId="4" fillId="0" borderId="0" xfId="0" applyFont="1" applyAlignment="1">
      <alignment horizontal="left" vertical="top"/>
    </xf>
    <xf numFmtId="164" fontId="0" fillId="2" borderId="5" xfId="0" applyNumberFormat="1" applyFill="1" applyBorder="1" applyAlignment="1">
      <alignment horizontal="center" vertical="center" wrapText="1"/>
    </xf>
    <xf numFmtId="164" fontId="0" fillId="0" borderId="0" xfId="0" applyNumberFormat="1"/>
    <xf numFmtId="4" fontId="0" fillId="0" borderId="0" xfId="0" applyNumberFormat="1"/>
    <xf numFmtId="0" fontId="0" fillId="0" borderId="5" xfId="0" applyBorder="1" applyAlignment="1">
      <alignment horizontal="left" vertical="top"/>
    </xf>
    <xf numFmtId="0" fontId="0" fillId="0" borderId="0" xfId="0" applyAlignment="1">
      <alignment horizontal="left" wrapText="1"/>
    </xf>
    <xf numFmtId="0" fontId="4" fillId="3" borderId="1" xfId="0" applyFont="1" applyFill="1" applyBorder="1" applyAlignment="1">
      <alignment horizontal="left"/>
    </xf>
    <xf numFmtId="0" fontId="0" fillId="3" borderId="2" xfId="0" applyFill="1" applyBorder="1"/>
    <xf numFmtId="0" fontId="0" fillId="3" borderId="3" xfId="0" applyFill="1" applyBorder="1"/>
    <xf numFmtId="0" fontId="4" fillId="3" borderId="3" xfId="0" applyFont="1" applyFill="1" applyBorder="1" applyAlignment="1">
      <alignment horizontal="left" vertical="top"/>
    </xf>
    <xf numFmtId="0" fontId="0" fillId="3" borderId="3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4" fillId="3" borderId="5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left" vertical="top" wrapText="1"/>
    </xf>
    <xf numFmtId="0" fontId="4" fillId="3" borderId="6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164" fontId="0" fillId="0" borderId="7" xfId="0" applyNumberForma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9" xfId="0" applyBorder="1" applyAlignment="1">
      <alignment horizontal="left" vertical="top" wrapText="1"/>
    </xf>
    <xf numFmtId="0" fontId="0" fillId="0" borderId="9" xfId="0" applyBorder="1" applyAlignment="1">
      <alignment vertical="center" wrapText="1"/>
    </xf>
    <xf numFmtId="0" fontId="5" fillId="0" borderId="9" xfId="0" applyFont="1" applyBorder="1" applyAlignment="1">
      <alignment horizontal="center" vertical="center" wrapText="1"/>
    </xf>
    <xf numFmtId="164" fontId="0" fillId="2" borderId="9" xfId="0" applyNumberFormat="1" applyFill="1" applyBorder="1" applyAlignment="1">
      <alignment horizontal="center" vertical="center" wrapText="1"/>
    </xf>
    <xf numFmtId="0" fontId="0" fillId="0" borderId="9" xfId="0" applyBorder="1" applyAlignment="1">
      <alignment horizontal="right" vertical="center" wrapText="1"/>
    </xf>
    <xf numFmtId="0" fontId="4" fillId="3" borderId="1" xfId="0" applyFont="1" applyFill="1" applyBorder="1"/>
    <xf numFmtId="0" fontId="0" fillId="3" borderId="3" xfId="0" applyFill="1" applyBorder="1" applyAlignment="1">
      <alignment horizontal="left" vertical="top"/>
    </xf>
    <xf numFmtId="0" fontId="5" fillId="0" borderId="9" xfId="0" applyFont="1" applyBorder="1" applyAlignment="1">
      <alignment vertical="center" wrapText="1"/>
    </xf>
    <xf numFmtId="0" fontId="5" fillId="0" borderId="9" xfId="0" applyFont="1" applyBorder="1" applyAlignment="1">
      <alignment horizontal="left" vertical="top" wrapText="1"/>
    </xf>
    <xf numFmtId="0" fontId="0" fillId="0" borderId="9" xfId="0" applyBorder="1" applyAlignment="1">
      <alignment horizontal="left" vertical="center" wrapText="1"/>
    </xf>
    <xf numFmtId="49" fontId="0" fillId="0" borderId="9" xfId="0" applyNumberFormat="1" applyBorder="1" applyAlignment="1">
      <alignment horizontal="center" vertical="center" wrapText="1"/>
    </xf>
    <xf numFmtId="165" fontId="0" fillId="3" borderId="3" xfId="0" applyNumberFormat="1" applyFill="1" applyBorder="1" applyAlignment="1">
      <alignment horizontal="center" vertical="center" wrapText="1"/>
    </xf>
    <xf numFmtId="165" fontId="0" fillId="3" borderId="4" xfId="0" applyNumberFormat="1" applyFill="1" applyBorder="1" applyAlignment="1">
      <alignment horizontal="center" vertical="center" wrapText="1"/>
    </xf>
    <xf numFmtId="0" fontId="0" fillId="0" borderId="9" xfId="0" applyBorder="1" applyAlignment="1">
      <alignment horizontal="left" vertical="top"/>
    </xf>
    <xf numFmtId="0" fontId="4" fillId="0" borderId="9" xfId="0" applyFont="1" applyBorder="1" applyAlignment="1">
      <alignment horizontal="center" vertical="center" wrapText="1"/>
    </xf>
    <xf numFmtId="0" fontId="4" fillId="3" borderId="3" xfId="0" applyFont="1" applyFill="1" applyBorder="1"/>
    <xf numFmtId="0" fontId="4" fillId="3" borderId="3" xfId="0" applyFont="1" applyFill="1" applyBorder="1" applyAlignment="1">
      <alignment horizontal="center"/>
    </xf>
    <xf numFmtId="0" fontId="4" fillId="3" borderId="4" xfId="0" applyFont="1" applyFill="1" applyBorder="1" applyAlignment="1">
      <alignment horizontal="center"/>
    </xf>
    <xf numFmtId="0" fontId="5" fillId="0" borderId="9" xfId="0" applyFont="1" applyBorder="1" applyAlignment="1">
      <alignment horizontal="left" vertical="center" wrapText="1"/>
    </xf>
    <xf numFmtId="0" fontId="6" fillId="4" borderId="10" xfId="0" applyFont="1" applyFill="1" applyBorder="1" applyAlignment="1">
      <alignment horizontal="center" vertical="center" wrapText="1"/>
    </xf>
    <xf numFmtId="0" fontId="6" fillId="4" borderId="11" xfId="0" applyFont="1" applyFill="1" applyBorder="1" applyAlignment="1">
      <alignment vertical="center" wrapText="1"/>
    </xf>
    <xf numFmtId="0" fontId="6" fillId="4" borderId="11" xfId="0" applyFont="1" applyFill="1" applyBorder="1" applyAlignment="1">
      <alignment horizontal="left" vertical="top" wrapText="1"/>
    </xf>
    <xf numFmtId="0" fontId="6" fillId="4" borderId="11" xfId="0" applyFont="1" applyFill="1" applyBorder="1" applyAlignment="1">
      <alignment horizontal="center" vertical="center" wrapText="1"/>
    </xf>
    <xf numFmtId="165" fontId="6" fillId="4" borderId="12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left" wrapText="1"/>
    </xf>
    <xf numFmtId="0" fontId="0" fillId="0" borderId="0" xfId="0" applyAlignment="1">
      <alignment horizontal="left"/>
    </xf>
    <xf numFmtId="166" fontId="3" fillId="0" borderId="0" xfId="0" applyNumberFormat="1" applyFont="1" applyAlignment="1">
      <alignment horizontal="left" vertical="center"/>
    </xf>
    <xf numFmtId="166" fontId="3" fillId="0" borderId="0" xfId="0" applyNumberFormat="1" applyFont="1" applyAlignment="1">
      <alignment horizontal="left" vertical="center" wrapText="1"/>
    </xf>
    <xf numFmtId="166" fontId="3" fillId="2" borderId="0" xfId="0" applyNumberFormat="1" applyFont="1" applyFill="1" applyAlignment="1">
      <alignment horizontal="left" vertical="center"/>
    </xf>
    <xf numFmtId="0" fontId="2" fillId="0" borderId="0" xfId="0" applyFont="1" applyAlignment="1">
      <alignment horizontal="lef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0BC7FB-5EDA-40FA-9AA4-8FA17A19329D}">
  <dimension ref="A1:U121"/>
  <sheetViews>
    <sheetView tabSelected="1" topLeftCell="A67" workbookViewId="0">
      <selection activeCell="J120" sqref="J120"/>
    </sheetView>
  </sheetViews>
  <sheetFormatPr defaultRowHeight="12.75" x14ac:dyDescent="0.2"/>
  <cols>
    <col min="1" max="1" width="9" style="1" customWidth="1"/>
    <col min="2" max="2" width="10.5" customWidth="1"/>
    <col min="3" max="3" width="22" customWidth="1"/>
    <col min="4" max="4" width="15.375" style="2" customWidth="1"/>
    <col min="5" max="5" width="8.625" customWidth="1"/>
    <col min="6" max="6" width="11.25" style="1" customWidth="1"/>
    <col min="7" max="7" width="9.875" style="1" customWidth="1"/>
    <col min="8" max="8" width="10.125" style="1" customWidth="1"/>
    <col min="9" max="9" width="12.75" style="1" bestFit="1" customWidth="1"/>
    <col min="10" max="10" width="12.875" style="1" bestFit="1" customWidth="1"/>
    <col min="11" max="11" width="11.75" bestFit="1" customWidth="1"/>
    <col min="12" max="12" width="14.5" bestFit="1" customWidth="1"/>
    <col min="21" max="21" width="10.125" bestFit="1" customWidth="1"/>
    <col min="256" max="256" width="6.625" bestFit="1" customWidth="1"/>
    <col min="257" max="257" width="11.25" customWidth="1"/>
    <col min="258" max="258" width="19.375" customWidth="1"/>
    <col min="259" max="259" width="15.375" customWidth="1"/>
    <col min="260" max="260" width="6.375" customWidth="1"/>
    <col min="261" max="261" width="6.625" customWidth="1"/>
    <col min="262" max="262" width="6.375" customWidth="1"/>
    <col min="263" max="264" width="9.125" customWidth="1"/>
    <col min="265" max="265" width="11.75" bestFit="1" customWidth="1"/>
    <col min="266" max="266" width="12.75" bestFit="1" customWidth="1"/>
    <col min="512" max="512" width="6.625" bestFit="1" customWidth="1"/>
    <col min="513" max="513" width="11.25" customWidth="1"/>
    <col min="514" max="514" width="19.375" customWidth="1"/>
    <col min="515" max="515" width="15.375" customWidth="1"/>
    <col min="516" max="516" width="6.375" customWidth="1"/>
    <col min="517" max="517" width="6.625" customWidth="1"/>
    <col min="518" max="518" width="6.375" customWidth="1"/>
    <col min="519" max="520" width="9.125" customWidth="1"/>
    <col min="521" max="521" width="11.75" bestFit="1" customWidth="1"/>
    <col min="522" max="522" width="12.75" bestFit="1" customWidth="1"/>
    <col min="768" max="768" width="6.625" bestFit="1" customWidth="1"/>
    <col min="769" max="769" width="11.25" customWidth="1"/>
    <col min="770" max="770" width="19.375" customWidth="1"/>
    <col min="771" max="771" width="15.375" customWidth="1"/>
    <col min="772" max="772" width="6.375" customWidth="1"/>
    <col min="773" max="773" width="6.625" customWidth="1"/>
    <col min="774" max="774" width="6.375" customWidth="1"/>
    <col min="775" max="776" width="9.125" customWidth="1"/>
    <col min="777" max="777" width="11.75" bestFit="1" customWidth="1"/>
    <col min="778" max="778" width="12.75" bestFit="1" customWidth="1"/>
    <col min="1024" max="1024" width="6.625" bestFit="1" customWidth="1"/>
    <col min="1025" max="1025" width="11.25" customWidth="1"/>
    <col min="1026" max="1026" width="19.375" customWidth="1"/>
    <col min="1027" max="1027" width="15.375" customWidth="1"/>
    <col min="1028" max="1028" width="6.375" customWidth="1"/>
    <col min="1029" max="1029" width="6.625" customWidth="1"/>
    <col min="1030" max="1030" width="6.375" customWidth="1"/>
    <col min="1031" max="1032" width="9.125" customWidth="1"/>
    <col min="1033" max="1033" width="11.75" bestFit="1" customWidth="1"/>
    <col min="1034" max="1034" width="12.75" bestFit="1" customWidth="1"/>
    <col min="1280" max="1280" width="6.625" bestFit="1" customWidth="1"/>
    <col min="1281" max="1281" width="11.25" customWidth="1"/>
    <col min="1282" max="1282" width="19.375" customWidth="1"/>
    <col min="1283" max="1283" width="15.375" customWidth="1"/>
    <col min="1284" max="1284" width="6.375" customWidth="1"/>
    <col min="1285" max="1285" width="6.625" customWidth="1"/>
    <col min="1286" max="1286" width="6.375" customWidth="1"/>
    <col min="1287" max="1288" width="9.125" customWidth="1"/>
    <col min="1289" max="1289" width="11.75" bestFit="1" customWidth="1"/>
    <col min="1290" max="1290" width="12.75" bestFit="1" customWidth="1"/>
    <col min="1536" max="1536" width="6.625" bestFit="1" customWidth="1"/>
    <col min="1537" max="1537" width="11.25" customWidth="1"/>
    <col min="1538" max="1538" width="19.375" customWidth="1"/>
    <col min="1539" max="1539" width="15.375" customWidth="1"/>
    <col min="1540" max="1540" width="6.375" customWidth="1"/>
    <col min="1541" max="1541" width="6.625" customWidth="1"/>
    <col min="1542" max="1542" width="6.375" customWidth="1"/>
    <col min="1543" max="1544" width="9.125" customWidth="1"/>
    <col min="1545" max="1545" width="11.75" bestFit="1" customWidth="1"/>
    <col min="1546" max="1546" width="12.75" bestFit="1" customWidth="1"/>
    <col min="1792" max="1792" width="6.625" bestFit="1" customWidth="1"/>
    <col min="1793" max="1793" width="11.25" customWidth="1"/>
    <col min="1794" max="1794" width="19.375" customWidth="1"/>
    <col min="1795" max="1795" width="15.375" customWidth="1"/>
    <col min="1796" max="1796" width="6.375" customWidth="1"/>
    <col min="1797" max="1797" width="6.625" customWidth="1"/>
    <col min="1798" max="1798" width="6.375" customWidth="1"/>
    <col min="1799" max="1800" width="9.125" customWidth="1"/>
    <col min="1801" max="1801" width="11.75" bestFit="1" customWidth="1"/>
    <col min="1802" max="1802" width="12.75" bestFit="1" customWidth="1"/>
    <col min="2048" max="2048" width="6.625" bestFit="1" customWidth="1"/>
    <col min="2049" max="2049" width="11.25" customWidth="1"/>
    <col min="2050" max="2050" width="19.375" customWidth="1"/>
    <col min="2051" max="2051" width="15.375" customWidth="1"/>
    <col min="2052" max="2052" width="6.375" customWidth="1"/>
    <col min="2053" max="2053" width="6.625" customWidth="1"/>
    <col min="2054" max="2054" width="6.375" customWidth="1"/>
    <col min="2055" max="2056" width="9.125" customWidth="1"/>
    <col min="2057" max="2057" width="11.75" bestFit="1" customWidth="1"/>
    <col min="2058" max="2058" width="12.75" bestFit="1" customWidth="1"/>
    <col min="2304" max="2304" width="6.625" bestFit="1" customWidth="1"/>
    <col min="2305" max="2305" width="11.25" customWidth="1"/>
    <col min="2306" max="2306" width="19.375" customWidth="1"/>
    <col min="2307" max="2307" width="15.375" customWidth="1"/>
    <col min="2308" max="2308" width="6.375" customWidth="1"/>
    <col min="2309" max="2309" width="6.625" customWidth="1"/>
    <col min="2310" max="2310" width="6.375" customWidth="1"/>
    <col min="2311" max="2312" width="9.125" customWidth="1"/>
    <col min="2313" max="2313" width="11.75" bestFit="1" customWidth="1"/>
    <col min="2314" max="2314" width="12.75" bestFit="1" customWidth="1"/>
    <col min="2560" max="2560" width="6.625" bestFit="1" customWidth="1"/>
    <col min="2561" max="2561" width="11.25" customWidth="1"/>
    <col min="2562" max="2562" width="19.375" customWidth="1"/>
    <col min="2563" max="2563" width="15.375" customWidth="1"/>
    <col min="2564" max="2564" width="6.375" customWidth="1"/>
    <col min="2565" max="2565" width="6.625" customWidth="1"/>
    <col min="2566" max="2566" width="6.375" customWidth="1"/>
    <col min="2567" max="2568" width="9.125" customWidth="1"/>
    <col min="2569" max="2569" width="11.75" bestFit="1" customWidth="1"/>
    <col min="2570" max="2570" width="12.75" bestFit="1" customWidth="1"/>
    <col min="2816" max="2816" width="6.625" bestFit="1" customWidth="1"/>
    <col min="2817" max="2817" width="11.25" customWidth="1"/>
    <col min="2818" max="2818" width="19.375" customWidth="1"/>
    <col min="2819" max="2819" width="15.375" customWidth="1"/>
    <col min="2820" max="2820" width="6.375" customWidth="1"/>
    <col min="2821" max="2821" width="6.625" customWidth="1"/>
    <col min="2822" max="2822" width="6.375" customWidth="1"/>
    <col min="2823" max="2824" width="9.125" customWidth="1"/>
    <col min="2825" max="2825" width="11.75" bestFit="1" customWidth="1"/>
    <col min="2826" max="2826" width="12.75" bestFit="1" customWidth="1"/>
    <col min="3072" max="3072" width="6.625" bestFit="1" customWidth="1"/>
    <col min="3073" max="3073" width="11.25" customWidth="1"/>
    <col min="3074" max="3074" width="19.375" customWidth="1"/>
    <col min="3075" max="3075" width="15.375" customWidth="1"/>
    <col min="3076" max="3076" width="6.375" customWidth="1"/>
    <col min="3077" max="3077" width="6.625" customWidth="1"/>
    <col min="3078" max="3078" width="6.375" customWidth="1"/>
    <col min="3079" max="3080" width="9.125" customWidth="1"/>
    <col min="3081" max="3081" width="11.75" bestFit="1" customWidth="1"/>
    <col min="3082" max="3082" width="12.75" bestFit="1" customWidth="1"/>
    <col min="3328" max="3328" width="6.625" bestFit="1" customWidth="1"/>
    <col min="3329" max="3329" width="11.25" customWidth="1"/>
    <col min="3330" max="3330" width="19.375" customWidth="1"/>
    <col min="3331" max="3331" width="15.375" customWidth="1"/>
    <col min="3332" max="3332" width="6.375" customWidth="1"/>
    <col min="3333" max="3333" width="6.625" customWidth="1"/>
    <col min="3334" max="3334" width="6.375" customWidth="1"/>
    <col min="3335" max="3336" width="9.125" customWidth="1"/>
    <col min="3337" max="3337" width="11.75" bestFit="1" customWidth="1"/>
    <col min="3338" max="3338" width="12.75" bestFit="1" customWidth="1"/>
    <col min="3584" max="3584" width="6.625" bestFit="1" customWidth="1"/>
    <col min="3585" max="3585" width="11.25" customWidth="1"/>
    <col min="3586" max="3586" width="19.375" customWidth="1"/>
    <col min="3587" max="3587" width="15.375" customWidth="1"/>
    <col min="3588" max="3588" width="6.375" customWidth="1"/>
    <col min="3589" max="3589" width="6.625" customWidth="1"/>
    <col min="3590" max="3590" width="6.375" customWidth="1"/>
    <col min="3591" max="3592" width="9.125" customWidth="1"/>
    <col min="3593" max="3593" width="11.75" bestFit="1" customWidth="1"/>
    <col min="3594" max="3594" width="12.75" bestFit="1" customWidth="1"/>
    <col min="3840" max="3840" width="6.625" bestFit="1" customWidth="1"/>
    <col min="3841" max="3841" width="11.25" customWidth="1"/>
    <col min="3842" max="3842" width="19.375" customWidth="1"/>
    <col min="3843" max="3843" width="15.375" customWidth="1"/>
    <col min="3844" max="3844" width="6.375" customWidth="1"/>
    <col min="3845" max="3845" width="6.625" customWidth="1"/>
    <col min="3846" max="3846" width="6.375" customWidth="1"/>
    <col min="3847" max="3848" width="9.125" customWidth="1"/>
    <col min="3849" max="3849" width="11.75" bestFit="1" customWidth="1"/>
    <col min="3850" max="3850" width="12.75" bestFit="1" customWidth="1"/>
    <col min="4096" max="4096" width="6.625" bestFit="1" customWidth="1"/>
    <col min="4097" max="4097" width="11.25" customWidth="1"/>
    <col min="4098" max="4098" width="19.375" customWidth="1"/>
    <col min="4099" max="4099" width="15.375" customWidth="1"/>
    <col min="4100" max="4100" width="6.375" customWidth="1"/>
    <col min="4101" max="4101" width="6.625" customWidth="1"/>
    <col min="4102" max="4102" width="6.375" customWidth="1"/>
    <col min="4103" max="4104" width="9.125" customWidth="1"/>
    <col min="4105" max="4105" width="11.75" bestFit="1" customWidth="1"/>
    <col min="4106" max="4106" width="12.75" bestFit="1" customWidth="1"/>
    <col min="4352" max="4352" width="6.625" bestFit="1" customWidth="1"/>
    <col min="4353" max="4353" width="11.25" customWidth="1"/>
    <col min="4354" max="4354" width="19.375" customWidth="1"/>
    <col min="4355" max="4355" width="15.375" customWidth="1"/>
    <col min="4356" max="4356" width="6.375" customWidth="1"/>
    <col min="4357" max="4357" width="6.625" customWidth="1"/>
    <col min="4358" max="4358" width="6.375" customWidth="1"/>
    <col min="4359" max="4360" width="9.125" customWidth="1"/>
    <col min="4361" max="4361" width="11.75" bestFit="1" customWidth="1"/>
    <col min="4362" max="4362" width="12.75" bestFit="1" customWidth="1"/>
    <col min="4608" max="4608" width="6.625" bestFit="1" customWidth="1"/>
    <col min="4609" max="4609" width="11.25" customWidth="1"/>
    <col min="4610" max="4610" width="19.375" customWidth="1"/>
    <col min="4611" max="4611" width="15.375" customWidth="1"/>
    <col min="4612" max="4612" width="6.375" customWidth="1"/>
    <col min="4613" max="4613" width="6.625" customWidth="1"/>
    <col min="4614" max="4614" width="6.375" customWidth="1"/>
    <col min="4615" max="4616" width="9.125" customWidth="1"/>
    <col min="4617" max="4617" width="11.75" bestFit="1" customWidth="1"/>
    <col min="4618" max="4618" width="12.75" bestFit="1" customWidth="1"/>
    <col min="4864" max="4864" width="6.625" bestFit="1" customWidth="1"/>
    <col min="4865" max="4865" width="11.25" customWidth="1"/>
    <col min="4866" max="4866" width="19.375" customWidth="1"/>
    <col min="4867" max="4867" width="15.375" customWidth="1"/>
    <col min="4868" max="4868" width="6.375" customWidth="1"/>
    <col min="4869" max="4869" width="6.625" customWidth="1"/>
    <col min="4870" max="4870" width="6.375" customWidth="1"/>
    <col min="4871" max="4872" width="9.125" customWidth="1"/>
    <col min="4873" max="4873" width="11.75" bestFit="1" customWidth="1"/>
    <col min="4874" max="4874" width="12.75" bestFit="1" customWidth="1"/>
    <col min="5120" max="5120" width="6.625" bestFit="1" customWidth="1"/>
    <col min="5121" max="5121" width="11.25" customWidth="1"/>
    <col min="5122" max="5122" width="19.375" customWidth="1"/>
    <col min="5123" max="5123" width="15.375" customWidth="1"/>
    <col min="5124" max="5124" width="6.375" customWidth="1"/>
    <col min="5125" max="5125" width="6.625" customWidth="1"/>
    <col min="5126" max="5126" width="6.375" customWidth="1"/>
    <col min="5127" max="5128" width="9.125" customWidth="1"/>
    <col min="5129" max="5129" width="11.75" bestFit="1" customWidth="1"/>
    <col min="5130" max="5130" width="12.75" bestFit="1" customWidth="1"/>
    <col min="5376" max="5376" width="6.625" bestFit="1" customWidth="1"/>
    <col min="5377" max="5377" width="11.25" customWidth="1"/>
    <col min="5378" max="5378" width="19.375" customWidth="1"/>
    <col min="5379" max="5379" width="15.375" customWidth="1"/>
    <col min="5380" max="5380" width="6.375" customWidth="1"/>
    <col min="5381" max="5381" width="6.625" customWidth="1"/>
    <col min="5382" max="5382" width="6.375" customWidth="1"/>
    <col min="5383" max="5384" width="9.125" customWidth="1"/>
    <col min="5385" max="5385" width="11.75" bestFit="1" customWidth="1"/>
    <col min="5386" max="5386" width="12.75" bestFit="1" customWidth="1"/>
    <col min="5632" max="5632" width="6.625" bestFit="1" customWidth="1"/>
    <col min="5633" max="5633" width="11.25" customWidth="1"/>
    <col min="5634" max="5634" width="19.375" customWidth="1"/>
    <col min="5635" max="5635" width="15.375" customWidth="1"/>
    <col min="5636" max="5636" width="6.375" customWidth="1"/>
    <col min="5637" max="5637" width="6.625" customWidth="1"/>
    <col min="5638" max="5638" width="6.375" customWidth="1"/>
    <col min="5639" max="5640" width="9.125" customWidth="1"/>
    <col min="5641" max="5641" width="11.75" bestFit="1" customWidth="1"/>
    <col min="5642" max="5642" width="12.75" bestFit="1" customWidth="1"/>
    <col min="5888" max="5888" width="6.625" bestFit="1" customWidth="1"/>
    <col min="5889" max="5889" width="11.25" customWidth="1"/>
    <col min="5890" max="5890" width="19.375" customWidth="1"/>
    <col min="5891" max="5891" width="15.375" customWidth="1"/>
    <col min="5892" max="5892" width="6.375" customWidth="1"/>
    <col min="5893" max="5893" width="6.625" customWidth="1"/>
    <col min="5894" max="5894" width="6.375" customWidth="1"/>
    <col min="5895" max="5896" width="9.125" customWidth="1"/>
    <col min="5897" max="5897" width="11.75" bestFit="1" customWidth="1"/>
    <col min="5898" max="5898" width="12.75" bestFit="1" customWidth="1"/>
    <col min="6144" max="6144" width="6.625" bestFit="1" customWidth="1"/>
    <col min="6145" max="6145" width="11.25" customWidth="1"/>
    <col min="6146" max="6146" width="19.375" customWidth="1"/>
    <col min="6147" max="6147" width="15.375" customWidth="1"/>
    <col min="6148" max="6148" width="6.375" customWidth="1"/>
    <col min="6149" max="6149" width="6.625" customWidth="1"/>
    <col min="6150" max="6150" width="6.375" customWidth="1"/>
    <col min="6151" max="6152" width="9.125" customWidth="1"/>
    <col min="6153" max="6153" width="11.75" bestFit="1" customWidth="1"/>
    <col min="6154" max="6154" width="12.75" bestFit="1" customWidth="1"/>
    <col min="6400" max="6400" width="6.625" bestFit="1" customWidth="1"/>
    <col min="6401" max="6401" width="11.25" customWidth="1"/>
    <col min="6402" max="6402" width="19.375" customWidth="1"/>
    <col min="6403" max="6403" width="15.375" customWidth="1"/>
    <col min="6404" max="6404" width="6.375" customWidth="1"/>
    <col min="6405" max="6405" width="6.625" customWidth="1"/>
    <col min="6406" max="6406" width="6.375" customWidth="1"/>
    <col min="6407" max="6408" width="9.125" customWidth="1"/>
    <col min="6409" max="6409" width="11.75" bestFit="1" customWidth="1"/>
    <col min="6410" max="6410" width="12.75" bestFit="1" customWidth="1"/>
    <col min="6656" max="6656" width="6.625" bestFit="1" customWidth="1"/>
    <col min="6657" max="6657" width="11.25" customWidth="1"/>
    <col min="6658" max="6658" width="19.375" customWidth="1"/>
    <col min="6659" max="6659" width="15.375" customWidth="1"/>
    <col min="6660" max="6660" width="6.375" customWidth="1"/>
    <col min="6661" max="6661" width="6.625" customWidth="1"/>
    <col min="6662" max="6662" width="6.375" customWidth="1"/>
    <col min="6663" max="6664" width="9.125" customWidth="1"/>
    <col min="6665" max="6665" width="11.75" bestFit="1" customWidth="1"/>
    <col min="6666" max="6666" width="12.75" bestFit="1" customWidth="1"/>
    <col min="6912" max="6912" width="6.625" bestFit="1" customWidth="1"/>
    <col min="6913" max="6913" width="11.25" customWidth="1"/>
    <col min="6914" max="6914" width="19.375" customWidth="1"/>
    <col min="6915" max="6915" width="15.375" customWidth="1"/>
    <col min="6916" max="6916" width="6.375" customWidth="1"/>
    <col min="6917" max="6917" width="6.625" customWidth="1"/>
    <col min="6918" max="6918" width="6.375" customWidth="1"/>
    <col min="6919" max="6920" width="9.125" customWidth="1"/>
    <col min="6921" max="6921" width="11.75" bestFit="1" customWidth="1"/>
    <col min="6922" max="6922" width="12.75" bestFit="1" customWidth="1"/>
    <col min="7168" max="7168" width="6.625" bestFit="1" customWidth="1"/>
    <col min="7169" max="7169" width="11.25" customWidth="1"/>
    <col min="7170" max="7170" width="19.375" customWidth="1"/>
    <col min="7171" max="7171" width="15.375" customWidth="1"/>
    <col min="7172" max="7172" width="6.375" customWidth="1"/>
    <col min="7173" max="7173" width="6.625" customWidth="1"/>
    <col min="7174" max="7174" width="6.375" customWidth="1"/>
    <col min="7175" max="7176" width="9.125" customWidth="1"/>
    <col min="7177" max="7177" width="11.75" bestFit="1" customWidth="1"/>
    <col min="7178" max="7178" width="12.75" bestFit="1" customWidth="1"/>
    <col min="7424" max="7424" width="6.625" bestFit="1" customWidth="1"/>
    <col min="7425" max="7425" width="11.25" customWidth="1"/>
    <col min="7426" max="7426" width="19.375" customWidth="1"/>
    <col min="7427" max="7427" width="15.375" customWidth="1"/>
    <col min="7428" max="7428" width="6.375" customWidth="1"/>
    <col min="7429" max="7429" width="6.625" customWidth="1"/>
    <col min="7430" max="7430" width="6.375" customWidth="1"/>
    <col min="7431" max="7432" width="9.125" customWidth="1"/>
    <col min="7433" max="7433" width="11.75" bestFit="1" customWidth="1"/>
    <col min="7434" max="7434" width="12.75" bestFit="1" customWidth="1"/>
    <col min="7680" max="7680" width="6.625" bestFit="1" customWidth="1"/>
    <col min="7681" max="7681" width="11.25" customWidth="1"/>
    <col min="7682" max="7682" width="19.375" customWidth="1"/>
    <col min="7683" max="7683" width="15.375" customWidth="1"/>
    <col min="7684" max="7684" width="6.375" customWidth="1"/>
    <col min="7685" max="7685" width="6.625" customWidth="1"/>
    <col min="7686" max="7686" width="6.375" customWidth="1"/>
    <col min="7687" max="7688" width="9.125" customWidth="1"/>
    <col min="7689" max="7689" width="11.75" bestFit="1" customWidth="1"/>
    <col min="7690" max="7690" width="12.75" bestFit="1" customWidth="1"/>
    <col min="7936" max="7936" width="6.625" bestFit="1" customWidth="1"/>
    <col min="7937" max="7937" width="11.25" customWidth="1"/>
    <col min="7938" max="7938" width="19.375" customWidth="1"/>
    <col min="7939" max="7939" width="15.375" customWidth="1"/>
    <col min="7940" max="7940" width="6.375" customWidth="1"/>
    <col min="7941" max="7941" width="6.625" customWidth="1"/>
    <col min="7942" max="7942" width="6.375" customWidth="1"/>
    <col min="7943" max="7944" width="9.125" customWidth="1"/>
    <col min="7945" max="7945" width="11.75" bestFit="1" customWidth="1"/>
    <col min="7946" max="7946" width="12.75" bestFit="1" customWidth="1"/>
    <col min="8192" max="8192" width="6.625" bestFit="1" customWidth="1"/>
    <col min="8193" max="8193" width="11.25" customWidth="1"/>
    <col min="8194" max="8194" width="19.375" customWidth="1"/>
    <col min="8195" max="8195" width="15.375" customWidth="1"/>
    <col min="8196" max="8196" width="6.375" customWidth="1"/>
    <col min="8197" max="8197" width="6.625" customWidth="1"/>
    <col min="8198" max="8198" width="6.375" customWidth="1"/>
    <col min="8199" max="8200" width="9.125" customWidth="1"/>
    <col min="8201" max="8201" width="11.75" bestFit="1" customWidth="1"/>
    <col min="8202" max="8202" width="12.75" bestFit="1" customWidth="1"/>
    <col min="8448" max="8448" width="6.625" bestFit="1" customWidth="1"/>
    <col min="8449" max="8449" width="11.25" customWidth="1"/>
    <col min="8450" max="8450" width="19.375" customWidth="1"/>
    <col min="8451" max="8451" width="15.375" customWidth="1"/>
    <col min="8452" max="8452" width="6.375" customWidth="1"/>
    <col min="8453" max="8453" width="6.625" customWidth="1"/>
    <col min="8454" max="8454" width="6.375" customWidth="1"/>
    <col min="8455" max="8456" width="9.125" customWidth="1"/>
    <col min="8457" max="8457" width="11.75" bestFit="1" customWidth="1"/>
    <col min="8458" max="8458" width="12.75" bestFit="1" customWidth="1"/>
    <col min="8704" max="8704" width="6.625" bestFit="1" customWidth="1"/>
    <col min="8705" max="8705" width="11.25" customWidth="1"/>
    <col min="8706" max="8706" width="19.375" customWidth="1"/>
    <col min="8707" max="8707" width="15.375" customWidth="1"/>
    <col min="8708" max="8708" width="6.375" customWidth="1"/>
    <col min="8709" max="8709" width="6.625" customWidth="1"/>
    <col min="8710" max="8710" width="6.375" customWidth="1"/>
    <col min="8711" max="8712" width="9.125" customWidth="1"/>
    <col min="8713" max="8713" width="11.75" bestFit="1" customWidth="1"/>
    <col min="8714" max="8714" width="12.75" bestFit="1" customWidth="1"/>
    <col min="8960" max="8960" width="6.625" bestFit="1" customWidth="1"/>
    <col min="8961" max="8961" width="11.25" customWidth="1"/>
    <col min="8962" max="8962" width="19.375" customWidth="1"/>
    <col min="8963" max="8963" width="15.375" customWidth="1"/>
    <col min="8964" max="8964" width="6.375" customWidth="1"/>
    <col min="8965" max="8965" width="6.625" customWidth="1"/>
    <col min="8966" max="8966" width="6.375" customWidth="1"/>
    <col min="8967" max="8968" width="9.125" customWidth="1"/>
    <col min="8969" max="8969" width="11.75" bestFit="1" customWidth="1"/>
    <col min="8970" max="8970" width="12.75" bestFit="1" customWidth="1"/>
    <col min="9216" max="9216" width="6.625" bestFit="1" customWidth="1"/>
    <col min="9217" max="9217" width="11.25" customWidth="1"/>
    <col min="9218" max="9218" width="19.375" customWidth="1"/>
    <col min="9219" max="9219" width="15.375" customWidth="1"/>
    <col min="9220" max="9220" width="6.375" customWidth="1"/>
    <col min="9221" max="9221" width="6.625" customWidth="1"/>
    <col min="9222" max="9222" width="6.375" customWidth="1"/>
    <col min="9223" max="9224" width="9.125" customWidth="1"/>
    <col min="9225" max="9225" width="11.75" bestFit="1" customWidth="1"/>
    <col min="9226" max="9226" width="12.75" bestFit="1" customWidth="1"/>
    <col min="9472" max="9472" width="6.625" bestFit="1" customWidth="1"/>
    <col min="9473" max="9473" width="11.25" customWidth="1"/>
    <col min="9474" max="9474" width="19.375" customWidth="1"/>
    <col min="9475" max="9475" width="15.375" customWidth="1"/>
    <col min="9476" max="9476" width="6.375" customWidth="1"/>
    <col min="9477" max="9477" width="6.625" customWidth="1"/>
    <col min="9478" max="9478" width="6.375" customWidth="1"/>
    <col min="9479" max="9480" width="9.125" customWidth="1"/>
    <col min="9481" max="9481" width="11.75" bestFit="1" customWidth="1"/>
    <col min="9482" max="9482" width="12.75" bestFit="1" customWidth="1"/>
    <col min="9728" max="9728" width="6.625" bestFit="1" customWidth="1"/>
    <col min="9729" max="9729" width="11.25" customWidth="1"/>
    <col min="9730" max="9730" width="19.375" customWidth="1"/>
    <col min="9731" max="9731" width="15.375" customWidth="1"/>
    <col min="9732" max="9732" width="6.375" customWidth="1"/>
    <col min="9733" max="9733" width="6.625" customWidth="1"/>
    <col min="9734" max="9734" width="6.375" customWidth="1"/>
    <col min="9735" max="9736" width="9.125" customWidth="1"/>
    <col min="9737" max="9737" width="11.75" bestFit="1" customWidth="1"/>
    <col min="9738" max="9738" width="12.75" bestFit="1" customWidth="1"/>
    <col min="9984" max="9984" width="6.625" bestFit="1" customWidth="1"/>
    <col min="9985" max="9985" width="11.25" customWidth="1"/>
    <col min="9986" max="9986" width="19.375" customWidth="1"/>
    <col min="9987" max="9987" width="15.375" customWidth="1"/>
    <col min="9988" max="9988" width="6.375" customWidth="1"/>
    <col min="9989" max="9989" width="6.625" customWidth="1"/>
    <col min="9990" max="9990" width="6.375" customWidth="1"/>
    <col min="9991" max="9992" width="9.125" customWidth="1"/>
    <col min="9993" max="9993" width="11.75" bestFit="1" customWidth="1"/>
    <col min="9994" max="9994" width="12.75" bestFit="1" customWidth="1"/>
    <col min="10240" max="10240" width="6.625" bestFit="1" customWidth="1"/>
    <col min="10241" max="10241" width="11.25" customWidth="1"/>
    <col min="10242" max="10242" width="19.375" customWidth="1"/>
    <col min="10243" max="10243" width="15.375" customWidth="1"/>
    <col min="10244" max="10244" width="6.375" customWidth="1"/>
    <col min="10245" max="10245" width="6.625" customWidth="1"/>
    <col min="10246" max="10246" width="6.375" customWidth="1"/>
    <col min="10247" max="10248" width="9.125" customWidth="1"/>
    <col min="10249" max="10249" width="11.75" bestFit="1" customWidth="1"/>
    <col min="10250" max="10250" width="12.75" bestFit="1" customWidth="1"/>
    <col min="10496" max="10496" width="6.625" bestFit="1" customWidth="1"/>
    <col min="10497" max="10497" width="11.25" customWidth="1"/>
    <col min="10498" max="10498" width="19.375" customWidth="1"/>
    <col min="10499" max="10499" width="15.375" customWidth="1"/>
    <col min="10500" max="10500" width="6.375" customWidth="1"/>
    <col min="10501" max="10501" width="6.625" customWidth="1"/>
    <col min="10502" max="10502" width="6.375" customWidth="1"/>
    <col min="10503" max="10504" width="9.125" customWidth="1"/>
    <col min="10505" max="10505" width="11.75" bestFit="1" customWidth="1"/>
    <col min="10506" max="10506" width="12.75" bestFit="1" customWidth="1"/>
    <col min="10752" max="10752" width="6.625" bestFit="1" customWidth="1"/>
    <col min="10753" max="10753" width="11.25" customWidth="1"/>
    <col min="10754" max="10754" width="19.375" customWidth="1"/>
    <col min="10755" max="10755" width="15.375" customWidth="1"/>
    <col min="10756" max="10756" width="6.375" customWidth="1"/>
    <col min="10757" max="10757" width="6.625" customWidth="1"/>
    <col min="10758" max="10758" width="6.375" customWidth="1"/>
    <col min="10759" max="10760" width="9.125" customWidth="1"/>
    <col min="10761" max="10761" width="11.75" bestFit="1" customWidth="1"/>
    <col min="10762" max="10762" width="12.75" bestFit="1" customWidth="1"/>
    <col min="11008" max="11008" width="6.625" bestFit="1" customWidth="1"/>
    <col min="11009" max="11009" width="11.25" customWidth="1"/>
    <col min="11010" max="11010" width="19.375" customWidth="1"/>
    <col min="11011" max="11011" width="15.375" customWidth="1"/>
    <col min="11012" max="11012" width="6.375" customWidth="1"/>
    <col min="11013" max="11013" width="6.625" customWidth="1"/>
    <col min="11014" max="11014" width="6.375" customWidth="1"/>
    <col min="11015" max="11016" width="9.125" customWidth="1"/>
    <col min="11017" max="11017" width="11.75" bestFit="1" customWidth="1"/>
    <col min="11018" max="11018" width="12.75" bestFit="1" customWidth="1"/>
    <col min="11264" max="11264" width="6.625" bestFit="1" customWidth="1"/>
    <col min="11265" max="11265" width="11.25" customWidth="1"/>
    <col min="11266" max="11266" width="19.375" customWidth="1"/>
    <col min="11267" max="11267" width="15.375" customWidth="1"/>
    <col min="11268" max="11268" width="6.375" customWidth="1"/>
    <col min="11269" max="11269" width="6.625" customWidth="1"/>
    <col min="11270" max="11270" width="6.375" customWidth="1"/>
    <col min="11271" max="11272" width="9.125" customWidth="1"/>
    <col min="11273" max="11273" width="11.75" bestFit="1" customWidth="1"/>
    <col min="11274" max="11274" width="12.75" bestFit="1" customWidth="1"/>
    <col min="11520" max="11520" width="6.625" bestFit="1" customWidth="1"/>
    <col min="11521" max="11521" width="11.25" customWidth="1"/>
    <col min="11522" max="11522" width="19.375" customWidth="1"/>
    <col min="11523" max="11523" width="15.375" customWidth="1"/>
    <col min="11524" max="11524" width="6.375" customWidth="1"/>
    <col min="11525" max="11525" width="6.625" customWidth="1"/>
    <col min="11526" max="11526" width="6.375" customWidth="1"/>
    <col min="11527" max="11528" width="9.125" customWidth="1"/>
    <col min="11529" max="11529" width="11.75" bestFit="1" customWidth="1"/>
    <col min="11530" max="11530" width="12.75" bestFit="1" customWidth="1"/>
    <col min="11776" max="11776" width="6.625" bestFit="1" customWidth="1"/>
    <col min="11777" max="11777" width="11.25" customWidth="1"/>
    <col min="11778" max="11778" width="19.375" customWidth="1"/>
    <col min="11779" max="11779" width="15.375" customWidth="1"/>
    <col min="11780" max="11780" width="6.375" customWidth="1"/>
    <col min="11781" max="11781" width="6.625" customWidth="1"/>
    <col min="11782" max="11782" width="6.375" customWidth="1"/>
    <col min="11783" max="11784" width="9.125" customWidth="1"/>
    <col min="11785" max="11785" width="11.75" bestFit="1" customWidth="1"/>
    <col min="11786" max="11786" width="12.75" bestFit="1" customWidth="1"/>
    <col min="12032" max="12032" width="6.625" bestFit="1" customWidth="1"/>
    <col min="12033" max="12033" width="11.25" customWidth="1"/>
    <col min="12034" max="12034" width="19.375" customWidth="1"/>
    <col min="12035" max="12035" width="15.375" customWidth="1"/>
    <col min="12036" max="12036" width="6.375" customWidth="1"/>
    <col min="12037" max="12037" width="6.625" customWidth="1"/>
    <col min="12038" max="12038" width="6.375" customWidth="1"/>
    <col min="12039" max="12040" width="9.125" customWidth="1"/>
    <col min="12041" max="12041" width="11.75" bestFit="1" customWidth="1"/>
    <col min="12042" max="12042" width="12.75" bestFit="1" customWidth="1"/>
    <col min="12288" max="12288" width="6.625" bestFit="1" customWidth="1"/>
    <col min="12289" max="12289" width="11.25" customWidth="1"/>
    <col min="12290" max="12290" width="19.375" customWidth="1"/>
    <col min="12291" max="12291" width="15.375" customWidth="1"/>
    <col min="12292" max="12292" width="6.375" customWidth="1"/>
    <col min="12293" max="12293" width="6.625" customWidth="1"/>
    <col min="12294" max="12294" width="6.375" customWidth="1"/>
    <col min="12295" max="12296" width="9.125" customWidth="1"/>
    <col min="12297" max="12297" width="11.75" bestFit="1" customWidth="1"/>
    <col min="12298" max="12298" width="12.75" bestFit="1" customWidth="1"/>
    <col min="12544" max="12544" width="6.625" bestFit="1" customWidth="1"/>
    <col min="12545" max="12545" width="11.25" customWidth="1"/>
    <col min="12546" max="12546" width="19.375" customWidth="1"/>
    <col min="12547" max="12547" width="15.375" customWidth="1"/>
    <col min="12548" max="12548" width="6.375" customWidth="1"/>
    <col min="12549" max="12549" width="6.625" customWidth="1"/>
    <col min="12550" max="12550" width="6.375" customWidth="1"/>
    <col min="12551" max="12552" width="9.125" customWidth="1"/>
    <col min="12553" max="12553" width="11.75" bestFit="1" customWidth="1"/>
    <col min="12554" max="12554" width="12.75" bestFit="1" customWidth="1"/>
    <col min="12800" max="12800" width="6.625" bestFit="1" customWidth="1"/>
    <col min="12801" max="12801" width="11.25" customWidth="1"/>
    <col min="12802" max="12802" width="19.375" customWidth="1"/>
    <col min="12803" max="12803" width="15.375" customWidth="1"/>
    <col min="12804" max="12804" width="6.375" customWidth="1"/>
    <col min="12805" max="12805" width="6.625" customWidth="1"/>
    <col min="12806" max="12806" width="6.375" customWidth="1"/>
    <col min="12807" max="12808" width="9.125" customWidth="1"/>
    <col min="12809" max="12809" width="11.75" bestFit="1" customWidth="1"/>
    <col min="12810" max="12810" width="12.75" bestFit="1" customWidth="1"/>
    <col min="13056" max="13056" width="6.625" bestFit="1" customWidth="1"/>
    <col min="13057" max="13057" width="11.25" customWidth="1"/>
    <col min="13058" max="13058" width="19.375" customWidth="1"/>
    <col min="13059" max="13059" width="15.375" customWidth="1"/>
    <col min="13060" max="13060" width="6.375" customWidth="1"/>
    <col min="13061" max="13061" width="6.625" customWidth="1"/>
    <col min="13062" max="13062" width="6.375" customWidth="1"/>
    <col min="13063" max="13064" width="9.125" customWidth="1"/>
    <col min="13065" max="13065" width="11.75" bestFit="1" customWidth="1"/>
    <col min="13066" max="13066" width="12.75" bestFit="1" customWidth="1"/>
    <col min="13312" max="13312" width="6.625" bestFit="1" customWidth="1"/>
    <col min="13313" max="13313" width="11.25" customWidth="1"/>
    <col min="13314" max="13314" width="19.375" customWidth="1"/>
    <col min="13315" max="13315" width="15.375" customWidth="1"/>
    <col min="13316" max="13316" width="6.375" customWidth="1"/>
    <col min="13317" max="13317" width="6.625" customWidth="1"/>
    <col min="13318" max="13318" width="6.375" customWidth="1"/>
    <col min="13319" max="13320" width="9.125" customWidth="1"/>
    <col min="13321" max="13321" width="11.75" bestFit="1" customWidth="1"/>
    <col min="13322" max="13322" width="12.75" bestFit="1" customWidth="1"/>
    <col min="13568" max="13568" width="6.625" bestFit="1" customWidth="1"/>
    <col min="13569" max="13569" width="11.25" customWidth="1"/>
    <col min="13570" max="13570" width="19.375" customWidth="1"/>
    <col min="13571" max="13571" width="15.375" customWidth="1"/>
    <col min="13572" max="13572" width="6.375" customWidth="1"/>
    <col min="13573" max="13573" width="6.625" customWidth="1"/>
    <col min="13574" max="13574" width="6.375" customWidth="1"/>
    <col min="13575" max="13576" width="9.125" customWidth="1"/>
    <col min="13577" max="13577" width="11.75" bestFit="1" customWidth="1"/>
    <col min="13578" max="13578" width="12.75" bestFit="1" customWidth="1"/>
    <col min="13824" max="13824" width="6.625" bestFit="1" customWidth="1"/>
    <col min="13825" max="13825" width="11.25" customWidth="1"/>
    <col min="13826" max="13826" width="19.375" customWidth="1"/>
    <col min="13827" max="13827" width="15.375" customWidth="1"/>
    <col min="13828" max="13828" width="6.375" customWidth="1"/>
    <col min="13829" max="13829" width="6.625" customWidth="1"/>
    <col min="13830" max="13830" width="6.375" customWidth="1"/>
    <col min="13831" max="13832" width="9.125" customWidth="1"/>
    <col min="13833" max="13833" width="11.75" bestFit="1" customWidth="1"/>
    <col min="13834" max="13834" width="12.75" bestFit="1" customWidth="1"/>
    <col min="14080" max="14080" width="6.625" bestFit="1" customWidth="1"/>
    <col min="14081" max="14081" width="11.25" customWidth="1"/>
    <col min="14082" max="14082" width="19.375" customWidth="1"/>
    <col min="14083" max="14083" width="15.375" customWidth="1"/>
    <col min="14084" max="14084" width="6.375" customWidth="1"/>
    <col min="14085" max="14085" width="6.625" customWidth="1"/>
    <col min="14086" max="14086" width="6.375" customWidth="1"/>
    <col min="14087" max="14088" width="9.125" customWidth="1"/>
    <col min="14089" max="14089" width="11.75" bestFit="1" customWidth="1"/>
    <col min="14090" max="14090" width="12.75" bestFit="1" customWidth="1"/>
    <col min="14336" max="14336" width="6.625" bestFit="1" customWidth="1"/>
    <col min="14337" max="14337" width="11.25" customWidth="1"/>
    <col min="14338" max="14338" width="19.375" customWidth="1"/>
    <col min="14339" max="14339" width="15.375" customWidth="1"/>
    <col min="14340" max="14340" width="6.375" customWidth="1"/>
    <col min="14341" max="14341" width="6.625" customWidth="1"/>
    <col min="14342" max="14342" width="6.375" customWidth="1"/>
    <col min="14343" max="14344" width="9.125" customWidth="1"/>
    <col min="14345" max="14345" width="11.75" bestFit="1" customWidth="1"/>
    <col min="14346" max="14346" width="12.75" bestFit="1" customWidth="1"/>
    <col min="14592" max="14592" width="6.625" bestFit="1" customWidth="1"/>
    <col min="14593" max="14593" width="11.25" customWidth="1"/>
    <col min="14594" max="14594" width="19.375" customWidth="1"/>
    <col min="14595" max="14595" width="15.375" customWidth="1"/>
    <col min="14596" max="14596" width="6.375" customWidth="1"/>
    <col min="14597" max="14597" width="6.625" customWidth="1"/>
    <col min="14598" max="14598" width="6.375" customWidth="1"/>
    <col min="14599" max="14600" width="9.125" customWidth="1"/>
    <col min="14601" max="14601" width="11.75" bestFit="1" customWidth="1"/>
    <col min="14602" max="14602" width="12.75" bestFit="1" customWidth="1"/>
    <col min="14848" max="14848" width="6.625" bestFit="1" customWidth="1"/>
    <col min="14849" max="14849" width="11.25" customWidth="1"/>
    <col min="14850" max="14850" width="19.375" customWidth="1"/>
    <col min="14851" max="14851" width="15.375" customWidth="1"/>
    <col min="14852" max="14852" width="6.375" customWidth="1"/>
    <col min="14853" max="14853" width="6.625" customWidth="1"/>
    <col min="14854" max="14854" width="6.375" customWidth="1"/>
    <col min="14855" max="14856" width="9.125" customWidth="1"/>
    <col min="14857" max="14857" width="11.75" bestFit="1" customWidth="1"/>
    <col min="14858" max="14858" width="12.75" bestFit="1" customWidth="1"/>
    <col min="15104" max="15104" width="6.625" bestFit="1" customWidth="1"/>
    <col min="15105" max="15105" width="11.25" customWidth="1"/>
    <col min="15106" max="15106" width="19.375" customWidth="1"/>
    <col min="15107" max="15107" width="15.375" customWidth="1"/>
    <col min="15108" max="15108" width="6.375" customWidth="1"/>
    <col min="15109" max="15109" width="6.625" customWidth="1"/>
    <col min="15110" max="15110" width="6.375" customWidth="1"/>
    <col min="15111" max="15112" width="9.125" customWidth="1"/>
    <col min="15113" max="15113" width="11.75" bestFit="1" customWidth="1"/>
    <col min="15114" max="15114" width="12.75" bestFit="1" customWidth="1"/>
    <col min="15360" max="15360" width="6.625" bestFit="1" customWidth="1"/>
    <col min="15361" max="15361" width="11.25" customWidth="1"/>
    <col min="15362" max="15362" width="19.375" customWidth="1"/>
    <col min="15363" max="15363" width="15.375" customWidth="1"/>
    <col min="15364" max="15364" width="6.375" customWidth="1"/>
    <col min="15365" max="15365" width="6.625" customWidth="1"/>
    <col min="15366" max="15366" width="6.375" customWidth="1"/>
    <col min="15367" max="15368" width="9.125" customWidth="1"/>
    <col min="15369" max="15369" width="11.75" bestFit="1" customWidth="1"/>
    <col min="15370" max="15370" width="12.75" bestFit="1" customWidth="1"/>
    <col min="15616" max="15616" width="6.625" bestFit="1" customWidth="1"/>
    <col min="15617" max="15617" width="11.25" customWidth="1"/>
    <col min="15618" max="15618" width="19.375" customWidth="1"/>
    <col min="15619" max="15619" width="15.375" customWidth="1"/>
    <col min="15620" max="15620" width="6.375" customWidth="1"/>
    <col min="15621" max="15621" width="6.625" customWidth="1"/>
    <col min="15622" max="15622" width="6.375" customWidth="1"/>
    <col min="15623" max="15624" width="9.125" customWidth="1"/>
    <col min="15625" max="15625" width="11.75" bestFit="1" customWidth="1"/>
    <col min="15626" max="15626" width="12.75" bestFit="1" customWidth="1"/>
    <col min="15872" max="15872" width="6.625" bestFit="1" customWidth="1"/>
    <col min="15873" max="15873" width="11.25" customWidth="1"/>
    <col min="15874" max="15874" width="19.375" customWidth="1"/>
    <col min="15875" max="15875" width="15.375" customWidth="1"/>
    <col min="15876" max="15876" width="6.375" customWidth="1"/>
    <col min="15877" max="15877" width="6.625" customWidth="1"/>
    <col min="15878" max="15878" width="6.375" customWidth="1"/>
    <col min="15879" max="15880" width="9.125" customWidth="1"/>
    <col min="15881" max="15881" width="11.75" bestFit="1" customWidth="1"/>
    <col min="15882" max="15882" width="12.75" bestFit="1" customWidth="1"/>
    <col min="16128" max="16128" width="6.625" bestFit="1" customWidth="1"/>
    <col min="16129" max="16129" width="11.25" customWidth="1"/>
    <col min="16130" max="16130" width="19.375" customWidth="1"/>
    <col min="16131" max="16131" width="15.375" customWidth="1"/>
    <col min="16132" max="16132" width="6.375" customWidth="1"/>
    <col min="16133" max="16133" width="6.625" customWidth="1"/>
    <col min="16134" max="16134" width="6.375" customWidth="1"/>
    <col min="16135" max="16136" width="9.125" customWidth="1"/>
    <col min="16137" max="16137" width="11.75" bestFit="1" customWidth="1"/>
    <col min="16138" max="16138" width="12.75" bestFit="1" customWidth="1"/>
  </cols>
  <sheetData>
    <row r="1" spans="1:12" ht="30.6" customHeight="1" x14ac:dyDescent="0.2">
      <c r="A1" s="64" t="s">
        <v>212</v>
      </c>
      <c r="B1" s="65"/>
      <c r="C1" s="65"/>
      <c r="D1" s="65"/>
      <c r="E1" s="65"/>
      <c r="F1" s="65"/>
      <c r="G1" s="65"/>
      <c r="H1" s="18"/>
    </row>
    <row r="2" spans="1:12" ht="13.15" customHeight="1" x14ac:dyDescent="0.2">
      <c r="A2" s="25"/>
      <c r="B2" s="18"/>
      <c r="C2" s="18"/>
      <c r="D2" s="18"/>
      <c r="E2" s="18"/>
      <c r="F2" s="18"/>
      <c r="G2" s="18"/>
      <c r="H2" s="18"/>
    </row>
    <row r="3" spans="1:12" x14ac:dyDescent="0.2">
      <c r="A3" s="19" t="s">
        <v>210</v>
      </c>
      <c r="C3" s="19"/>
      <c r="D3" s="20"/>
      <c r="E3" s="19"/>
      <c r="F3" s="19"/>
      <c r="G3" s="19"/>
      <c r="H3" s="19"/>
    </row>
    <row r="4" spans="1:12" ht="13.15" thickBot="1" x14ac:dyDescent="0.25">
      <c r="A4" s="19"/>
      <c r="C4" s="19"/>
      <c r="D4" s="20"/>
      <c r="E4" s="19"/>
      <c r="F4" s="19"/>
      <c r="G4" s="19"/>
      <c r="H4" s="19"/>
    </row>
    <row r="5" spans="1:12" x14ac:dyDescent="0.2">
      <c r="A5" s="26" t="s">
        <v>0</v>
      </c>
      <c r="B5" s="27"/>
      <c r="C5" s="28"/>
      <c r="D5" s="29" t="s">
        <v>1</v>
      </c>
      <c r="E5" s="27"/>
      <c r="F5" s="30"/>
      <c r="G5" s="30"/>
      <c r="H5" s="30"/>
      <c r="I5" s="30"/>
      <c r="J5" s="31"/>
    </row>
    <row r="6" spans="1:12" ht="63.75" x14ac:dyDescent="0.2">
      <c r="A6" s="34" t="s">
        <v>2</v>
      </c>
      <c r="B6" s="32" t="s">
        <v>3</v>
      </c>
      <c r="C6" s="32" t="s">
        <v>4</v>
      </c>
      <c r="D6" s="33"/>
      <c r="E6" s="32"/>
      <c r="F6" s="32" t="s">
        <v>5</v>
      </c>
      <c r="G6" s="32" t="s">
        <v>6</v>
      </c>
      <c r="H6" s="32" t="s">
        <v>183</v>
      </c>
      <c r="I6" s="32" t="s">
        <v>7</v>
      </c>
      <c r="J6" s="35" t="s">
        <v>8</v>
      </c>
    </row>
    <row r="7" spans="1:12" ht="63.75" x14ac:dyDescent="0.2">
      <c r="A7" s="36">
        <v>1</v>
      </c>
      <c r="B7" s="7"/>
      <c r="C7" s="7" t="s">
        <v>9</v>
      </c>
      <c r="D7" s="8"/>
      <c r="E7" s="9"/>
      <c r="F7" s="7" t="s">
        <v>10</v>
      </c>
      <c r="G7" s="7"/>
      <c r="H7" s="14">
        <v>16</v>
      </c>
      <c r="I7" s="21"/>
      <c r="J7" s="37">
        <f>I7*H7</f>
        <v>0</v>
      </c>
      <c r="K7" s="22"/>
      <c r="L7" s="22"/>
    </row>
    <row r="8" spans="1:12" ht="25.5" x14ac:dyDescent="0.2">
      <c r="A8" s="36">
        <v>2</v>
      </c>
      <c r="B8" s="7"/>
      <c r="C8" s="7" t="s">
        <v>11</v>
      </c>
      <c r="D8" s="8"/>
      <c r="E8" s="9"/>
      <c r="F8" s="7" t="s">
        <v>12</v>
      </c>
      <c r="G8" s="7"/>
      <c r="H8" s="14">
        <v>24</v>
      </c>
      <c r="I8" s="21"/>
      <c r="J8" s="37">
        <f t="shared" ref="J8:J12" si="0">I8*H8</f>
        <v>0</v>
      </c>
      <c r="K8" s="22"/>
      <c r="L8" s="22"/>
    </row>
    <row r="9" spans="1:12" ht="25.5" x14ac:dyDescent="0.2">
      <c r="A9" s="36">
        <v>3</v>
      </c>
      <c r="B9" s="7"/>
      <c r="C9" s="7" t="s">
        <v>13</v>
      </c>
      <c r="D9" s="8"/>
      <c r="E9" s="9"/>
      <c r="F9" s="7">
        <v>44</v>
      </c>
      <c r="G9" s="7"/>
      <c r="H9" s="14">
        <v>20</v>
      </c>
      <c r="I9" s="21"/>
      <c r="J9" s="37">
        <f t="shared" si="0"/>
        <v>0</v>
      </c>
      <c r="K9" s="22"/>
      <c r="L9" s="22"/>
    </row>
    <row r="10" spans="1:12" ht="21.95" customHeight="1" x14ac:dyDescent="0.2">
      <c r="A10" s="36">
        <v>4</v>
      </c>
      <c r="B10" s="7"/>
      <c r="C10" s="7" t="s">
        <v>14</v>
      </c>
      <c r="D10" s="8"/>
      <c r="E10" s="9"/>
      <c r="F10" s="7">
        <v>17</v>
      </c>
      <c r="G10" s="7"/>
      <c r="H10" s="14">
        <v>4</v>
      </c>
      <c r="I10" s="21"/>
      <c r="J10" s="37">
        <f t="shared" si="0"/>
        <v>0</v>
      </c>
      <c r="K10" s="22"/>
      <c r="L10" s="22"/>
    </row>
    <row r="11" spans="1:12" ht="21.95" customHeight="1" x14ac:dyDescent="0.2">
      <c r="A11" s="36">
        <v>5</v>
      </c>
      <c r="B11" s="7"/>
      <c r="C11" s="7" t="s">
        <v>15</v>
      </c>
      <c r="D11" s="8"/>
      <c r="E11" s="9"/>
      <c r="F11" s="7">
        <v>22</v>
      </c>
      <c r="G11" s="7"/>
      <c r="H11" s="14">
        <v>4</v>
      </c>
      <c r="I11" s="21"/>
      <c r="J11" s="37">
        <f t="shared" si="0"/>
        <v>0</v>
      </c>
      <c r="K11" s="22"/>
      <c r="L11" s="22"/>
    </row>
    <row r="12" spans="1:12" ht="21.95" customHeight="1" thickBot="1" x14ac:dyDescent="0.25">
      <c r="A12" s="38">
        <v>6</v>
      </c>
      <c r="B12" s="39"/>
      <c r="C12" s="39" t="s">
        <v>16</v>
      </c>
      <c r="D12" s="40"/>
      <c r="E12" s="41"/>
      <c r="F12" s="39">
        <v>27</v>
      </c>
      <c r="G12" s="39"/>
      <c r="H12" s="42">
        <v>4</v>
      </c>
      <c r="I12" s="43"/>
      <c r="J12" s="37">
        <f t="shared" si="0"/>
        <v>0</v>
      </c>
      <c r="K12" s="22"/>
      <c r="L12" s="22"/>
    </row>
    <row r="13" spans="1:12" x14ac:dyDescent="0.2">
      <c r="A13" s="26" t="s">
        <v>205</v>
      </c>
      <c r="B13" s="28"/>
      <c r="C13" s="28"/>
      <c r="D13" s="29" t="s">
        <v>1</v>
      </c>
      <c r="E13" s="28"/>
      <c r="F13" s="30"/>
      <c r="G13" s="30"/>
      <c r="H13" s="30"/>
      <c r="I13" s="30"/>
      <c r="J13" s="31"/>
      <c r="K13" s="22"/>
      <c r="L13" s="22"/>
    </row>
    <row r="14" spans="1:12" ht="63.75" x14ac:dyDescent="0.2">
      <c r="A14" s="34" t="s">
        <v>2</v>
      </c>
      <c r="B14" s="32" t="s">
        <v>17</v>
      </c>
      <c r="C14" s="32" t="s">
        <v>4</v>
      </c>
      <c r="D14" s="33"/>
      <c r="E14" s="32"/>
      <c r="F14" s="32" t="s">
        <v>5</v>
      </c>
      <c r="G14" s="32" t="s">
        <v>6</v>
      </c>
      <c r="H14" s="32" t="s">
        <v>183</v>
      </c>
      <c r="I14" s="32" t="s">
        <v>7</v>
      </c>
      <c r="J14" s="35" t="s">
        <v>8</v>
      </c>
      <c r="K14" s="22"/>
      <c r="L14" s="22"/>
    </row>
    <row r="15" spans="1:12" ht="70.900000000000006" customHeight="1" x14ac:dyDescent="0.2">
      <c r="A15" s="36">
        <v>7</v>
      </c>
      <c r="B15" s="10"/>
      <c r="C15" s="9" t="s">
        <v>18</v>
      </c>
      <c r="D15" s="8"/>
      <c r="E15" s="9"/>
      <c r="F15" s="7">
        <v>1</v>
      </c>
      <c r="G15" s="7" t="s">
        <v>19</v>
      </c>
      <c r="H15" s="14">
        <v>6</v>
      </c>
      <c r="I15" s="21"/>
      <c r="J15" s="37">
        <f>I15*H15</f>
        <v>0</v>
      </c>
      <c r="K15" s="22"/>
      <c r="L15" s="22"/>
    </row>
    <row r="16" spans="1:12" ht="52.9" customHeight="1" x14ac:dyDescent="0.2">
      <c r="A16" s="36">
        <v>8</v>
      </c>
      <c r="B16" s="10"/>
      <c r="C16" s="9" t="s">
        <v>20</v>
      </c>
      <c r="D16" s="8"/>
      <c r="E16" s="9"/>
      <c r="F16" s="7">
        <v>2</v>
      </c>
      <c r="G16" s="7" t="s">
        <v>21</v>
      </c>
      <c r="H16" s="14">
        <v>5</v>
      </c>
      <c r="I16" s="21"/>
      <c r="J16" s="37">
        <f t="shared" ref="J16:J23" si="1">I16*H16</f>
        <v>0</v>
      </c>
      <c r="K16" s="22"/>
      <c r="L16" s="22"/>
    </row>
    <row r="17" spans="1:12" x14ac:dyDescent="0.2">
      <c r="A17" s="36">
        <v>9</v>
      </c>
      <c r="B17" s="10"/>
      <c r="C17" s="9" t="s">
        <v>22</v>
      </c>
      <c r="D17" s="8"/>
      <c r="E17" s="9"/>
      <c r="F17" s="7">
        <v>4</v>
      </c>
      <c r="G17" s="7"/>
      <c r="H17" s="14">
        <v>11</v>
      </c>
      <c r="I17" s="21"/>
      <c r="J17" s="37">
        <f t="shared" si="1"/>
        <v>0</v>
      </c>
      <c r="K17" s="22"/>
      <c r="L17" s="22"/>
    </row>
    <row r="18" spans="1:12" x14ac:dyDescent="0.2">
      <c r="A18" s="36">
        <v>10</v>
      </c>
      <c r="B18" s="10"/>
      <c r="C18" s="9" t="s">
        <v>23</v>
      </c>
      <c r="D18" s="8"/>
      <c r="E18" s="9"/>
      <c r="F18" s="7">
        <v>6</v>
      </c>
      <c r="G18" s="7"/>
      <c r="H18" s="14">
        <v>12</v>
      </c>
      <c r="I18" s="21"/>
      <c r="J18" s="37">
        <f t="shared" si="1"/>
        <v>0</v>
      </c>
      <c r="K18" s="22"/>
      <c r="L18" s="22"/>
    </row>
    <row r="19" spans="1:12" x14ac:dyDescent="0.2">
      <c r="A19" s="36">
        <v>11</v>
      </c>
      <c r="B19" s="10"/>
      <c r="C19" s="9" t="s">
        <v>24</v>
      </c>
      <c r="D19" s="8"/>
      <c r="E19" s="9"/>
      <c r="F19" s="7">
        <v>8</v>
      </c>
      <c r="G19" s="7"/>
      <c r="H19" s="14">
        <v>32</v>
      </c>
      <c r="I19" s="21"/>
      <c r="J19" s="37">
        <f t="shared" si="1"/>
        <v>0</v>
      </c>
      <c r="K19" s="22"/>
      <c r="L19" s="22"/>
    </row>
    <row r="20" spans="1:12" ht="25.5" x14ac:dyDescent="0.2">
      <c r="A20" s="36">
        <v>12</v>
      </c>
      <c r="B20" s="10"/>
      <c r="C20" s="9" t="s">
        <v>25</v>
      </c>
      <c r="D20" s="8"/>
      <c r="E20" s="9"/>
      <c r="F20" s="7">
        <v>11</v>
      </c>
      <c r="G20" s="7" t="s">
        <v>26</v>
      </c>
      <c r="H20" s="14">
        <v>12</v>
      </c>
      <c r="I20" s="21"/>
      <c r="J20" s="37">
        <f t="shared" si="1"/>
        <v>0</v>
      </c>
      <c r="K20" s="22"/>
      <c r="L20" s="22"/>
    </row>
    <row r="21" spans="1:12" ht="38.25" x14ac:dyDescent="0.2">
      <c r="A21" s="36">
        <v>13</v>
      </c>
      <c r="B21" s="10"/>
      <c r="C21" s="9" t="s">
        <v>27</v>
      </c>
      <c r="D21" s="8"/>
      <c r="E21" s="9"/>
      <c r="F21" s="7">
        <v>12</v>
      </c>
      <c r="G21" s="7"/>
      <c r="H21" s="14">
        <v>18</v>
      </c>
      <c r="I21" s="21"/>
      <c r="J21" s="37">
        <f t="shared" si="1"/>
        <v>0</v>
      </c>
      <c r="K21" s="22"/>
      <c r="L21" s="22"/>
    </row>
    <row r="22" spans="1:12" ht="25.5" x14ac:dyDescent="0.2">
      <c r="A22" s="36">
        <v>14</v>
      </c>
      <c r="B22" s="10"/>
      <c r="C22" s="9" t="s">
        <v>28</v>
      </c>
      <c r="D22" s="8"/>
      <c r="E22" s="9"/>
      <c r="F22" s="7"/>
      <c r="G22" s="7"/>
      <c r="H22" s="14">
        <v>18</v>
      </c>
      <c r="I22" s="21"/>
      <c r="J22" s="37">
        <f t="shared" si="1"/>
        <v>0</v>
      </c>
      <c r="K22" s="22"/>
      <c r="L22" s="22"/>
    </row>
    <row r="23" spans="1:12" ht="21.95" customHeight="1" thickBot="1" x14ac:dyDescent="0.25">
      <c r="A23" s="38">
        <v>15</v>
      </c>
      <c r="B23" s="44"/>
      <c r="C23" s="41" t="s">
        <v>29</v>
      </c>
      <c r="D23" s="40"/>
      <c r="E23" s="41"/>
      <c r="F23" s="39"/>
      <c r="G23" s="39"/>
      <c r="H23" s="42">
        <v>8</v>
      </c>
      <c r="I23" s="43"/>
      <c r="J23" s="37">
        <f t="shared" si="1"/>
        <v>0</v>
      </c>
      <c r="K23" s="22"/>
      <c r="L23" s="22"/>
    </row>
    <row r="24" spans="1:12" x14ac:dyDescent="0.2">
      <c r="A24" s="45" t="s">
        <v>30</v>
      </c>
      <c r="B24" s="28"/>
      <c r="C24" s="28"/>
      <c r="D24" s="46"/>
      <c r="E24" s="28"/>
      <c r="F24" s="30"/>
      <c r="G24" s="30"/>
      <c r="H24" s="30"/>
      <c r="I24" s="30"/>
      <c r="J24" s="31"/>
      <c r="K24" s="22"/>
      <c r="L24" s="22"/>
    </row>
    <row r="25" spans="1:12" ht="63.75" x14ac:dyDescent="0.2">
      <c r="A25" s="34" t="s">
        <v>2</v>
      </c>
      <c r="B25" s="32" t="s">
        <v>31</v>
      </c>
      <c r="C25" s="32" t="s">
        <v>4</v>
      </c>
      <c r="D25" s="33"/>
      <c r="E25" s="32"/>
      <c r="F25" s="32"/>
      <c r="G25" s="32" t="s">
        <v>6</v>
      </c>
      <c r="H25" s="32" t="s">
        <v>183</v>
      </c>
      <c r="I25" s="32" t="s">
        <v>7</v>
      </c>
      <c r="J25" s="35" t="s">
        <v>8</v>
      </c>
      <c r="K25" s="22"/>
      <c r="L25" s="22"/>
    </row>
    <row r="26" spans="1:12" ht="70.900000000000006" customHeight="1" x14ac:dyDescent="0.2">
      <c r="A26" s="36">
        <v>16</v>
      </c>
      <c r="B26" s="7" t="s">
        <v>32</v>
      </c>
      <c r="C26" s="7" t="s">
        <v>33</v>
      </c>
      <c r="D26" s="8"/>
      <c r="E26" s="9"/>
      <c r="F26" s="7"/>
      <c r="G26" s="7" t="s">
        <v>34</v>
      </c>
      <c r="H26" s="14">
        <v>1</v>
      </c>
      <c r="I26" s="21"/>
      <c r="J26" s="37">
        <f>I26*H26</f>
        <v>0</v>
      </c>
      <c r="K26" s="22"/>
      <c r="L26" s="22"/>
    </row>
    <row r="27" spans="1:12" ht="70.900000000000006" customHeight="1" x14ac:dyDescent="0.2">
      <c r="A27" s="36">
        <v>17</v>
      </c>
      <c r="B27" s="7" t="s">
        <v>35</v>
      </c>
      <c r="C27" s="7" t="s">
        <v>33</v>
      </c>
      <c r="D27" s="8"/>
      <c r="E27" s="9"/>
      <c r="F27" s="7"/>
      <c r="G27" s="7" t="s">
        <v>19</v>
      </c>
      <c r="H27" s="14">
        <v>1</v>
      </c>
      <c r="I27" s="21"/>
      <c r="J27" s="37">
        <f t="shared" ref="J27:J30" si="2">I27*H27</f>
        <v>0</v>
      </c>
      <c r="K27" s="22"/>
      <c r="L27" s="22"/>
    </row>
    <row r="28" spans="1:12" ht="39" customHeight="1" x14ac:dyDescent="0.2">
      <c r="A28" s="36">
        <v>18</v>
      </c>
      <c r="B28" s="7" t="s">
        <v>32</v>
      </c>
      <c r="C28" s="7" t="s">
        <v>36</v>
      </c>
      <c r="D28" s="8"/>
      <c r="E28" s="9"/>
      <c r="F28" s="7"/>
      <c r="G28" s="7" t="s">
        <v>37</v>
      </c>
      <c r="H28" s="14">
        <v>1</v>
      </c>
      <c r="I28" s="21"/>
      <c r="J28" s="37">
        <f t="shared" si="2"/>
        <v>0</v>
      </c>
      <c r="K28" s="22"/>
      <c r="L28" s="22"/>
    </row>
    <row r="29" spans="1:12" ht="40.9" customHeight="1" x14ac:dyDescent="0.2">
      <c r="A29" s="36">
        <v>19</v>
      </c>
      <c r="B29" s="7" t="s">
        <v>35</v>
      </c>
      <c r="C29" s="7" t="s">
        <v>36</v>
      </c>
      <c r="D29" s="8"/>
      <c r="E29" s="9"/>
      <c r="F29" s="7"/>
      <c r="G29" s="7" t="s">
        <v>37</v>
      </c>
      <c r="H29" s="14">
        <v>1</v>
      </c>
      <c r="I29" s="21"/>
      <c r="J29" s="37">
        <f t="shared" si="2"/>
        <v>0</v>
      </c>
      <c r="K29" s="22"/>
      <c r="L29" s="22"/>
    </row>
    <row r="30" spans="1:12" ht="26.25" thickBot="1" x14ac:dyDescent="0.25">
      <c r="A30" s="38">
        <v>20</v>
      </c>
      <c r="B30" s="39" t="s">
        <v>32</v>
      </c>
      <c r="C30" s="39" t="s">
        <v>38</v>
      </c>
      <c r="D30" s="40"/>
      <c r="E30" s="41"/>
      <c r="F30" s="39"/>
      <c r="G30" s="39"/>
      <c r="H30" s="42">
        <v>2</v>
      </c>
      <c r="I30" s="43"/>
      <c r="J30" s="37">
        <f t="shared" si="2"/>
        <v>0</v>
      </c>
      <c r="K30" s="22"/>
      <c r="L30" s="22"/>
    </row>
    <row r="31" spans="1:12" x14ac:dyDescent="0.2">
      <c r="A31" s="45" t="s">
        <v>39</v>
      </c>
      <c r="B31" s="28"/>
      <c r="C31" s="28"/>
      <c r="D31" s="29" t="s">
        <v>1</v>
      </c>
      <c r="E31" s="28"/>
      <c r="F31" s="30"/>
      <c r="G31" s="30"/>
      <c r="H31" s="30"/>
      <c r="I31" s="30"/>
      <c r="J31" s="31"/>
      <c r="K31" s="22"/>
      <c r="L31" s="22"/>
    </row>
    <row r="32" spans="1:12" ht="63.75" x14ac:dyDescent="0.2">
      <c r="A32" s="34" t="s">
        <v>2</v>
      </c>
      <c r="B32" s="32" t="s">
        <v>40</v>
      </c>
      <c r="C32" s="32" t="s">
        <v>4</v>
      </c>
      <c r="D32" s="33" t="s">
        <v>41</v>
      </c>
      <c r="E32" s="32" t="s">
        <v>42</v>
      </c>
      <c r="F32" s="32" t="s">
        <v>5</v>
      </c>
      <c r="G32" s="32" t="s">
        <v>6</v>
      </c>
      <c r="H32" s="32" t="s">
        <v>183</v>
      </c>
      <c r="I32" s="32" t="s">
        <v>7</v>
      </c>
      <c r="J32" s="35" t="s">
        <v>8</v>
      </c>
      <c r="K32" s="22"/>
      <c r="L32" s="22"/>
    </row>
    <row r="33" spans="1:12" ht="97.9" customHeight="1" x14ac:dyDescent="0.2">
      <c r="A33" s="36">
        <v>18</v>
      </c>
      <c r="B33" s="9" t="s">
        <v>35</v>
      </c>
      <c r="C33" s="9" t="s">
        <v>43</v>
      </c>
      <c r="D33" s="8"/>
      <c r="E33" s="9"/>
      <c r="F33" s="7"/>
      <c r="G33" s="7" t="s">
        <v>44</v>
      </c>
      <c r="H33" s="14">
        <v>6</v>
      </c>
      <c r="I33" s="21"/>
      <c r="J33" s="37">
        <f>I33*H33</f>
        <v>0</v>
      </c>
      <c r="K33" s="22"/>
      <c r="L33" s="22"/>
    </row>
    <row r="34" spans="1:12" ht="21.95" customHeight="1" x14ac:dyDescent="0.2">
      <c r="A34" s="36">
        <v>19</v>
      </c>
      <c r="B34" s="9" t="s">
        <v>32</v>
      </c>
      <c r="C34" s="9" t="s">
        <v>45</v>
      </c>
      <c r="D34" s="8"/>
      <c r="E34" s="9"/>
      <c r="F34" s="7"/>
      <c r="G34" s="7" t="s">
        <v>46</v>
      </c>
      <c r="H34" s="14">
        <v>4</v>
      </c>
      <c r="I34" s="21"/>
      <c r="J34" s="37">
        <f t="shared" ref="J34:J48" si="3">I34*H34</f>
        <v>0</v>
      </c>
      <c r="K34" s="22"/>
      <c r="L34" s="22"/>
    </row>
    <row r="35" spans="1:12" ht="21.95" customHeight="1" x14ac:dyDescent="0.2">
      <c r="A35" s="36">
        <v>20</v>
      </c>
      <c r="B35" s="9" t="s">
        <v>35</v>
      </c>
      <c r="C35" s="9" t="s">
        <v>45</v>
      </c>
      <c r="D35" s="8"/>
      <c r="E35" s="9"/>
      <c r="F35" s="7"/>
      <c r="G35" s="7" t="s">
        <v>47</v>
      </c>
      <c r="H35" s="14">
        <v>4</v>
      </c>
      <c r="I35" s="21"/>
      <c r="J35" s="37">
        <f t="shared" si="3"/>
        <v>0</v>
      </c>
      <c r="K35" s="22"/>
      <c r="L35" s="22"/>
    </row>
    <row r="36" spans="1:12" x14ac:dyDescent="0.2">
      <c r="A36" s="36">
        <v>21</v>
      </c>
      <c r="B36" s="9" t="s">
        <v>35</v>
      </c>
      <c r="C36" s="9" t="s">
        <v>48</v>
      </c>
      <c r="D36" s="8"/>
      <c r="E36" s="9"/>
      <c r="F36" s="7"/>
      <c r="G36" s="7" t="s">
        <v>49</v>
      </c>
      <c r="H36" s="14">
        <v>20</v>
      </c>
      <c r="I36" s="21"/>
      <c r="J36" s="37">
        <f t="shared" si="3"/>
        <v>0</v>
      </c>
      <c r="K36" s="22"/>
      <c r="L36" s="22"/>
    </row>
    <row r="37" spans="1:12" x14ac:dyDescent="0.2">
      <c r="A37" s="36">
        <v>22</v>
      </c>
      <c r="B37" s="9"/>
      <c r="C37" s="9" t="s">
        <v>50</v>
      </c>
      <c r="D37" s="8"/>
      <c r="E37" s="9"/>
      <c r="F37" s="7"/>
      <c r="G37" s="7" t="s">
        <v>51</v>
      </c>
      <c r="H37" s="14">
        <v>6</v>
      </c>
      <c r="I37" s="21"/>
      <c r="J37" s="37">
        <f t="shared" si="3"/>
        <v>0</v>
      </c>
      <c r="K37" s="22"/>
      <c r="L37" s="22"/>
    </row>
    <row r="38" spans="1:12" ht="25.5" x14ac:dyDescent="0.2">
      <c r="A38" s="36">
        <v>23</v>
      </c>
      <c r="B38" s="9" t="s">
        <v>52</v>
      </c>
      <c r="C38" s="9" t="s">
        <v>53</v>
      </c>
      <c r="D38" s="8"/>
      <c r="E38" s="9"/>
      <c r="F38" s="7"/>
      <c r="G38" s="7" t="s">
        <v>54</v>
      </c>
      <c r="H38" s="14">
        <v>4</v>
      </c>
      <c r="I38" s="21"/>
      <c r="J38" s="37">
        <f t="shared" si="3"/>
        <v>0</v>
      </c>
      <c r="K38" s="22"/>
      <c r="L38" s="22"/>
    </row>
    <row r="39" spans="1:12" ht="25.5" x14ac:dyDescent="0.2">
      <c r="A39" s="36">
        <v>24</v>
      </c>
      <c r="B39" s="9" t="s">
        <v>55</v>
      </c>
      <c r="C39" s="9" t="s">
        <v>56</v>
      </c>
      <c r="D39" s="8"/>
      <c r="E39" s="9"/>
      <c r="F39" s="7"/>
      <c r="G39" s="7" t="s">
        <v>57</v>
      </c>
      <c r="H39" s="14">
        <v>3</v>
      </c>
      <c r="I39" s="21"/>
      <c r="J39" s="37">
        <f t="shared" si="3"/>
        <v>0</v>
      </c>
      <c r="K39" s="22"/>
      <c r="L39" s="22"/>
    </row>
    <row r="40" spans="1:12" x14ac:dyDescent="0.2">
      <c r="A40" s="36">
        <v>25</v>
      </c>
      <c r="B40" s="9" t="s">
        <v>52</v>
      </c>
      <c r="C40" s="9" t="s">
        <v>58</v>
      </c>
      <c r="D40" s="8"/>
      <c r="E40" s="9"/>
      <c r="F40" s="7"/>
      <c r="G40" s="7" t="s">
        <v>59</v>
      </c>
      <c r="H40" s="14">
        <v>4</v>
      </c>
      <c r="I40" s="21"/>
      <c r="J40" s="37">
        <f t="shared" si="3"/>
        <v>0</v>
      </c>
      <c r="K40" s="22"/>
      <c r="L40" s="22"/>
    </row>
    <row r="41" spans="1:12" ht="25.5" x14ac:dyDescent="0.2">
      <c r="A41" s="36">
        <v>26</v>
      </c>
      <c r="B41" s="9" t="s">
        <v>52</v>
      </c>
      <c r="C41" s="9" t="s">
        <v>60</v>
      </c>
      <c r="D41" s="8"/>
      <c r="E41" s="9"/>
      <c r="F41" s="7"/>
      <c r="G41" s="7" t="s">
        <v>61</v>
      </c>
      <c r="H41" s="14">
        <v>12</v>
      </c>
      <c r="I41" s="21"/>
      <c r="J41" s="37">
        <f t="shared" si="3"/>
        <v>0</v>
      </c>
      <c r="K41" s="22"/>
      <c r="L41" s="22"/>
    </row>
    <row r="42" spans="1:12" ht="25.5" x14ac:dyDescent="0.2">
      <c r="A42" s="36">
        <v>27</v>
      </c>
      <c r="B42" s="9" t="s">
        <v>32</v>
      </c>
      <c r="C42" s="9" t="s">
        <v>62</v>
      </c>
      <c r="D42" s="8" t="s">
        <v>63</v>
      </c>
      <c r="E42" s="9">
        <v>26</v>
      </c>
      <c r="F42" s="7" t="s">
        <v>64</v>
      </c>
      <c r="G42" s="7"/>
      <c r="H42" s="14">
        <v>5</v>
      </c>
      <c r="I42" s="21"/>
      <c r="J42" s="37">
        <f t="shared" si="3"/>
        <v>0</v>
      </c>
      <c r="K42" s="22"/>
      <c r="L42" s="22"/>
    </row>
    <row r="43" spans="1:12" ht="25.5" x14ac:dyDescent="0.2">
      <c r="A43" s="36">
        <v>28</v>
      </c>
      <c r="B43" s="9" t="s">
        <v>32</v>
      </c>
      <c r="C43" s="9" t="s">
        <v>65</v>
      </c>
      <c r="D43" s="8" t="s">
        <v>66</v>
      </c>
      <c r="E43" s="9">
        <v>32</v>
      </c>
      <c r="F43" s="7" t="s">
        <v>67</v>
      </c>
      <c r="G43" s="7"/>
      <c r="H43" s="14">
        <v>1</v>
      </c>
      <c r="I43" s="21"/>
      <c r="J43" s="37">
        <f t="shared" si="3"/>
        <v>0</v>
      </c>
      <c r="K43" s="22"/>
      <c r="L43" s="22"/>
    </row>
    <row r="44" spans="1:12" ht="25.5" x14ac:dyDescent="0.2">
      <c r="A44" s="36">
        <v>29</v>
      </c>
      <c r="B44" s="9" t="s">
        <v>32</v>
      </c>
      <c r="C44" s="9" t="s">
        <v>68</v>
      </c>
      <c r="D44" s="8" t="s">
        <v>69</v>
      </c>
      <c r="E44" s="9">
        <v>34</v>
      </c>
      <c r="F44" s="7" t="s">
        <v>70</v>
      </c>
      <c r="G44" s="7"/>
      <c r="H44" s="14">
        <v>3</v>
      </c>
      <c r="I44" s="21"/>
      <c r="J44" s="37">
        <f t="shared" si="3"/>
        <v>0</v>
      </c>
      <c r="K44" s="22"/>
      <c r="L44" s="22"/>
    </row>
    <row r="45" spans="1:12" ht="89.25" x14ac:dyDescent="0.2">
      <c r="A45" s="36">
        <v>30</v>
      </c>
      <c r="B45" s="9" t="s">
        <v>32</v>
      </c>
      <c r="C45" s="9" t="s">
        <v>53</v>
      </c>
      <c r="D45" s="8" t="s">
        <v>71</v>
      </c>
      <c r="E45" s="9"/>
      <c r="F45" s="7"/>
      <c r="G45" s="7" t="s">
        <v>72</v>
      </c>
      <c r="H45" s="14">
        <v>4</v>
      </c>
      <c r="I45" s="21"/>
      <c r="J45" s="37">
        <f t="shared" si="3"/>
        <v>0</v>
      </c>
      <c r="K45" s="22"/>
      <c r="L45" s="22"/>
    </row>
    <row r="46" spans="1:12" ht="63.75" x14ac:dyDescent="0.2">
      <c r="A46" s="36">
        <v>31</v>
      </c>
      <c r="B46" s="9" t="s">
        <v>35</v>
      </c>
      <c r="C46" s="9" t="s">
        <v>53</v>
      </c>
      <c r="D46" s="8" t="s">
        <v>73</v>
      </c>
      <c r="E46" s="9"/>
      <c r="F46" s="7"/>
      <c r="G46" s="7" t="s">
        <v>74</v>
      </c>
      <c r="H46" s="14">
        <v>4</v>
      </c>
      <c r="I46" s="21"/>
      <c r="J46" s="37">
        <f t="shared" si="3"/>
        <v>0</v>
      </c>
      <c r="K46" s="22"/>
      <c r="L46" s="22"/>
    </row>
    <row r="47" spans="1:12" x14ac:dyDescent="0.2">
      <c r="A47" s="36">
        <v>32</v>
      </c>
      <c r="B47" s="9" t="s">
        <v>35</v>
      </c>
      <c r="C47" s="9" t="s">
        <v>75</v>
      </c>
      <c r="D47" s="8" t="s">
        <v>76</v>
      </c>
      <c r="E47" s="9">
        <v>23</v>
      </c>
      <c r="F47" s="7">
        <v>33</v>
      </c>
      <c r="G47" s="7" t="s">
        <v>77</v>
      </c>
      <c r="H47" s="14">
        <v>2</v>
      </c>
      <c r="I47" s="21"/>
      <c r="J47" s="37">
        <f t="shared" si="3"/>
        <v>0</v>
      </c>
      <c r="K47" s="22"/>
      <c r="L47" s="22"/>
    </row>
    <row r="48" spans="1:12" ht="26.25" thickBot="1" x14ac:dyDescent="0.25">
      <c r="A48" s="38">
        <v>33</v>
      </c>
      <c r="B48" s="41" t="s">
        <v>35</v>
      </c>
      <c r="C48" s="47" t="s">
        <v>78</v>
      </c>
      <c r="D48" s="48" t="s">
        <v>76</v>
      </c>
      <c r="E48" s="47">
        <v>8</v>
      </c>
      <c r="F48" s="42">
        <v>27</v>
      </c>
      <c r="G48" s="42"/>
      <c r="H48" s="42">
        <v>1</v>
      </c>
      <c r="I48" s="21"/>
      <c r="J48" s="37">
        <f t="shared" si="3"/>
        <v>0</v>
      </c>
      <c r="K48" s="22"/>
      <c r="L48" s="22"/>
    </row>
    <row r="49" spans="1:12" x14ac:dyDescent="0.2">
      <c r="A49" s="45" t="s">
        <v>79</v>
      </c>
      <c r="B49" s="28"/>
      <c r="C49" s="28"/>
      <c r="D49" s="29" t="s">
        <v>80</v>
      </c>
      <c r="E49" s="28"/>
      <c r="F49" s="30"/>
      <c r="G49" s="30"/>
      <c r="H49" s="30"/>
      <c r="I49" s="30"/>
      <c r="J49" s="31"/>
      <c r="K49" s="22"/>
      <c r="L49" s="22"/>
    </row>
    <row r="50" spans="1:12" ht="63.75" x14ac:dyDescent="0.2">
      <c r="A50" s="34" t="s">
        <v>2</v>
      </c>
      <c r="B50" s="32" t="s">
        <v>81</v>
      </c>
      <c r="C50" s="32" t="s">
        <v>4</v>
      </c>
      <c r="D50" s="33" t="s">
        <v>41</v>
      </c>
      <c r="E50" s="32"/>
      <c r="F50" s="32" t="s">
        <v>5</v>
      </c>
      <c r="G50" s="32"/>
      <c r="H50" s="32" t="s">
        <v>183</v>
      </c>
      <c r="I50" s="32" t="s">
        <v>7</v>
      </c>
      <c r="J50" s="35" t="s">
        <v>8</v>
      </c>
      <c r="K50" s="22"/>
      <c r="L50" s="22"/>
    </row>
    <row r="51" spans="1:12" ht="72.599999999999994" customHeight="1" x14ac:dyDescent="0.2">
      <c r="A51" s="36">
        <v>34</v>
      </c>
      <c r="B51" s="9"/>
      <c r="C51" s="9" t="s">
        <v>82</v>
      </c>
      <c r="D51" s="8" t="s">
        <v>83</v>
      </c>
      <c r="E51" s="9"/>
      <c r="F51" s="7" t="s">
        <v>84</v>
      </c>
      <c r="G51" s="7"/>
      <c r="H51" s="14">
        <v>16</v>
      </c>
      <c r="I51" s="21"/>
      <c r="J51" s="37">
        <f>I51*H51</f>
        <v>0</v>
      </c>
      <c r="K51" s="22"/>
      <c r="L51" s="22"/>
    </row>
    <row r="52" spans="1:12" x14ac:dyDescent="0.2">
      <c r="A52" s="36">
        <v>35</v>
      </c>
      <c r="B52" s="9"/>
      <c r="C52" s="9" t="s">
        <v>85</v>
      </c>
      <c r="D52" s="8" t="s">
        <v>83</v>
      </c>
      <c r="E52" s="9"/>
      <c r="F52" s="7" t="s">
        <v>86</v>
      </c>
      <c r="G52" s="7"/>
      <c r="H52" s="14">
        <v>20</v>
      </c>
      <c r="I52" s="21"/>
      <c r="J52" s="37">
        <f t="shared" ref="J52:J66" si="4">I52*H52</f>
        <v>0</v>
      </c>
      <c r="K52" s="22"/>
      <c r="L52" s="22"/>
    </row>
    <row r="53" spans="1:12" ht="25.5" x14ac:dyDescent="0.2">
      <c r="A53" s="36">
        <v>36</v>
      </c>
      <c r="B53" s="9"/>
      <c r="C53" s="15" t="s">
        <v>87</v>
      </c>
      <c r="D53" s="8" t="s">
        <v>83</v>
      </c>
      <c r="E53" s="9"/>
      <c r="F53" s="7">
        <v>44</v>
      </c>
      <c r="G53" s="7"/>
      <c r="H53" s="14">
        <v>22</v>
      </c>
      <c r="I53" s="21"/>
      <c r="J53" s="37">
        <f t="shared" si="4"/>
        <v>0</v>
      </c>
      <c r="K53" s="22"/>
      <c r="L53" s="22"/>
    </row>
    <row r="54" spans="1:12" x14ac:dyDescent="0.2">
      <c r="A54" s="36">
        <v>37</v>
      </c>
      <c r="B54" s="9"/>
      <c r="C54" s="15" t="s">
        <v>88</v>
      </c>
      <c r="D54" s="8"/>
      <c r="E54" s="9"/>
      <c r="F54" s="7"/>
      <c r="G54" s="7"/>
      <c r="H54" s="14">
        <v>8</v>
      </c>
      <c r="I54" s="21"/>
      <c r="J54" s="37">
        <f t="shared" si="4"/>
        <v>0</v>
      </c>
      <c r="K54" s="22"/>
      <c r="L54" s="22"/>
    </row>
    <row r="55" spans="1:12" x14ac:dyDescent="0.2">
      <c r="A55" s="36">
        <v>38</v>
      </c>
      <c r="B55" s="9"/>
      <c r="C55" s="15" t="s">
        <v>89</v>
      </c>
      <c r="D55" s="8" t="s">
        <v>90</v>
      </c>
      <c r="E55" s="9"/>
      <c r="F55" s="7">
        <v>2</v>
      </c>
      <c r="G55" s="7"/>
      <c r="H55" s="14">
        <v>3</v>
      </c>
      <c r="I55" s="21"/>
      <c r="J55" s="37">
        <f t="shared" si="4"/>
        <v>0</v>
      </c>
      <c r="K55" s="22"/>
      <c r="L55" s="22"/>
    </row>
    <row r="56" spans="1:12" ht="25.5" x14ac:dyDescent="0.2">
      <c r="A56" s="36">
        <v>39</v>
      </c>
      <c r="B56" s="9"/>
      <c r="C56" s="15" t="s">
        <v>91</v>
      </c>
      <c r="D56" s="8" t="s">
        <v>90</v>
      </c>
      <c r="E56" s="9"/>
      <c r="F56" s="7">
        <v>3</v>
      </c>
      <c r="G56" s="7"/>
      <c r="H56" s="14">
        <v>3</v>
      </c>
      <c r="I56" s="21"/>
      <c r="J56" s="37">
        <f t="shared" si="4"/>
        <v>0</v>
      </c>
      <c r="K56" s="22"/>
      <c r="L56" s="22"/>
    </row>
    <row r="57" spans="1:12" ht="21.95" customHeight="1" x14ac:dyDescent="0.2">
      <c r="A57" s="36">
        <v>40</v>
      </c>
      <c r="B57" s="9"/>
      <c r="C57" s="11" t="s">
        <v>92</v>
      </c>
      <c r="D57" s="8" t="s">
        <v>93</v>
      </c>
      <c r="E57" s="9"/>
      <c r="F57" s="7">
        <v>6</v>
      </c>
      <c r="G57" s="7"/>
      <c r="H57" s="14">
        <v>12</v>
      </c>
      <c r="I57" s="21"/>
      <c r="J57" s="37">
        <f t="shared" si="4"/>
        <v>0</v>
      </c>
      <c r="K57" s="22"/>
      <c r="L57" s="22"/>
    </row>
    <row r="58" spans="1:12" ht="21.95" customHeight="1" x14ac:dyDescent="0.2">
      <c r="A58" s="36">
        <v>41</v>
      </c>
      <c r="B58" s="9"/>
      <c r="C58" s="11" t="s">
        <v>94</v>
      </c>
      <c r="D58" s="8" t="s">
        <v>93</v>
      </c>
      <c r="E58" s="9"/>
      <c r="F58" s="7">
        <v>11</v>
      </c>
      <c r="G58" s="7"/>
      <c r="H58" s="14">
        <v>20</v>
      </c>
      <c r="I58" s="21"/>
      <c r="J58" s="37">
        <f t="shared" si="4"/>
        <v>0</v>
      </c>
      <c r="K58" s="22"/>
      <c r="L58" s="22"/>
    </row>
    <row r="59" spans="1:12" ht="21.95" customHeight="1" x14ac:dyDescent="0.2">
      <c r="A59" s="36">
        <v>42</v>
      </c>
      <c r="B59" s="9"/>
      <c r="C59" s="11" t="s">
        <v>29</v>
      </c>
      <c r="D59" s="8" t="s">
        <v>95</v>
      </c>
      <c r="E59" s="9"/>
      <c r="F59" s="7">
        <v>35</v>
      </c>
      <c r="G59" s="7"/>
      <c r="H59" s="14">
        <v>10</v>
      </c>
      <c r="I59" s="21"/>
      <c r="J59" s="37">
        <f t="shared" si="4"/>
        <v>0</v>
      </c>
      <c r="K59" s="22"/>
      <c r="L59" s="22"/>
    </row>
    <row r="60" spans="1:12" ht="21.95" customHeight="1" x14ac:dyDescent="0.2">
      <c r="A60" s="36">
        <v>43</v>
      </c>
      <c r="B60" s="9"/>
      <c r="C60" s="11" t="s">
        <v>96</v>
      </c>
      <c r="D60" s="8" t="s">
        <v>95</v>
      </c>
      <c r="E60" s="9"/>
      <c r="F60" s="7">
        <v>36</v>
      </c>
      <c r="G60" s="7"/>
      <c r="H60" s="14">
        <v>10</v>
      </c>
      <c r="I60" s="21"/>
      <c r="J60" s="37">
        <f t="shared" si="4"/>
        <v>0</v>
      </c>
      <c r="K60" s="22"/>
      <c r="L60" s="22"/>
    </row>
    <row r="61" spans="1:12" ht="21.95" customHeight="1" x14ac:dyDescent="0.2">
      <c r="A61" s="36">
        <v>44</v>
      </c>
      <c r="B61" s="9"/>
      <c r="C61" s="11" t="s">
        <v>24</v>
      </c>
      <c r="D61" s="8" t="s">
        <v>95</v>
      </c>
      <c r="E61" s="9"/>
      <c r="F61" s="7">
        <v>32</v>
      </c>
      <c r="G61" s="7"/>
      <c r="H61" s="14">
        <v>24</v>
      </c>
      <c r="I61" s="21"/>
      <c r="J61" s="37">
        <f t="shared" si="4"/>
        <v>0</v>
      </c>
      <c r="K61" s="22"/>
      <c r="L61" s="22"/>
    </row>
    <row r="62" spans="1:12" ht="25.5" x14ac:dyDescent="0.2">
      <c r="A62" s="36">
        <v>45</v>
      </c>
      <c r="B62" s="9"/>
      <c r="C62" s="11" t="s">
        <v>97</v>
      </c>
      <c r="D62" s="8"/>
      <c r="E62" s="9"/>
      <c r="F62" s="7"/>
      <c r="G62" s="7"/>
      <c r="H62" s="14">
        <v>12</v>
      </c>
      <c r="I62" s="21"/>
      <c r="J62" s="37">
        <f t="shared" si="4"/>
        <v>0</v>
      </c>
      <c r="K62" s="22"/>
      <c r="L62" s="22"/>
    </row>
    <row r="63" spans="1:12" ht="25.5" x14ac:dyDescent="0.2">
      <c r="A63" s="36">
        <v>46</v>
      </c>
      <c r="B63" s="9"/>
      <c r="C63" s="11" t="s">
        <v>98</v>
      </c>
      <c r="D63" s="8" t="s">
        <v>95</v>
      </c>
      <c r="E63" s="9"/>
      <c r="F63" s="7">
        <v>31</v>
      </c>
      <c r="G63" s="7"/>
      <c r="H63" s="14">
        <v>12</v>
      </c>
      <c r="I63" s="21"/>
      <c r="J63" s="37">
        <f t="shared" si="4"/>
        <v>0</v>
      </c>
      <c r="K63" s="22"/>
      <c r="L63" s="22"/>
    </row>
    <row r="64" spans="1:12" ht="25.5" x14ac:dyDescent="0.2">
      <c r="A64" s="36">
        <v>47</v>
      </c>
      <c r="B64" s="9"/>
      <c r="C64" s="11" t="s">
        <v>99</v>
      </c>
      <c r="D64" s="8" t="s">
        <v>100</v>
      </c>
      <c r="E64" s="9"/>
      <c r="F64" s="7">
        <v>1</v>
      </c>
      <c r="G64" s="7"/>
      <c r="H64" s="14">
        <v>2</v>
      </c>
      <c r="I64" s="21"/>
      <c r="J64" s="37">
        <f t="shared" si="4"/>
        <v>0</v>
      </c>
      <c r="K64" s="22"/>
      <c r="L64" s="22"/>
    </row>
    <row r="65" spans="1:12" ht="25.5" x14ac:dyDescent="0.2">
      <c r="A65" s="36">
        <v>48</v>
      </c>
      <c r="B65" s="9"/>
      <c r="C65" s="11" t="s">
        <v>101</v>
      </c>
      <c r="D65" s="8"/>
      <c r="E65" s="9"/>
      <c r="F65" s="7"/>
      <c r="G65" s="7"/>
      <c r="H65" s="14">
        <v>20</v>
      </c>
      <c r="I65" s="21"/>
      <c r="J65" s="37">
        <f t="shared" si="4"/>
        <v>0</v>
      </c>
      <c r="K65" s="22"/>
      <c r="L65" s="22"/>
    </row>
    <row r="66" spans="1:12" ht="13.5" thickBot="1" x14ac:dyDescent="0.25">
      <c r="A66" s="38">
        <v>49</v>
      </c>
      <c r="B66" s="41"/>
      <c r="C66" s="49" t="s">
        <v>102</v>
      </c>
      <c r="D66" s="40" t="s">
        <v>95</v>
      </c>
      <c r="E66" s="41"/>
      <c r="F66" s="39">
        <v>33</v>
      </c>
      <c r="G66" s="39"/>
      <c r="H66" s="42">
        <v>12</v>
      </c>
      <c r="I66" s="21"/>
      <c r="J66" s="37">
        <f t="shared" si="4"/>
        <v>0</v>
      </c>
      <c r="K66" s="22"/>
      <c r="L66" s="22"/>
    </row>
    <row r="67" spans="1:12" x14ac:dyDescent="0.2">
      <c r="A67" s="45" t="s">
        <v>103</v>
      </c>
      <c r="B67" s="28"/>
      <c r="C67" s="28"/>
      <c r="D67" s="29" t="s">
        <v>104</v>
      </c>
      <c r="E67" s="28"/>
      <c r="F67" s="30"/>
      <c r="G67" s="30"/>
      <c r="H67" s="30"/>
      <c r="I67" s="30"/>
      <c r="J67" s="31"/>
      <c r="K67" s="22"/>
      <c r="L67" s="22"/>
    </row>
    <row r="68" spans="1:12" ht="63.75" x14ac:dyDescent="0.2">
      <c r="A68" s="34" t="s">
        <v>2</v>
      </c>
      <c r="B68" s="32" t="s">
        <v>105</v>
      </c>
      <c r="C68" s="32" t="s">
        <v>4</v>
      </c>
      <c r="D68" s="33" t="s">
        <v>106</v>
      </c>
      <c r="E68" s="32" t="s">
        <v>107</v>
      </c>
      <c r="F68" s="32" t="s">
        <v>108</v>
      </c>
      <c r="G68" s="32"/>
      <c r="H68" s="32" t="s">
        <v>183</v>
      </c>
      <c r="I68" s="32" t="s">
        <v>7</v>
      </c>
      <c r="J68" s="35" t="s">
        <v>8</v>
      </c>
      <c r="K68" s="22"/>
      <c r="L68" s="22"/>
    </row>
    <row r="69" spans="1:12" ht="21.95" customHeight="1" x14ac:dyDescent="0.2">
      <c r="A69" s="36">
        <v>50</v>
      </c>
      <c r="B69" s="9"/>
      <c r="C69" s="7" t="s">
        <v>109</v>
      </c>
      <c r="D69" s="8" t="s">
        <v>110</v>
      </c>
      <c r="E69" s="12" t="s">
        <v>111</v>
      </c>
      <c r="F69" s="7">
        <v>5</v>
      </c>
      <c r="G69" s="7"/>
      <c r="H69" s="14">
        <v>4</v>
      </c>
      <c r="I69" s="21"/>
      <c r="J69" s="37">
        <f>I69*H69</f>
        <v>0</v>
      </c>
      <c r="K69" s="22"/>
      <c r="L69" s="22"/>
    </row>
    <row r="70" spans="1:12" ht="21.95" customHeight="1" x14ac:dyDescent="0.2">
      <c r="A70" s="36">
        <v>51</v>
      </c>
      <c r="B70" s="9"/>
      <c r="C70" s="7" t="s">
        <v>112</v>
      </c>
      <c r="D70" s="8" t="s">
        <v>113</v>
      </c>
      <c r="E70" s="12" t="s">
        <v>111</v>
      </c>
      <c r="F70" s="7">
        <v>4</v>
      </c>
      <c r="G70" s="7"/>
      <c r="H70" s="14">
        <v>4</v>
      </c>
      <c r="I70" s="21"/>
      <c r="J70" s="37">
        <f t="shared" ref="J70:J79" si="5">I70*H70</f>
        <v>0</v>
      </c>
      <c r="K70" s="22"/>
      <c r="L70" s="22"/>
    </row>
    <row r="71" spans="1:12" ht="21.95" customHeight="1" x14ac:dyDescent="0.2">
      <c r="A71" s="36">
        <v>52</v>
      </c>
      <c r="B71" s="9"/>
      <c r="C71" s="7" t="s">
        <v>114</v>
      </c>
      <c r="D71" s="13">
        <v>443612161000</v>
      </c>
      <c r="E71" s="12" t="s">
        <v>115</v>
      </c>
      <c r="F71" s="7">
        <v>3</v>
      </c>
      <c r="G71" s="7"/>
      <c r="H71" s="14">
        <v>20</v>
      </c>
      <c r="I71" s="21"/>
      <c r="J71" s="37">
        <f t="shared" si="5"/>
        <v>0</v>
      </c>
      <c r="K71" s="22"/>
      <c r="L71" s="22"/>
    </row>
    <row r="72" spans="1:12" ht="21.95" customHeight="1" x14ac:dyDescent="0.2">
      <c r="A72" s="36">
        <v>53</v>
      </c>
      <c r="B72" s="9"/>
      <c r="C72" s="7" t="s">
        <v>116</v>
      </c>
      <c r="D72" s="8" t="s">
        <v>117</v>
      </c>
      <c r="E72" s="12" t="s">
        <v>118</v>
      </c>
      <c r="F72" s="7">
        <v>16</v>
      </c>
      <c r="G72" s="7"/>
      <c r="H72" s="14">
        <v>10</v>
      </c>
      <c r="I72" s="21"/>
      <c r="J72" s="37">
        <f t="shared" si="5"/>
        <v>0</v>
      </c>
      <c r="K72" s="22"/>
      <c r="L72" s="22"/>
    </row>
    <row r="73" spans="1:12" ht="21.95" customHeight="1" x14ac:dyDescent="0.2">
      <c r="A73" s="36">
        <v>54</v>
      </c>
      <c r="B73" s="9"/>
      <c r="C73" s="7" t="s">
        <v>119</v>
      </c>
      <c r="D73" s="8" t="s">
        <v>120</v>
      </c>
      <c r="E73" s="12" t="s">
        <v>118</v>
      </c>
      <c r="F73" s="7">
        <v>17</v>
      </c>
      <c r="G73" s="7"/>
      <c r="H73" s="14">
        <v>10</v>
      </c>
      <c r="I73" s="21"/>
      <c r="J73" s="37">
        <f t="shared" si="5"/>
        <v>0</v>
      </c>
      <c r="K73" s="22"/>
      <c r="L73" s="22"/>
    </row>
    <row r="74" spans="1:12" ht="21.95" customHeight="1" x14ac:dyDescent="0.2">
      <c r="A74" s="36">
        <v>55</v>
      </c>
      <c r="B74" s="9"/>
      <c r="C74" s="7" t="s">
        <v>121</v>
      </c>
      <c r="D74" s="8" t="s">
        <v>122</v>
      </c>
      <c r="E74" s="12" t="s">
        <v>123</v>
      </c>
      <c r="F74" s="7">
        <v>21</v>
      </c>
      <c r="G74" s="7"/>
      <c r="H74" s="14">
        <v>20</v>
      </c>
      <c r="I74" s="21"/>
      <c r="J74" s="37">
        <f t="shared" si="5"/>
        <v>0</v>
      </c>
      <c r="K74" s="22"/>
      <c r="L74" s="22"/>
    </row>
    <row r="75" spans="1:12" ht="21.95" customHeight="1" x14ac:dyDescent="0.2">
      <c r="A75" s="36">
        <v>56</v>
      </c>
      <c r="B75" s="9"/>
      <c r="C75" s="7" t="s">
        <v>124</v>
      </c>
      <c r="D75" s="13">
        <v>443612331000</v>
      </c>
      <c r="E75" s="12" t="s">
        <v>125</v>
      </c>
      <c r="F75" s="7">
        <v>6</v>
      </c>
      <c r="G75" s="7"/>
      <c r="H75" s="14">
        <v>4</v>
      </c>
      <c r="I75" s="21"/>
      <c r="J75" s="37">
        <f t="shared" si="5"/>
        <v>0</v>
      </c>
      <c r="K75" s="22"/>
      <c r="L75" s="22"/>
    </row>
    <row r="76" spans="1:12" ht="21.95" customHeight="1" x14ac:dyDescent="0.2">
      <c r="A76" s="36">
        <v>57</v>
      </c>
      <c r="B76" s="9"/>
      <c r="C76" s="7" t="s">
        <v>24</v>
      </c>
      <c r="D76" s="13">
        <v>443612366000</v>
      </c>
      <c r="E76" s="12" t="s">
        <v>125</v>
      </c>
      <c r="F76" s="7">
        <v>2</v>
      </c>
      <c r="G76" s="7"/>
      <c r="H76" s="14">
        <v>10</v>
      </c>
      <c r="I76" s="21"/>
      <c r="J76" s="37">
        <f t="shared" si="5"/>
        <v>0</v>
      </c>
      <c r="K76" s="22"/>
      <c r="L76" s="22"/>
    </row>
    <row r="77" spans="1:12" ht="21.95" customHeight="1" x14ac:dyDescent="0.2">
      <c r="A77" s="36">
        <v>58</v>
      </c>
      <c r="B77" s="9"/>
      <c r="C77" s="14" t="s">
        <v>126</v>
      </c>
      <c r="D77" s="8" t="s">
        <v>127</v>
      </c>
      <c r="E77" s="12" t="s">
        <v>125</v>
      </c>
      <c r="F77" s="7">
        <v>1</v>
      </c>
      <c r="G77" s="7"/>
      <c r="H77" s="14">
        <v>14</v>
      </c>
      <c r="I77" s="21"/>
      <c r="J77" s="37">
        <f t="shared" si="5"/>
        <v>0</v>
      </c>
      <c r="K77" s="22"/>
      <c r="L77" s="22"/>
    </row>
    <row r="78" spans="1:12" ht="21.95" customHeight="1" x14ac:dyDescent="0.2">
      <c r="A78" s="36">
        <v>59</v>
      </c>
      <c r="B78" s="9"/>
      <c r="C78" s="7" t="s">
        <v>128</v>
      </c>
      <c r="D78" s="8" t="s">
        <v>129</v>
      </c>
      <c r="E78" s="12" t="s">
        <v>130</v>
      </c>
      <c r="F78" s="7">
        <v>12</v>
      </c>
      <c r="G78" s="7"/>
      <c r="H78" s="14">
        <v>12</v>
      </c>
      <c r="I78" s="21"/>
      <c r="J78" s="37">
        <f t="shared" si="5"/>
        <v>0</v>
      </c>
      <c r="K78" s="22"/>
      <c r="L78" s="22"/>
    </row>
    <row r="79" spans="1:12" ht="21.95" customHeight="1" thickBot="1" x14ac:dyDescent="0.25">
      <c r="A79" s="38">
        <v>60</v>
      </c>
      <c r="B79" s="41"/>
      <c r="C79" s="39" t="s">
        <v>131</v>
      </c>
      <c r="D79" s="40" t="s">
        <v>132</v>
      </c>
      <c r="E79" s="50" t="s">
        <v>130</v>
      </c>
      <c r="F79" s="39">
        <v>13</v>
      </c>
      <c r="G79" s="39"/>
      <c r="H79" s="42">
        <v>12</v>
      </c>
      <c r="I79" s="21"/>
      <c r="J79" s="37">
        <f t="shared" si="5"/>
        <v>0</v>
      </c>
      <c r="K79" s="22"/>
      <c r="L79" s="22"/>
    </row>
    <row r="80" spans="1:12" x14ac:dyDescent="0.2">
      <c r="A80" s="26" t="s">
        <v>203</v>
      </c>
      <c r="B80" s="28"/>
      <c r="C80" s="28"/>
      <c r="D80" s="29" t="s">
        <v>133</v>
      </c>
      <c r="E80" s="28"/>
      <c r="F80" s="30"/>
      <c r="G80" s="30"/>
      <c r="H80" s="30"/>
      <c r="I80" s="51"/>
      <c r="J80" s="52"/>
      <c r="K80" s="22"/>
      <c r="L80" s="22"/>
    </row>
    <row r="81" spans="1:12" ht="63.75" x14ac:dyDescent="0.2">
      <c r="A81" s="34" t="s">
        <v>2</v>
      </c>
      <c r="B81" s="32"/>
      <c r="C81" s="32" t="s">
        <v>4</v>
      </c>
      <c r="D81" s="33" t="s">
        <v>135</v>
      </c>
      <c r="E81" s="32" t="s">
        <v>180</v>
      </c>
      <c r="F81" s="32" t="s">
        <v>5</v>
      </c>
      <c r="G81" s="32" t="s">
        <v>136</v>
      </c>
      <c r="H81" s="32" t="s">
        <v>183</v>
      </c>
      <c r="I81" s="32" t="s">
        <v>7</v>
      </c>
      <c r="J81" s="35" t="s">
        <v>8</v>
      </c>
      <c r="K81" s="22"/>
      <c r="L81" s="22"/>
    </row>
    <row r="82" spans="1:12" ht="63.75" x14ac:dyDescent="0.2">
      <c r="A82" s="36">
        <v>61</v>
      </c>
      <c r="B82" s="7" t="s">
        <v>134</v>
      </c>
      <c r="C82" s="16" t="s">
        <v>137</v>
      </c>
      <c r="D82" s="24" t="s">
        <v>200</v>
      </c>
      <c r="E82" s="17" t="s">
        <v>206</v>
      </c>
      <c r="F82" s="14">
        <v>8</v>
      </c>
      <c r="G82" s="14" t="s">
        <v>138</v>
      </c>
      <c r="H82" s="14">
        <v>8</v>
      </c>
      <c r="I82" s="21"/>
      <c r="J82" s="37">
        <f>I82*H82</f>
        <v>0</v>
      </c>
      <c r="K82" s="22"/>
      <c r="L82" s="22"/>
    </row>
    <row r="83" spans="1:12" ht="63.75" x14ac:dyDescent="0.2">
      <c r="A83" s="36">
        <v>62</v>
      </c>
      <c r="B83" s="7" t="s">
        <v>134</v>
      </c>
      <c r="C83" s="16" t="s">
        <v>142</v>
      </c>
      <c r="D83" s="24" t="s">
        <v>200</v>
      </c>
      <c r="E83" s="17" t="s">
        <v>207</v>
      </c>
      <c r="F83" s="14">
        <v>3</v>
      </c>
      <c r="G83" s="14" t="s">
        <v>143</v>
      </c>
      <c r="H83" s="14">
        <v>4</v>
      </c>
      <c r="I83" s="21"/>
      <c r="J83" s="37">
        <f t="shared" ref="J83:J92" si="6">I83*H83</f>
        <v>0</v>
      </c>
      <c r="K83" s="22"/>
      <c r="L83" s="22"/>
    </row>
    <row r="84" spans="1:12" ht="63.75" x14ac:dyDescent="0.2">
      <c r="A84" s="36">
        <v>63</v>
      </c>
      <c r="B84" s="7" t="s">
        <v>134</v>
      </c>
      <c r="C84" s="16" t="s">
        <v>144</v>
      </c>
      <c r="D84" s="24" t="s">
        <v>200</v>
      </c>
      <c r="E84" s="17" t="s">
        <v>207</v>
      </c>
      <c r="F84" s="14">
        <v>4</v>
      </c>
      <c r="G84" s="14" t="s">
        <v>141</v>
      </c>
      <c r="H84" s="14">
        <v>4</v>
      </c>
      <c r="I84" s="21"/>
      <c r="J84" s="37">
        <f t="shared" si="6"/>
        <v>0</v>
      </c>
      <c r="K84" s="22"/>
      <c r="L84" s="22"/>
    </row>
    <row r="85" spans="1:12" ht="63.75" x14ac:dyDescent="0.2">
      <c r="A85" s="36">
        <v>64</v>
      </c>
      <c r="B85" s="7" t="s">
        <v>134</v>
      </c>
      <c r="C85" s="16" t="s">
        <v>137</v>
      </c>
      <c r="D85" s="24" t="s">
        <v>200</v>
      </c>
      <c r="E85" s="17" t="s">
        <v>208</v>
      </c>
      <c r="F85" s="14">
        <v>8</v>
      </c>
      <c r="G85" s="14" t="s">
        <v>139</v>
      </c>
      <c r="H85" s="14">
        <v>8</v>
      </c>
      <c r="I85" s="21"/>
      <c r="J85" s="37">
        <f t="shared" si="6"/>
        <v>0</v>
      </c>
      <c r="K85" s="22"/>
      <c r="L85" s="22"/>
    </row>
    <row r="86" spans="1:12" ht="63.75" x14ac:dyDescent="0.2">
      <c r="A86" s="36">
        <v>65</v>
      </c>
      <c r="B86" s="7" t="s">
        <v>134</v>
      </c>
      <c r="C86" s="16" t="s">
        <v>140</v>
      </c>
      <c r="D86" s="24" t="s">
        <v>200</v>
      </c>
      <c r="E86" s="17" t="s">
        <v>209</v>
      </c>
      <c r="F86" s="14">
        <v>4</v>
      </c>
      <c r="G86" s="14" t="s">
        <v>141</v>
      </c>
      <c r="H86" s="14">
        <v>4</v>
      </c>
      <c r="I86" s="21"/>
      <c r="J86" s="37">
        <f t="shared" si="6"/>
        <v>0</v>
      </c>
      <c r="K86" s="22"/>
      <c r="L86" s="22"/>
    </row>
    <row r="87" spans="1:12" ht="63.75" x14ac:dyDescent="0.2">
      <c r="A87" s="36">
        <v>66</v>
      </c>
      <c r="B87" s="7" t="s">
        <v>134</v>
      </c>
      <c r="C87" s="9" t="s">
        <v>156</v>
      </c>
      <c r="D87" s="24" t="s">
        <v>201</v>
      </c>
      <c r="E87" s="8" t="s">
        <v>150</v>
      </c>
      <c r="F87" s="7">
        <v>8</v>
      </c>
      <c r="G87" s="7" t="s">
        <v>157</v>
      </c>
      <c r="H87" s="14">
        <v>8</v>
      </c>
      <c r="I87" s="21"/>
      <c r="J87" s="37">
        <f t="shared" si="6"/>
        <v>0</v>
      </c>
      <c r="K87" s="22"/>
      <c r="L87" s="22"/>
    </row>
    <row r="88" spans="1:12" ht="63.75" x14ac:dyDescent="0.2">
      <c r="A88" s="36">
        <v>67</v>
      </c>
      <c r="B88" s="7" t="s">
        <v>134</v>
      </c>
      <c r="C88" s="9" t="s">
        <v>158</v>
      </c>
      <c r="D88" s="24" t="s">
        <v>201</v>
      </c>
      <c r="E88" s="8" t="s">
        <v>150</v>
      </c>
      <c r="F88" s="7">
        <v>9</v>
      </c>
      <c r="G88" s="7" t="s">
        <v>159</v>
      </c>
      <c r="H88" s="14">
        <v>10</v>
      </c>
      <c r="I88" s="21"/>
      <c r="J88" s="37">
        <f t="shared" si="6"/>
        <v>0</v>
      </c>
      <c r="K88" s="22"/>
      <c r="L88" s="22"/>
    </row>
    <row r="89" spans="1:12" ht="63.75" x14ac:dyDescent="0.2">
      <c r="A89" s="36">
        <v>68</v>
      </c>
      <c r="B89" s="7" t="s">
        <v>134</v>
      </c>
      <c r="C89" s="9" t="s">
        <v>154</v>
      </c>
      <c r="D89" s="24" t="s">
        <v>201</v>
      </c>
      <c r="E89" s="8" t="s">
        <v>150</v>
      </c>
      <c r="F89" s="7">
        <v>10</v>
      </c>
      <c r="G89" s="7" t="s">
        <v>155</v>
      </c>
      <c r="H89" s="14">
        <v>8</v>
      </c>
      <c r="I89" s="21"/>
      <c r="J89" s="37">
        <f t="shared" si="6"/>
        <v>0</v>
      </c>
      <c r="K89" s="22"/>
      <c r="L89" s="22"/>
    </row>
    <row r="90" spans="1:12" ht="63.75" x14ac:dyDescent="0.2">
      <c r="A90" s="36">
        <v>69</v>
      </c>
      <c r="B90" s="7" t="s">
        <v>134</v>
      </c>
      <c r="C90" s="9" t="s">
        <v>152</v>
      </c>
      <c r="D90" s="24" t="s">
        <v>201</v>
      </c>
      <c r="E90" s="8" t="s">
        <v>150</v>
      </c>
      <c r="F90" s="7">
        <v>16</v>
      </c>
      <c r="G90" s="7" t="s">
        <v>153</v>
      </c>
      <c r="H90" s="14">
        <v>8</v>
      </c>
      <c r="I90" s="21"/>
      <c r="J90" s="37">
        <f t="shared" si="6"/>
        <v>0</v>
      </c>
      <c r="K90" s="22"/>
      <c r="L90" s="22"/>
    </row>
    <row r="91" spans="1:12" ht="38.25" x14ac:dyDescent="0.2">
      <c r="A91" s="36">
        <v>70</v>
      </c>
      <c r="B91" s="7" t="s">
        <v>134</v>
      </c>
      <c r="C91" s="11" t="s">
        <v>29</v>
      </c>
      <c r="D91" s="24" t="s">
        <v>201</v>
      </c>
      <c r="E91" s="8" t="s">
        <v>147</v>
      </c>
      <c r="F91" s="7">
        <v>8</v>
      </c>
      <c r="G91" s="7" t="s">
        <v>148</v>
      </c>
      <c r="H91" s="14">
        <v>6</v>
      </c>
      <c r="I91" s="21"/>
      <c r="J91" s="37">
        <f t="shared" si="6"/>
        <v>0</v>
      </c>
      <c r="K91" s="22"/>
      <c r="L91" s="22"/>
    </row>
    <row r="92" spans="1:12" ht="51.75" thickBot="1" x14ac:dyDescent="0.25">
      <c r="A92" s="38">
        <v>71</v>
      </c>
      <c r="B92" s="39" t="s">
        <v>134</v>
      </c>
      <c r="C92" s="41" t="s">
        <v>161</v>
      </c>
      <c r="D92" s="53" t="s">
        <v>201</v>
      </c>
      <c r="E92" s="40" t="s">
        <v>160</v>
      </c>
      <c r="F92" s="39">
        <v>6</v>
      </c>
      <c r="G92" s="54"/>
      <c r="H92" s="42">
        <v>1</v>
      </c>
      <c r="I92" s="21"/>
      <c r="J92" s="37">
        <f t="shared" si="6"/>
        <v>0</v>
      </c>
      <c r="K92" s="22"/>
      <c r="L92" s="22"/>
    </row>
    <row r="93" spans="1:12" x14ac:dyDescent="0.2">
      <c r="A93" s="26" t="s">
        <v>184</v>
      </c>
      <c r="B93" s="55"/>
      <c r="C93" s="55"/>
      <c r="D93" s="29" t="s">
        <v>133</v>
      </c>
      <c r="E93" s="55"/>
      <c r="F93" s="56"/>
      <c r="G93" s="56"/>
      <c r="H93" s="56"/>
      <c r="I93" s="56"/>
      <c r="J93" s="57"/>
      <c r="K93" s="22"/>
      <c r="L93" s="22"/>
    </row>
    <row r="94" spans="1:12" ht="63.75" x14ac:dyDescent="0.2">
      <c r="A94" s="34" t="s">
        <v>2</v>
      </c>
      <c r="B94" s="32" t="s">
        <v>134</v>
      </c>
      <c r="C94" s="32" t="s">
        <v>4</v>
      </c>
      <c r="D94" s="33" t="s">
        <v>135</v>
      </c>
      <c r="E94" s="32"/>
      <c r="F94" s="32" t="s">
        <v>5</v>
      </c>
      <c r="G94" s="32" t="s">
        <v>136</v>
      </c>
      <c r="H94" s="32" t="s">
        <v>183</v>
      </c>
      <c r="I94" s="32" t="s">
        <v>7</v>
      </c>
      <c r="J94" s="35" t="s">
        <v>8</v>
      </c>
      <c r="K94" s="22"/>
      <c r="L94" s="22"/>
    </row>
    <row r="95" spans="1:12" ht="38.25" x14ac:dyDescent="0.2">
      <c r="A95" s="36">
        <v>72</v>
      </c>
      <c r="B95" s="7" t="s">
        <v>134</v>
      </c>
      <c r="C95" s="11" t="s">
        <v>166</v>
      </c>
      <c r="D95" s="24" t="s">
        <v>202</v>
      </c>
      <c r="E95" s="8" t="s">
        <v>167</v>
      </c>
      <c r="F95" s="7">
        <v>1</v>
      </c>
      <c r="G95" s="7" t="s">
        <v>168</v>
      </c>
      <c r="H95" s="14">
        <v>6</v>
      </c>
      <c r="I95" s="21"/>
      <c r="J95" s="37">
        <f>I95*H95</f>
        <v>0</v>
      </c>
      <c r="K95" s="22"/>
      <c r="L95" s="22"/>
    </row>
    <row r="96" spans="1:12" ht="38.25" x14ac:dyDescent="0.2">
      <c r="A96" s="36">
        <v>73</v>
      </c>
      <c r="B96" s="7" t="s">
        <v>134</v>
      </c>
      <c r="C96" s="11" t="s">
        <v>169</v>
      </c>
      <c r="D96" s="24" t="s">
        <v>202</v>
      </c>
      <c r="E96" s="8" t="s">
        <v>167</v>
      </c>
      <c r="F96" s="7">
        <v>2</v>
      </c>
      <c r="G96" s="7" t="s">
        <v>170</v>
      </c>
      <c r="H96" s="14">
        <v>6</v>
      </c>
      <c r="I96" s="21"/>
      <c r="J96" s="37">
        <f t="shared" ref="J96:J98" si="7">I96*H96</f>
        <v>0</v>
      </c>
      <c r="K96" s="22"/>
      <c r="L96" s="22"/>
    </row>
    <row r="97" spans="1:17" ht="38.25" x14ac:dyDescent="0.2">
      <c r="A97" s="36">
        <v>74</v>
      </c>
      <c r="B97" s="7" t="s">
        <v>134</v>
      </c>
      <c r="C97" s="9" t="s">
        <v>171</v>
      </c>
      <c r="D97" s="24" t="s">
        <v>202</v>
      </c>
      <c r="E97" s="8" t="s">
        <v>167</v>
      </c>
      <c r="F97" s="7">
        <v>2</v>
      </c>
      <c r="G97" s="7" t="s">
        <v>172</v>
      </c>
      <c r="H97" s="14">
        <v>16</v>
      </c>
      <c r="I97" s="21"/>
      <c r="J97" s="37">
        <f t="shared" si="7"/>
        <v>0</v>
      </c>
      <c r="K97" s="22"/>
      <c r="L97" s="22"/>
    </row>
    <row r="98" spans="1:17" ht="39" thickBot="1" x14ac:dyDescent="0.25">
      <c r="A98" s="38">
        <v>75</v>
      </c>
      <c r="B98" s="39" t="s">
        <v>134</v>
      </c>
      <c r="C98" s="41" t="s">
        <v>173</v>
      </c>
      <c r="D98" s="53" t="s">
        <v>202</v>
      </c>
      <c r="E98" s="40" t="s">
        <v>174</v>
      </c>
      <c r="F98" s="39">
        <v>1</v>
      </c>
      <c r="G98" s="39" t="s">
        <v>175</v>
      </c>
      <c r="H98" s="42">
        <v>2</v>
      </c>
      <c r="I98" s="43"/>
      <c r="J98" s="37">
        <f t="shared" si="7"/>
        <v>0</v>
      </c>
      <c r="K98" s="22"/>
      <c r="L98" s="22"/>
    </row>
    <row r="99" spans="1:17" ht="25.5" customHeight="1" x14ac:dyDescent="0.2">
      <c r="A99" s="26" t="s">
        <v>204</v>
      </c>
      <c r="B99" s="55"/>
      <c r="C99" s="55"/>
      <c r="D99" s="29" t="s">
        <v>185</v>
      </c>
      <c r="E99" s="55"/>
      <c r="F99" s="56"/>
      <c r="G99" s="56"/>
      <c r="H99" s="56"/>
      <c r="I99" s="56"/>
      <c r="J99" s="57"/>
      <c r="K99" s="22"/>
      <c r="L99" s="22"/>
    </row>
    <row r="100" spans="1:17" ht="63.75" x14ac:dyDescent="0.2">
      <c r="A100" s="34" t="s">
        <v>2</v>
      </c>
      <c r="B100" s="32" t="s">
        <v>179</v>
      </c>
      <c r="C100" s="32" t="s">
        <v>4</v>
      </c>
      <c r="D100" s="33" t="s">
        <v>135</v>
      </c>
      <c r="E100" s="32" t="s">
        <v>180</v>
      </c>
      <c r="F100" s="32" t="s">
        <v>5</v>
      </c>
      <c r="G100" s="32" t="s">
        <v>136</v>
      </c>
      <c r="H100" s="32" t="s">
        <v>183</v>
      </c>
      <c r="I100" s="32" t="s">
        <v>7</v>
      </c>
      <c r="J100" s="35" t="s">
        <v>8</v>
      </c>
      <c r="K100" s="22"/>
      <c r="L100" s="22"/>
    </row>
    <row r="101" spans="1:17" ht="25.5" x14ac:dyDescent="0.2">
      <c r="A101" s="36">
        <v>76</v>
      </c>
      <c r="B101" s="16" t="s">
        <v>179</v>
      </c>
      <c r="C101" s="11" t="s">
        <v>162</v>
      </c>
      <c r="D101" s="17" t="s">
        <v>191</v>
      </c>
      <c r="E101" s="9">
        <v>9</v>
      </c>
      <c r="F101" s="7"/>
      <c r="G101" s="7" t="s">
        <v>163</v>
      </c>
      <c r="H101" s="14">
        <v>10</v>
      </c>
      <c r="I101" s="21"/>
      <c r="J101" s="37">
        <f>I101*H101</f>
        <v>0</v>
      </c>
      <c r="K101" s="22"/>
      <c r="L101" s="22"/>
    </row>
    <row r="102" spans="1:17" ht="25.5" x14ac:dyDescent="0.2">
      <c r="A102" s="36">
        <v>77</v>
      </c>
      <c r="B102" s="16" t="s">
        <v>179</v>
      </c>
      <c r="C102" s="16" t="s">
        <v>187</v>
      </c>
      <c r="D102" s="17" t="s">
        <v>191</v>
      </c>
      <c r="E102" s="9">
        <v>9</v>
      </c>
      <c r="F102" s="14"/>
      <c r="G102" s="14" t="s">
        <v>186</v>
      </c>
      <c r="H102" s="14">
        <v>16</v>
      </c>
      <c r="I102" s="21"/>
      <c r="J102" s="37">
        <f t="shared" ref="J102:J111" si="8">I102*H102</f>
        <v>0</v>
      </c>
      <c r="K102" s="22"/>
      <c r="L102" s="22"/>
    </row>
    <row r="103" spans="1:17" ht="25.5" x14ac:dyDescent="0.2">
      <c r="A103" s="36">
        <v>78</v>
      </c>
      <c r="B103" s="16" t="s">
        <v>179</v>
      </c>
      <c r="C103" s="16" t="s">
        <v>58</v>
      </c>
      <c r="D103" s="17" t="s">
        <v>191</v>
      </c>
      <c r="E103" s="9">
        <v>9</v>
      </c>
      <c r="F103" s="14"/>
      <c r="G103" s="14" t="s">
        <v>189</v>
      </c>
      <c r="H103" s="14">
        <v>12</v>
      </c>
      <c r="I103" s="21"/>
      <c r="J103" s="37">
        <f t="shared" si="8"/>
        <v>0</v>
      </c>
      <c r="K103" s="22"/>
      <c r="L103" s="22"/>
    </row>
    <row r="104" spans="1:17" ht="25.5" x14ac:dyDescent="0.2">
      <c r="A104" s="36">
        <v>79</v>
      </c>
      <c r="B104" s="16" t="s">
        <v>179</v>
      </c>
      <c r="C104" s="16" t="s">
        <v>60</v>
      </c>
      <c r="D104" s="17" t="s">
        <v>191</v>
      </c>
      <c r="E104" s="9">
        <v>9</v>
      </c>
      <c r="F104" s="14"/>
      <c r="G104" s="14" t="s">
        <v>190</v>
      </c>
      <c r="H104" s="14">
        <v>12</v>
      </c>
      <c r="I104" s="21"/>
      <c r="J104" s="37">
        <f t="shared" si="8"/>
        <v>0</v>
      </c>
      <c r="K104" s="22"/>
      <c r="L104" s="22"/>
    </row>
    <row r="105" spans="1:17" ht="25.5" x14ac:dyDescent="0.2">
      <c r="A105" s="36">
        <v>80</v>
      </c>
      <c r="B105" s="16" t="s">
        <v>179</v>
      </c>
      <c r="C105" s="16" t="s">
        <v>188</v>
      </c>
      <c r="D105" s="17" t="s">
        <v>191</v>
      </c>
      <c r="E105" s="9">
        <v>10</v>
      </c>
      <c r="F105" s="14"/>
      <c r="G105" s="14"/>
      <c r="H105" s="14">
        <v>24</v>
      </c>
      <c r="I105" s="21"/>
      <c r="J105" s="37">
        <f t="shared" si="8"/>
        <v>0</v>
      </c>
      <c r="K105" s="22"/>
      <c r="L105" s="22"/>
    </row>
    <row r="106" spans="1:17" ht="25.5" x14ac:dyDescent="0.2">
      <c r="A106" s="36">
        <v>81</v>
      </c>
      <c r="B106" s="16" t="s">
        <v>179</v>
      </c>
      <c r="C106" s="11" t="s">
        <v>164</v>
      </c>
      <c r="D106" s="17" t="s">
        <v>191</v>
      </c>
      <c r="E106" s="9">
        <v>10</v>
      </c>
      <c r="F106" s="7"/>
      <c r="G106" s="7" t="s">
        <v>165</v>
      </c>
      <c r="H106" s="14">
        <v>16</v>
      </c>
      <c r="I106" s="21"/>
      <c r="J106" s="37">
        <f t="shared" si="8"/>
        <v>0</v>
      </c>
      <c r="K106" s="22"/>
      <c r="L106" s="22"/>
    </row>
    <row r="107" spans="1:17" ht="25.5" x14ac:dyDescent="0.2">
      <c r="A107" s="36">
        <v>82</v>
      </c>
      <c r="B107" s="16" t="s">
        <v>179</v>
      </c>
      <c r="C107" s="11" t="s">
        <v>145</v>
      </c>
      <c r="D107" s="8" t="s">
        <v>192</v>
      </c>
      <c r="E107" s="9">
        <v>11</v>
      </c>
      <c r="F107" s="7"/>
      <c r="G107" s="7" t="s">
        <v>146</v>
      </c>
      <c r="H107" s="14">
        <v>2</v>
      </c>
      <c r="I107" s="21"/>
      <c r="J107" s="37">
        <f t="shared" si="8"/>
        <v>0</v>
      </c>
      <c r="K107" s="22"/>
      <c r="L107" s="22"/>
    </row>
    <row r="108" spans="1:17" ht="38.25" x14ac:dyDescent="0.2">
      <c r="A108" s="36">
        <v>83</v>
      </c>
      <c r="B108" s="16" t="s">
        <v>179</v>
      </c>
      <c r="C108" s="9" t="s">
        <v>149</v>
      </c>
      <c r="D108" s="8" t="s">
        <v>192</v>
      </c>
      <c r="E108" s="9">
        <v>11</v>
      </c>
      <c r="F108" s="7"/>
      <c r="G108" s="7" t="s">
        <v>151</v>
      </c>
      <c r="H108" s="14">
        <v>2</v>
      </c>
      <c r="I108" s="21"/>
      <c r="J108" s="37">
        <f t="shared" si="8"/>
        <v>0</v>
      </c>
      <c r="K108" s="22"/>
      <c r="L108" s="22"/>
    </row>
    <row r="109" spans="1:17" ht="25.5" x14ac:dyDescent="0.2">
      <c r="A109" s="36">
        <v>84</v>
      </c>
      <c r="B109" s="16" t="s">
        <v>179</v>
      </c>
      <c r="C109" s="9" t="s">
        <v>195</v>
      </c>
      <c r="D109" s="8" t="s">
        <v>193</v>
      </c>
      <c r="E109" s="9">
        <v>12</v>
      </c>
      <c r="F109" s="7"/>
      <c r="G109" s="7" t="s">
        <v>194</v>
      </c>
      <c r="H109" s="14">
        <v>6</v>
      </c>
      <c r="I109" s="21"/>
      <c r="J109" s="37">
        <f t="shared" si="8"/>
        <v>0</v>
      </c>
      <c r="K109" s="22"/>
      <c r="L109" s="22"/>
    </row>
    <row r="110" spans="1:17" ht="25.5" x14ac:dyDescent="0.2">
      <c r="A110" s="36">
        <v>85</v>
      </c>
      <c r="B110" s="16" t="s">
        <v>179</v>
      </c>
      <c r="C110" s="9" t="s">
        <v>196</v>
      </c>
      <c r="D110" s="8" t="s">
        <v>193</v>
      </c>
      <c r="E110" s="9">
        <v>12</v>
      </c>
      <c r="F110" s="7"/>
      <c r="G110" s="7" t="s">
        <v>197</v>
      </c>
      <c r="H110" s="14">
        <v>5</v>
      </c>
      <c r="I110" s="21"/>
      <c r="J110" s="37">
        <f t="shared" si="8"/>
        <v>0</v>
      </c>
      <c r="K110" s="22"/>
      <c r="L110" s="22"/>
    </row>
    <row r="111" spans="1:17" ht="26.25" thickBot="1" x14ac:dyDescent="0.25">
      <c r="A111" s="38">
        <v>86</v>
      </c>
      <c r="B111" s="58" t="s">
        <v>179</v>
      </c>
      <c r="C111" s="41" t="s">
        <v>198</v>
      </c>
      <c r="D111" s="40" t="s">
        <v>193</v>
      </c>
      <c r="E111" s="41">
        <v>12</v>
      </c>
      <c r="F111" s="39"/>
      <c r="G111" s="39" t="s">
        <v>199</v>
      </c>
      <c r="H111" s="42">
        <v>5</v>
      </c>
      <c r="I111" s="21"/>
      <c r="J111" s="37">
        <f t="shared" si="8"/>
        <v>0</v>
      </c>
      <c r="K111" s="22"/>
      <c r="L111" s="22"/>
    </row>
    <row r="112" spans="1:17" ht="28.9" customHeight="1" thickBot="1" x14ac:dyDescent="0.25">
      <c r="A112" s="59" t="s">
        <v>176</v>
      </c>
      <c r="B112" s="60"/>
      <c r="C112" s="60"/>
      <c r="D112" s="61"/>
      <c r="E112" s="60"/>
      <c r="F112" s="62"/>
      <c r="G112" s="62"/>
      <c r="H112" s="62"/>
      <c r="I112" s="62"/>
      <c r="J112" s="63">
        <f>SUM(J7:J111)</f>
        <v>0</v>
      </c>
      <c r="L112" s="22"/>
      <c r="Q112" s="23"/>
    </row>
    <row r="113" spans="2:21" ht="12.6" x14ac:dyDescent="0.2">
      <c r="U113" s="23"/>
    </row>
    <row r="114" spans="2:21" ht="21.95" customHeight="1" x14ac:dyDescent="0.2">
      <c r="B114" s="3" t="s">
        <v>177</v>
      </c>
      <c r="C114" s="3"/>
      <c r="D114" s="4"/>
      <c r="E114" s="5"/>
      <c r="F114" s="5"/>
      <c r="G114" s="6"/>
    </row>
    <row r="115" spans="2:21" ht="24.95" customHeight="1" x14ac:dyDescent="0.2">
      <c r="B115" s="67" t="s">
        <v>213</v>
      </c>
      <c r="C115" s="67"/>
      <c r="D115" s="67"/>
      <c r="E115" s="67"/>
      <c r="F115" s="67"/>
      <c r="G115" s="67"/>
    </row>
    <row r="116" spans="2:21" ht="24.95" customHeight="1" x14ac:dyDescent="0.2">
      <c r="B116" s="68" t="s">
        <v>181</v>
      </c>
      <c r="C116" s="68"/>
      <c r="D116" s="68"/>
      <c r="E116" s="68"/>
      <c r="F116" s="68"/>
      <c r="G116" s="68"/>
    </row>
    <row r="117" spans="2:21" ht="24.95" customHeight="1" x14ac:dyDescent="0.2">
      <c r="B117" s="66" t="s">
        <v>178</v>
      </c>
      <c r="C117" s="66"/>
      <c r="D117" s="66"/>
      <c r="E117" s="66"/>
      <c r="F117" s="66"/>
      <c r="G117" s="66"/>
    </row>
    <row r="118" spans="2:21" ht="24.95" customHeight="1" x14ac:dyDescent="0.2">
      <c r="B118" s="67" t="s">
        <v>182</v>
      </c>
      <c r="C118" s="67"/>
      <c r="D118" s="67"/>
      <c r="E118" s="67"/>
      <c r="F118" s="67"/>
      <c r="G118" s="67"/>
    </row>
    <row r="119" spans="2:21" ht="24.95" customHeight="1" x14ac:dyDescent="0.2">
      <c r="B119" s="67" t="s">
        <v>211</v>
      </c>
      <c r="C119" s="67"/>
      <c r="D119" s="67"/>
      <c r="E119" s="67"/>
      <c r="F119" s="67"/>
      <c r="G119" s="67"/>
    </row>
    <row r="120" spans="2:21" ht="13.9" customHeight="1" x14ac:dyDescent="0.2">
      <c r="B120" s="69" t="s">
        <v>214</v>
      </c>
      <c r="C120" s="69"/>
      <c r="D120" s="69"/>
      <c r="E120" s="69"/>
      <c r="F120" s="69"/>
      <c r="G120" s="69"/>
    </row>
    <row r="121" spans="2:21" x14ac:dyDescent="0.2">
      <c r="B121" s="69"/>
      <c r="C121" s="69"/>
      <c r="D121" s="69"/>
      <c r="E121" s="69"/>
      <c r="F121" s="69"/>
      <c r="G121" s="69"/>
    </row>
  </sheetData>
  <mergeCells count="7">
    <mergeCell ref="A1:G1"/>
    <mergeCell ref="B115:G115"/>
    <mergeCell ref="B116:G116"/>
    <mergeCell ref="B117:G117"/>
    <mergeCell ref="B118:G118"/>
    <mergeCell ref="B119:G119"/>
    <mergeCell ref="B120:G121"/>
  </mergeCells>
  <pageMargins left="0.7" right="0.7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Správa železnic, státní organizace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Plesník Martin, Ing.</dc:creator>
  <cp:lastModifiedBy>Jüttnerová Andrea, Mgr.</cp:lastModifiedBy>
  <cp:lastPrinted>2024-07-30T08:29:20Z</cp:lastPrinted>
  <dcterms:created xsi:type="dcterms:W3CDTF">2024-07-11T12:53:16Z</dcterms:created>
  <dcterms:modified xsi:type="dcterms:W3CDTF">2024-09-02T09:55:38Z</dcterms:modified>
</cp:coreProperties>
</file>