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2 - Obvod SSZT Olomouc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 02 - Obvod SSZT Olomouc'!$C$116:$K$274</definedName>
    <definedName name="_xlnm.Print_Area" localSheetId="1">'PS 02 - Obvod SSZT Olomouc'!$C$4:$J$76,'PS 02 - Obvod SSZT Olomouc'!$C$82:$J$98,'PS 02 - Obvod SSZT Olomouc'!$C$104:$K$274</definedName>
    <definedName name="_xlnm.Print_Titles" localSheetId="1">'PS 02 - Obvod SSZT Olomouc'!$116:$116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89"/>
  <c r="E7"/>
  <c r="E107"/>
  <c i="1" r="L90"/>
  <c r="AM90"/>
  <c r="AM89"/>
  <c r="L89"/>
  <c r="AM87"/>
  <c r="L87"/>
  <c r="L85"/>
  <c r="L84"/>
  <c i="2" r="BK248"/>
  <c r="J159"/>
  <c r="BK180"/>
  <c r="BK154"/>
  <c r="J212"/>
  <c r="J182"/>
  <c r="J267"/>
  <c r="J252"/>
  <c r="J229"/>
  <c r="BK199"/>
  <c r="BK245"/>
  <c r="BK225"/>
  <c r="BK120"/>
  <c r="J240"/>
  <c r="J272"/>
  <c r="J188"/>
  <c r="J255"/>
  <c r="J241"/>
  <c r="J189"/>
  <c r="BK176"/>
  <c r="BK195"/>
  <c r="BK265"/>
  <c r="J239"/>
  <c r="BK231"/>
  <c r="BK162"/>
  <c r="J256"/>
  <c r="BK233"/>
  <c r="BK122"/>
  <c r="BK242"/>
  <c r="J155"/>
  <c r="BK168"/>
  <c r="BK254"/>
  <c r="J174"/>
  <c r="BK144"/>
  <c r="J175"/>
  <c r="BK212"/>
  <c r="J204"/>
  <c r="J123"/>
  <c r="BK200"/>
  <c r="J215"/>
  <c r="BK270"/>
  <c r="BK264"/>
  <c r="J237"/>
  <c r="J216"/>
  <c r="J176"/>
  <c r="J262"/>
  <c r="J243"/>
  <c r="J230"/>
  <c r="J131"/>
  <c r="J250"/>
  <c r="J270"/>
  <c r="BK215"/>
  <c r="BK131"/>
  <c r="BK174"/>
  <c r="BK173"/>
  <c r="J233"/>
  <c i="1" r="AS94"/>
  <c i="2" r="J121"/>
  <c r="J162"/>
  <c r="J266"/>
  <c r="J235"/>
  <c r="J206"/>
  <c r="J265"/>
  <c r="BK236"/>
  <c r="J193"/>
  <c r="BK255"/>
  <c r="J231"/>
  <c r="BK129"/>
  <c r="J273"/>
  <c r="J245"/>
  <c r="J166"/>
  <c r="BK205"/>
  <c r="BK204"/>
  <c r="BK146"/>
  <c r="J154"/>
  <c r="J203"/>
  <c r="J254"/>
  <c r="BK214"/>
  <c r="BK269"/>
  <c r="BK239"/>
  <c r="J219"/>
  <c r="BK121"/>
  <c r="J244"/>
  <c r="BK238"/>
  <c r="BK152"/>
  <c r="J271"/>
  <c r="J213"/>
  <c r="J120"/>
  <c r="J183"/>
  <c r="J130"/>
  <c r="BK266"/>
  <c r="J169"/>
  <c r="J181"/>
  <c r="BK166"/>
  <c r="BK237"/>
  <c r="BK273"/>
  <c r="BK256"/>
  <c r="BK182"/>
  <c r="BK219"/>
  <c r="J274"/>
  <c r="J143"/>
  <c r="BK193"/>
  <c r="BK235"/>
  <c r="J167"/>
  <c r="BK203"/>
  <c r="BK119"/>
  <c r="BK268"/>
  <c r="J263"/>
  <c r="J232"/>
  <c r="BK267"/>
  <c r="BK241"/>
  <c r="BK218"/>
  <c r="BK263"/>
  <c r="J234"/>
  <c r="J145"/>
  <c r="BK272"/>
  <c r="J249"/>
  <c r="J173"/>
  <c r="J200"/>
  <c r="J195"/>
  <c r="J122"/>
  <c r="J153"/>
  <c r="J187"/>
  <c r="J220"/>
  <c r="BK240"/>
  <c r="J180"/>
  <c r="J146"/>
  <c r="BK251"/>
  <c r="J224"/>
  <c r="BK181"/>
  <c r="J268"/>
  <c r="BK249"/>
  <c r="J225"/>
  <c r="J261"/>
  <c r="BK155"/>
  <c r="BK194"/>
  <c r="BK187"/>
  <c r="BK246"/>
  <c r="BK250"/>
  <c r="BK217"/>
  <c r="BK143"/>
  <c r="J253"/>
  <c r="J238"/>
  <c r="J152"/>
  <c r="BK224"/>
  <c r="BK271"/>
  <c r="J160"/>
  <c r="BK183"/>
  <c r="BK123"/>
  <c r="BK145"/>
  <c r="J217"/>
  <c r="BK262"/>
  <c r="BK213"/>
  <c r="BK252"/>
  <c r="BK216"/>
  <c r="BK261"/>
  <c r="J144"/>
  <c r="BK159"/>
  <c r="J264"/>
  <c r="BK232"/>
  <c r="BK274"/>
  <c r="J168"/>
  <c r="J119"/>
  <c r="J129"/>
  <c r="BK229"/>
  <c r="BK253"/>
  <c r="J218"/>
  <c r="BK175"/>
  <c r="BK244"/>
  <c r="BK169"/>
  <c r="BK247"/>
  <c r="BK220"/>
  <c r="BK161"/>
  <c r="BK167"/>
  <c r="BK160"/>
  <c r="BK243"/>
  <c r="BK234"/>
  <c r="BK188"/>
  <c r="J251"/>
  <c r="J194"/>
  <c r="BK206"/>
  <c r="J199"/>
  <c r="J236"/>
  <c r="J214"/>
  <c r="BK230"/>
  <c r="BK130"/>
  <c r="BK211"/>
  <c r="J269"/>
  <c r="J242"/>
  <c r="J205"/>
  <c r="J211"/>
  <c r="BK189"/>
  <c r="J161"/>
  <c r="J247"/>
  <c r="J248"/>
  <c r="BK153"/>
  <c r="J246"/>
  <c l="1" r="BK118"/>
  <c r="J118"/>
  <c r="J97"/>
  <c r="P118"/>
  <c r="P117"/>
  <c i="1" r="AU95"/>
  <c i="2" r="R118"/>
  <c r="R117"/>
  <c r="T118"/>
  <c r="T117"/>
  <c r="BE123"/>
  <c r="BE251"/>
  <c r="BE270"/>
  <c r="BE145"/>
  <c r="BE180"/>
  <c r="BE181"/>
  <c r="BE211"/>
  <c r="BE224"/>
  <c r="BE232"/>
  <c r="BE234"/>
  <c r="BE240"/>
  <c r="BE242"/>
  <c r="BE247"/>
  <c r="BE249"/>
  <c r="BE252"/>
  <c r="BE253"/>
  <c r="BE254"/>
  <c r="BE263"/>
  <c r="BE266"/>
  <c r="E85"/>
  <c r="J92"/>
  <c r="J113"/>
  <c r="BE120"/>
  <c r="BE152"/>
  <c r="BE153"/>
  <c r="BE167"/>
  <c r="BE173"/>
  <c r="BE212"/>
  <c r="BE215"/>
  <c r="BE219"/>
  <c r="BE238"/>
  <c r="BE244"/>
  <c r="BE245"/>
  <c r="BE246"/>
  <c r="BE248"/>
  <c r="BE256"/>
  <c r="BE261"/>
  <c r="BE264"/>
  <c r="BE267"/>
  <c r="BE269"/>
  <c r="BE274"/>
  <c r="F92"/>
  <c r="BE187"/>
  <c r="BE162"/>
  <c r="BE195"/>
  <c r="BE229"/>
  <c r="J111"/>
  <c r="BE154"/>
  <c r="BE119"/>
  <c r="BE129"/>
  <c r="BE235"/>
  <c r="BE169"/>
  <c r="BE174"/>
  <c r="BE216"/>
  <c r="BE204"/>
  <c r="F91"/>
  <c r="BE122"/>
  <c r="BE130"/>
  <c r="BE131"/>
  <c r="BE144"/>
  <c r="BE146"/>
  <c r="BE160"/>
  <c r="BE175"/>
  <c r="BE189"/>
  <c r="BE200"/>
  <c r="BE231"/>
  <c r="BE233"/>
  <c r="BE121"/>
  <c r="BE143"/>
  <c r="BE155"/>
  <c r="BE159"/>
  <c r="BE161"/>
  <c r="BE188"/>
  <c r="BE194"/>
  <c r="BE203"/>
  <c r="BE205"/>
  <c r="BE206"/>
  <c r="BE213"/>
  <c r="BE218"/>
  <c r="BE230"/>
  <c r="BE237"/>
  <c r="BE239"/>
  <c r="BE241"/>
  <c r="BE166"/>
  <c r="BE176"/>
  <c r="BE182"/>
  <c r="BE220"/>
  <c r="BE168"/>
  <c r="BE214"/>
  <c r="BE217"/>
  <c r="BE199"/>
  <c r="BE225"/>
  <c r="BE236"/>
  <c r="BE243"/>
  <c r="BE250"/>
  <c r="BE255"/>
  <c r="BE262"/>
  <c r="BE265"/>
  <c r="BE268"/>
  <c r="BE271"/>
  <c r="BE272"/>
  <c r="BE273"/>
  <c r="BE183"/>
  <c r="BE193"/>
  <c r="J34"/>
  <c i="1" r="AW95"/>
  <c r="AU94"/>
  <c i="2" r="F36"/>
  <c i="1" r="BC95"/>
  <c r="BC94"/>
  <c r="W32"/>
  <c i="2" r="F34"/>
  <c i="1" r="BA95"/>
  <c r="BA94"/>
  <c r="AW94"/>
  <c r="AK30"/>
  <c i="2" r="F35"/>
  <c i="1" r="BB95"/>
  <c r="BB94"/>
  <c r="W31"/>
  <c i="2" r="F37"/>
  <c i="1" r="BD95"/>
  <c r="BD94"/>
  <c r="W33"/>
  <c i="2" l="1" r="BK117"/>
  <c r="J117"/>
  <c r="J30"/>
  <c i="1" r="AG95"/>
  <c r="AG94"/>
  <c r="AK26"/>
  <c r="W30"/>
  <c i="2" r="J33"/>
  <c i="1" r="AV95"/>
  <c r="AT95"/>
  <c r="AN95"/>
  <c r="AY94"/>
  <c i="2" r="F33"/>
  <c i="1" r="AZ95"/>
  <c r="AZ94"/>
  <c r="W29"/>
  <c r="AX94"/>
  <c i="2" l="1" r="J96"/>
  <c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<sst xmlns="http://schemas.openxmlformats.org/spreadsheetml/2006/main">
  <si>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</si>
  <si>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</si>
  <si>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</si>
  <si>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</si>
  <si>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</si>
  <si>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{f6aa354f-f1fd-4f0a-ad88-fa0fac12dd5e}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</si>
  <si>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</si>
  <si>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</si>
  <si>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</si>
  <si>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</si>
  <si>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</si>
  <si>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</si>
  <si>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</si>
  <si>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</si>
  <si>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</si>
  <si>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</si>
  <si>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</si>
  <si>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oprava výměnných dílů zabezpečovacího a sdělovacího zařízení v obvodu SSZT OŘ OVA 2024 – SSZT Olomouc</t>
  </si>
  <si>
    <t>KSO:</t>
  </si>
  <si>
    <t>CC-CZ:</t>
  </si>
  <si>
    <t>Místo:</t>
  </si>
  <si>
    <t xml:space="preserve"> </t>
  </si>
  <si>
    <t>Datum:</t>
  </si>
  <si>
    <t>2. 7. 2024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</si>
  <si>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</si>
  <si>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</si>
  <si>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</si>
  <si>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</si>
  <si>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</si>
  <si>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</si>
  <si>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</si>
  <si>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</si>
  <si>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</si>
  <si>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</si>
  <si>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</si>
  <si>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</si>
  <si>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</si>
  <si>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</si>
  <si>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</si>
  <si>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</si>
  <si>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</si>
  <si>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</si>
  <si>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</si>
  <si>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</si>
  <si>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</si>
  <si>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</si>
  <si>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</si>
  <si>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</si>
  <si>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</si>
  <si>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</si>
  <si>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</si>
  <si>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</si>
  <si>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</si>
  <si>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</si>
  <si>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</si>
  <si>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</si>
  <si>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</si>
  <si>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</si>
  <si>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</si>
  <si>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</si>
  <si>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</si>
  <si>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</si>
  <si>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</si>
  <si>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</si>
  <si>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</si>
  <si>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</si>
  <si>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</si>
  <si>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</si>
  <si>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</si>
  <si>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</si>
  <si>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</si>
  <si>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</si>
  <si>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</si>
  <si>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</si>
  <si>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</si>
  <si>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</si>
  <si>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</si>
  <si>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</si>
  <si>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02</t>
  </si>
  <si>
    <t>Obvod SSZT Olomouc</t>
  </si>
  <si>
    <t>PRO</t>
  </si>
  <si>
    <t>1</t>
  </si>
  <si>
    <t>{b5bf1aa4-54f6-4082-8eee-64d3c3bf4668}</t>
  </si>
  <si>
    <t>2</t>
  </si>
  <si>
    <t>KRYCÍ LIST SOUPISU PRACÍ</t>
  </si>
  <si>
    <t>Objekt:</t>
  </si>
  <si>
    <t>PS 02 - Obvod SSZT Olomouc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</si>
  <si>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</si>
  <si>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</si>
  <si>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</si>
  <si>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</si>
  <si>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</si>
  <si>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</si>
  <si>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</si>
  <si>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</si>
  <si>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</si>
  <si>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</si>
  <si>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</si>
  <si>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</si>
  <si>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</si>
  <si>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</si>
  <si>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</si>
  <si>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</si>
  <si>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</si>
  <si>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</si>
  <si>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</si>
  <si>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</si>
  <si>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</si>
  <si>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</si>
  <si>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</si>
  <si>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</si>
  <si>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7593323050</t>
  </si>
  <si>
    <t>Oprava desky Eprona</t>
  </si>
  <si>
    <t>kus</t>
  </si>
  <si>
    <t>Sborník UOŽI 01 2024</t>
  </si>
  <si>
    <t>-1066997927</t>
  </si>
  <si>
    <t>7593323060</t>
  </si>
  <si>
    <t>Oprava měřící desky DISTA</t>
  </si>
  <si>
    <t>-2016009046</t>
  </si>
  <si>
    <t>3</t>
  </si>
  <si>
    <t>7593323100</t>
  </si>
  <si>
    <t>Oprava časové jednotky CJP</t>
  </si>
  <si>
    <t>-494018582</t>
  </si>
  <si>
    <t>7593323105</t>
  </si>
  <si>
    <t>Oprava časové jednotky CJS</t>
  </si>
  <si>
    <t>-2106496825</t>
  </si>
  <si>
    <t>99</t>
  </si>
  <si>
    <t>7593333050.1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</si>
  <si>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</si>
  <si>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-862364822</t>
  </si>
  <si>
    <t>VV</t>
  </si>
  <si>
    <t>67"KŠ1-600</t>
  </si>
  <si>
    <t>48"KŠ1-80</t>
  </si>
  <si>
    <t>1"KŠ1M-400</t>
  </si>
  <si>
    <t>1"KMŠ-450</t>
  </si>
  <si>
    <t>Součet</t>
  </si>
  <si>
    <t>6</t>
  </si>
  <si>
    <t>7593333051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</si>
  <si>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</si>
  <si>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-956297858</t>
  </si>
  <si>
    <t>7</t>
  </si>
  <si>
    <t>7593333060</t>
  </si>
  <si>
    <t>Oprava relé kombinovaného SKŠ1, SKPŠ - oprava se provádí podle přidružených předpisů k předpisu SŽDC (ČD) T115, pokud není popsána, pak podle technických podmínek výrobku</t>
  </si>
  <si>
    <t>-1573525383</t>
  </si>
  <si>
    <t>8</t>
  </si>
  <si>
    <t>7593333120</t>
  </si>
  <si>
    <t>Oprava relé malorozměrového NMŠ(M)1 - oprava se provádí podle přidružených předpisů k předpisu SŽDC (ČD) T115, pokud není popsána, pak podle technických podmínek výrobku</t>
  </si>
  <si>
    <t>-1728093162</t>
  </si>
  <si>
    <t>7"NMŠ1-7000</t>
  </si>
  <si>
    <t>4523"NMŠ1-2000</t>
  </si>
  <si>
    <t>220"NMŠ1-2000 impulzní režim</t>
  </si>
  <si>
    <t>48"NMŠ1-3,4</t>
  </si>
  <si>
    <t>43"NMŠ1-10/3500</t>
  </si>
  <si>
    <t>136"NMŠ1-0,25/0,7</t>
  </si>
  <si>
    <t>1181"NMŠM1-1500</t>
  </si>
  <si>
    <t>210"NMŠM1-1500 impulzní režim</t>
  </si>
  <si>
    <t>121"NMŠM1-750</t>
  </si>
  <si>
    <t>2"NMŠM1-10</t>
  </si>
  <si>
    <t>9</t>
  </si>
  <si>
    <t>7593333121</t>
  </si>
  <si>
    <t>Oprava relé malorozměrového NMŠ(M)1 včetně výměny táhla - oprava se provádí podle přidružených předpisů k předpisu SŽDC (ČD) T115, pokud není popsána, pak podle technických podmínek výrobku</t>
  </si>
  <si>
    <t>-1231335145</t>
  </si>
  <si>
    <t>10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</si>
  <si>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</si>
  <si>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</si>
  <si>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-854725003</t>
  </si>
  <si>
    <t>11</t>
  </si>
  <si>
    <t>7593333123</t>
  </si>
  <si>
    <t>Oprava relé malorozměrového NMŠ(M)1 včetně výměny krytu - oprava se provádí podle přidružených předpisů k předpisu SŽDC (ČD) T115, pokud není popsána, pak podle technických podmínek výrobku</t>
  </si>
  <si>
    <t>-1946458820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</si>
  <si>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</si>
  <si>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</si>
  <si>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1907019671</t>
  </si>
  <si>
    <t>234"NMŠ2-4000</t>
  </si>
  <si>
    <t>712"NMŠ2-60</t>
  </si>
  <si>
    <t>42"NMŠM2-3500</t>
  </si>
  <si>
    <t>2"NMŠM2-0,42</t>
  </si>
  <si>
    <t>13</t>
  </si>
  <si>
    <t>7593333126</t>
  </si>
  <si>
    <t>Oprava relé malorozměrového NMŠ(M)2, OMŠ-74 RUS, OMŠ2-63 RUS, OMŠ2-60, včetně výměny táhla - oprava se provádí podle přidružených předpisů k předpisu SŽDC (ČD) T115, pokud není popsána, pak podle technických podmínek výrobku</t>
  </si>
  <si>
    <t>-1003070564</t>
  </si>
  <si>
    <t>14</t>
  </si>
  <si>
    <t>7593333127</t>
  </si>
  <si>
    <t>Oprava relé malorozměrového NMŠ(M)2, OMŠ-74 RUS, OMŠ2-63 RUS, OMŠ2-60, včetně výměny kontaktového svazku - oprava se provádí podle přidružených předpisů k předpisu SŽDC (ČD) T115, pokud není popsána, pak podle technických podmínek výrobku</t>
  </si>
  <si>
    <t>-1074237643</t>
  </si>
  <si>
    <t>15</t>
  </si>
  <si>
    <t>7593333128</t>
  </si>
  <si>
    <t>Oprava relé malorozměrového NMŠ(M)2, OMŠ-74 RUS, OMŠ2-63 RUS, OMŠ2-60, včetně výměny krytu - oprava se provádí podle přidružených předpisů k předpisu SŽDC (ČD) T115, pokud není popsána, pak podle technických podmínek výrobku</t>
  </si>
  <si>
    <t>855615915</t>
  </si>
  <si>
    <t>16</t>
  </si>
  <si>
    <t>7593333130</t>
  </si>
  <si>
    <t>Oprava relé malorozměrového SMŠ2 - oprava se provádí podle přidružených předpisů k předpisu SŽDC (ČD) T115, pokud není popsána, pak podle technických podmínek výrobku</t>
  </si>
  <si>
    <t>-508693731</t>
  </si>
  <si>
    <t>15"SMŠ2-280/280</t>
  </si>
  <si>
    <t>25"SMŠ2-270/270</t>
  </si>
  <si>
    <t>17</t>
  </si>
  <si>
    <t>7593333131</t>
  </si>
  <si>
    <t>Oprava relé malorozměrového SMŠ2 včetně výměny táhla - oprava se provádí podle přidružených předpisů k předpisu SŽDC (ČD) T115, pokud není popsána, pak podle technických podmínek výrobku</t>
  </si>
  <si>
    <t>-1158889668</t>
  </si>
  <si>
    <t>18</t>
  </si>
  <si>
    <t>7593333132</t>
  </si>
  <si>
    <t>Oprava relé malorozměrového SMŠ2 včetně výměny kontaktového svazku - oprava se provádí podle přidružených předpisů k předpisu SŽDC (ČD) T115, pokud není popsána, pak podle technických podmínek výrobku</t>
  </si>
  <si>
    <t>1686548342</t>
  </si>
  <si>
    <t>19</t>
  </si>
  <si>
    <t>7593333133</t>
  </si>
  <si>
    <t>Oprava relé malorozměrového SMŠ2 včetně výměny krytu - oprava se provádí podle přidružených předpisů k předpisu SŽDC (ČD) T115, pokud není popsána, pak podle technických podmínek výrobku</t>
  </si>
  <si>
    <t>-983535237</t>
  </si>
  <si>
    <t>20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</si>
  <si>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</si>
  <si>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</si>
  <si>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1029379414</t>
  </si>
  <si>
    <t>96"NMVŠ2-1000/1000</t>
  </si>
  <si>
    <t>18"NMŠ2G-3,4</t>
  </si>
  <si>
    <t>7593333136</t>
  </si>
  <si>
    <t>Oprava relé malorozměrového NMŠ2G, NMVŠ2, včetně výměny táhla - oprava se provádí podle přidružených předpisů k předpisu SŽDC (ČD) T115, pokud není popsána, pak podle technických podmínek výrobku</t>
  </si>
  <si>
    <t>-1291738236</t>
  </si>
  <si>
    <t>22</t>
  </si>
  <si>
    <t>7593333137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</si>
  <si>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</si>
  <si>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-19156783</t>
  </si>
  <si>
    <t>23</t>
  </si>
  <si>
    <t>7593333138</t>
  </si>
  <si>
    <t>Oprava relé malorozměrového NMŠ2G, NMVŠ2, včetně výměny krytu - oprava se provádí podle přidružených předpisů k předpisu SŽDC (ČD) T115, pokud není popsána, pak podle technických podmínek výrobku</t>
  </si>
  <si>
    <t>1180729636</t>
  </si>
  <si>
    <t>24</t>
  </si>
  <si>
    <t>7593333140</t>
  </si>
  <si>
    <t>Oprava relé malorozměrového NMŠ4 - oprava se provádí podle přidružených předpisů k předpisu SŽDC (ČD) T115, pokud není popsána, pak podle technických podmínek výrobku</t>
  </si>
  <si>
    <t>135961990</t>
  </si>
  <si>
    <t>11"NMŠ4-90/1500</t>
  </si>
  <si>
    <t>9"NMŠ5-60</t>
  </si>
  <si>
    <t>25</t>
  </si>
  <si>
    <t>7593333141</t>
  </si>
  <si>
    <t>Oprava relé malorozměrového NMŠ4 včetně výměny táhla - oprava se provádí podle přidružených předpisů k předpisu SŽDC (ČD) T115, pokud není popsána, pak podle technických podmínek výrobku</t>
  </si>
  <si>
    <t>809604925</t>
  </si>
  <si>
    <t>26</t>
  </si>
  <si>
    <t>7593333142</t>
  </si>
  <si>
    <t>Oprava relé malorozměrového NMŠ4 včetně výměny kontaktového svazku - oprava se provádí podle přidružených předpisů k předpisu SŽDC (ČD) T115, pokud není popsána, pak podle technických podmínek výrobku</t>
  </si>
  <si>
    <t>1728040760</t>
  </si>
  <si>
    <t>27</t>
  </si>
  <si>
    <t>7593333143</t>
  </si>
  <si>
    <t>Oprava relé malorozměrového NMŠ4 včetně výměny krytu - oprava se provádí podle přidružených předpisů k předpisu SŽDC (ČD) T115, pokud není popsána, pak podle technických podmínek výrobku</t>
  </si>
  <si>
    <t>-2025246819</t>
  </si>
  <si>
    <t>28</t>
  </si>
  <si>
    <t>7593333145</t>
  </si>
  <si>
    <t>Oprava relé malorozměrového NMPŠ - oprava se provádí podle přidružených předpisů k předpisu SŽDC (ČD) T115, pokud není popsána, pak podle technických podmínek výrobku</t>
  </si>
  <si>
    <t>-46566532</t>
  </si>
  <si>
    <t>113"NMPŠ1-2000</t>
  </si>
  <si>
    <t>216"NMPŠ4-1000/200</t>
  </si>
  <si>
    <t>29</t>
  </si>
  <si>
    <t>7593333146</t>
  </si>
  <si>
    <t>Oprava relé malorozměrového NMPŠ včetně výměny táhla - oprava se provádí podle přidružených předpisů k předpisu SŽDC (ČD) T115, pokud není popsána, pak podle technických podmínek výrobku</t>
  </si>
  <si>
    <t>1108907189</t>
  </si>
  <si>
    <t>30</t>
  </si>
  <si>
    <t>7593333147</t>
  </si>
  <si>
    <t>Oprava relé malorozměrového NMPŠ včetně výměny kontaktového svazku - oprava se provádí podle přidružených předpisů k předpisu SŽDC (ČD) T115, pokud není popsána, pak podle technických podmínek výrobku</t>
  </si>
  <si>
    <t>672637901</t>
  </si>
  <si>
    <t>31</t>
  </si>
  <si>
    <t>7593333148</t>
  </si>
  <si>
    <t>Oprava relé malorozměrového NMPŠ včetně výměny krytu - oprava se provádí podle přidružených předpisů k předpisu SŽDC (ČD) T115, pokud není popsána, pak podle technických podmínek výrobku</t>
  </si>
  <si>
    <t>1555795659</t>
  </si>
  <si>
    <t>32</t>
  </si>
  <si>
    <t>7593333150</t>
  </si>
  <si>
    <t>Oprava relé malorozměrového NMŠT - oprava se provádí podle přidružených předpisů k předpisu SŽDC (ČD) T115, pokud není popsána, pak podle technických podmínek výrobku</t>
  </si>
  <si>
    <t>1037208274</t>
  </si>
  <si>
    <t>4"NMŠT-1800</t>
  </si>
  <si>
    <t>12"NMŠT-1440</t>
  </si>
  <si>
    <t>33</t>
  </si>
  <si>
    <t>7593333151</t>
  </si>
  <si>
    <t>Oprava relé malorozměrového NMŠT včetně výměny termodoteku - oprava se provádí podle přidružených předpisů k předpisu SŽDC (ČD) T115, pokud není popsána, pak podle technických podmínek výrobku</t>
  </si>
  <si>
    <t>-1542341810</t>
  </si>
  <si>
    <t>34</t>
  </si>
  <si>
    <t>7593333152</t>
  </si>
  <si>
    <t>Oprava relé malorozměrového NMŠT včetně výměny krytu - oprava se provádí podle přidružených předpisů k předpisu SŽDC (ČD) T115, pokud není popsána, pak podle technických podmínek výrobku</t>
  </si>
  <si>
    <t>-2140378441</t>
  </si>
  <si>
    <t>35</t>
  </si>
  <si>
    <t>7593333155</t>
  </si>
  <si>
    <t>Oprava relé malorozměrového TN, TT - oprava se provádí podle přidružených předpisů k předpisu SŽDC (ČD) T115, pokud není popsána, pak podle technických podmínek výrobku</t>
  </si>
  <si>
    <t>-1930294692</t>
  </si>
  <si>
    <t>170"TN1-1600</t>
  </si>
  <si>
    <t>75"TT1-600</t>
  </si>
  <si>
    <t>36</t>
  </si>
  <si>
    <t>7593333156</t>
  </si>
  <si>
    <t>Oprava relé malorozměrového TN, TT repase - oprava se provádí podle přidružených předpisů k předpisu SŽDC (ČD) T115, pokud není popsána, pak podle technických podmínek výrobku</t>
  </si>
  <si>
    <t>-703066616</t>
  </si>
  <si>
    <t>37</t>
  </si>
  <si>
    <t>7593333185</t>
  </si>
  <si>
    <t>Oprava relé tepelného TMŠ2 - oprava se provádí podle přidružených předpisů k předpisu SŽDC (ČD) T115, pokud není popsána, pak podle technických podmínek výrobku</t>
  </si>
  <si>
    <t>-120492504</t>
  </si>
  <si>
    <t>38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</si>
  <si>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</si>
  <si>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</si>
  <si>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1163682186</t>
  </si>
  <si>
    <t>10"TM-10</t>
  </si>
  <si>
    <t>8"TU-60</t>
  </si>
  <si>
    <t>39</t>
  </si>
  <si>
    <t>7593333192</t>
  </si>
  <si>
    <t>Oprava časového souboru UČJ - oprava se provádí podle přidružených předpisů k předpisu SŽDC (ČD) T115, pokud není popsána, pak podle technických podmínek výrobku</t>
  </si>
  <si>
    <t>-1403455537</t>
  </si>
  <si>
    <t>40</t>
  </si>
  <si>
    <t>7593333240</t>
  </si>
  <si>
    <t>Oprava relé TAZ-1, TAZ-1A, TAZ-2 - oprava se provádí podle přidružených předpisů k předpisu SŽDC (ČD) T115, pokud není popsána, pak podle technických podmínek výrobku</t>
  </si>
  <si>
    <t>-1189318670</t>
  </si>
  <si>
    <t>51"TAZ-2</t>
  </si>
  <si>
    <t>41</t>
  </si>
  <si>
    <t>7593333241</t>
  </si>
  <si>
    <t>Oprava relé TAZ-1, TAZ-1A, TAZ-2 včetně výměny kontaktového svazku - oprava se provádí podle přidružených předpisů k předpisu SŽDC (ČD) T115, pokud není popsána, pak podle technických podmínek výrobku</t>
  </si>
  <si>
    <t>2090746291</t>
  </si>
  <si>
    <t>42</t>
  </si>
  <si>
    <t>7593333242</t>
  </si>
  <si>
    <t>Oprava relé TAZ-1, TAZ-1A, TAZ-2 včetně výměny krytu - oprava se provádí podle přidružených předpisů k předpisu SŽDC (ČD) T115, pokud není popsána, pak podle technických podmínek výrobku</t>
  </si>
  <si>
    <t>-1398070446</t>
  </si>
  <si>
    <t>43</t>
  </si>
  <si>
    <t>7593333275</t>
  </si>
  <si>
    <t>Oprava kodéru SMMS 1 - oprava se provádí podle přidružených předpisů k předpisu SŽDC (ČD) T115, pokud není popsána, pak podle technických podmínek výrobku</t>
  </si>
  <si>
    <t>-1366198482</t>
  </si>
  <si>
    <t>44</t>
  </si>
  <si>
    <t>7593333320</t>
  </si>
  <si>
    <t>Oprava relé indukčního DSŠ - oprava se provádí podle přidružených předpisů k předpisu SŽDC (ČD) T115, pokud není popsána, pak podle technických podmínek výrobku</t>
  </si>
  <si>
    <t>337639227</t>
  </si>
  <si>
    <t>130"DSŠ-12M</t>
  </si>
  <si>
    <t>150"DSŠ-12P</t>
  </si>
  <si>
    <t>305"DSŠ-12S</t>
  </si>
  <si>
    <t>45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</si>
  <si>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</si>
  <si>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</si>
  <si>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-153241485</t>
  </si>
  <si>
    <t>46</t>
  </si>
  <si>
    <t>7593333322</t>
  </si>
  <si>
    <t>Oprava relé indukčního DSŠ včetně výměny cívky - oprava se provádí podle přidružených předpisů k předpisu SŽDC (ČD) T115, pokud není popsána, pak podle technických podmínek výrobku</t>
  </si>
  <si>
    <t>-813441053</t>
  </si>
  <si>
    <t>47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</si>
  <si>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</si>
  <si>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</si>
  <si>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-1641978218</t>
  </si>
  <si>
    <t>48</t>
  </si>
  <si>
    <t>7593333324</t>
  </si>
  <si>
    <t>Oprava relé indukčního DSŠ včetně výměny osového šroubu - oprava se provádí podle přidružených předpisů k předpisu SŽDC (ČD) T115, pokud není popsána, pak podle technických podmínek výrobku</t>
  </si>
  <si>
    <t>2013620907</t>
  </si>
  <si>
    <t>49</t>
  </si>
  <si>
    <t>7593333390</t>
  </si>
  <si>
    <t>Oprava reléové jednotky VÚD A - oprava se provádí podle přidružených předpisů k předpisu SŽDC (ČD) T115; pokud není popsána, pak podle technických podmínek výrobku</t>
  </si>
  <si>
    <t>-359036500</t>
  </si>
  <si>
    <t>50</t>
  </si>
  <si>
    <t>7593333394</t>
  </si>
  <si>
    <t>Oprava reléové jednotky VÚD C - oprava se provádí podle přidružených předpisů k předpisu SŽDC (ČD) T115; pokud není popsána, pak podle technických podmínek výrobku</t>
  </si>
  <si>
    <t>-933238331</t>
  </si>
  <si>
    <t>51</t>
  </si>
  <si>
    <t>7593333396</t>
  </si>
  <si>
    <t>Oprava reléové jednotky VÚD E-F - oprava se provádí podle přidružených předpisů k předpisu SŽDC (ČD) T115; pokud není popsána, pak podle technických podmínek výrobku</t>
  </si>
  <si>
    <t>-670282431</t>
  </si>
  <si>
    <t>52</t>
  </si>
  <si>
    <t>7593333398</t>
  </si>
  <si>
    <t>Oprava reléové jednotky VÚD BL1 - BL2 - oprava se provádí podle přidružených předpisů k předpisu SŽDC (ČD) T115; pokud není popsána, pak podle technických podmínek výrobku</t>
  </si>
  <si>
    <t>2127852334</t>
  </si>
  <si>
    <t>53</t>
  </si>
  <si>
    <t>7593333410</t>
  </si>
  <si>
    <t>Oprava reléové jednotky VÚD L-Th. - oprava se provádí podle přidružených předpisů k předpisu SŽDC (ČD) T115; pokud není popsána, pak podle technických podmínek výrobku</t>
  </si>
  <si>
    <t>-1738211265</t>
  </si>
  <si>
    <t>54</t>
  </si>
  <si>
    <t>7593333416</t>
  </si>
  <si>
    <t>Oprava reléové jednotky VÚD A1, A2 (C1, C2) - oprava se provádí podle přidružených předpisů k předpisu SŽDC (ČD) T115; pokud není popsána, pak podle technických podmínek výrobku</t>
  </si>
  <si>
    <t>-105812694</t>
  </si>
  <si>
    <t>8"A2</t>
  </si>
  <si>
    <t>8"C2</t>
  </si>
  <si>
    <t>55</t>
  </si>
  <si>
    <t>7593333422</t>
  </si>
  <si>
    <t>Oprava reléové jednotky VÚD OV - oprava se provádí podle přidružených předpisů k předpisu SŽDC (ČD) T115; pokud není popsána, pak podle technických podmínek výrobku</t>
  </si>
  <si>
    <t>-1184663813</t>
  </si>
  <si>
    <t>56</t>
  </si>
  <si>
    <t>7593333436</t>
  </si>
  <si>
    <t>Oprava reléové jednotky VÚD VO - oprava se provádí podle přidružených předpisů k předpisu SŽDC (ČD) T115; pokud není popsána, pak podle technických podmínek výrobku</t>
  </si>
  <si>
    <t>-7315978</t>
  </si>
  <si>
    <t>4"VOI</t>
  </si>
  <si>
    <t>4"VOIII</t>
  </si>
  <si>
    <t>57</t>
  </si>
  <si>
    <t>7593333438</t>
  </si>
  <si>
    <t>Oprava reléové jednotky VÚD P - oprava se provádí podle přidružených předpisů k předpisu SŽDC (ČD) T115; pokud není popsána, pak podle technických podmínek výrobku</t>
  </si>
  <si>
    <t>2101963170</t>
  </si>
  <si>
    <t>58</t>
  </si>
  <si>
    <t>7593333448</t>
  </si>
  <si>
    <t>Oprava reléové jednotky VÚD Q - oprava se provádí podle přidružených předpisů k předpisu SŽDC (ČD) T115; pokud není popsána, pak podle technických podmínek výrobku</t>
  </si>
  <si>
    <t>381666889</t>
  </si>
  <si>
    <t>59</t>
  </si>
  <si>
    <t>7593333450</t>
  </si>
  <si>
    <t>Oprava reléové jednotky VÚD ND - oprava se provádí podle přidružených předpisů k předpisu SŽDC (ČD) T115; pokud není popsána, pak podle technických podmínek výrobku</t>
  </si>
  <si>
    <t>-27898290</t>
  </si>
  <si>
    <t>60</t>
  </si>
  <si>
    <t>7593333457</t>
  </si>
  <si>
    <t>Oprava reléové jednotky VÚD N - oprava se provádí podle přidružených předpisů k předpisu SŽDC (ČD) T115; pokud není popsána, pak podle technických podmínek výrobku</t>
  </si>
  <si>
    <t>-1837853778</t>
  </si>
  <si>
    <t>61</t>
  </si>
  <si>
    <t>7593333474</t>
  </si>
  <si>
    <t>Oprava reléové jednotky VÚD B - C - oprava se provádí podle přidružených předpisů k předpisu SŽDC (ČD) T115; pokud není popsána, pak podle technických podmínek výrobku</t>
  </si>
  <si>
    <t>1644378453</t>
  </si>
  <si>
    <t>62</t>
  </si>
  <si>
    <t>7593333492</t>
  </si>
  <si>
    <t>Oprava reléové jednotky VÚD TH1-TH2A - oprava se provádí podle přidružených předpisů k předpisu SŽDC (ČD) T115; pokud není popsána, pak podle technických podmínek výrobku</t>
  </si>
  <si>
    <t>848569970</t>
  </si>
  <si>
    <t>63</t>
  </si>
  <si>
    <t>7593333494</t>
  </si>
  <si>
    <t>Oprava reléové jednotky VÚD C1-OC1 - oprava se provádí podle přidružených předpisů k předpisu SŽDC (ČD) T115; pokud není popsána, pak podle technických podmínek výrobku</t>
  </si>
  <si>
    <t>2114445927</t>
  </si>
  <si>
    <t>64</t>
  </si>
  <si>
    <t>7593333496</t>
  </si>
  <si>
    <t>Oprava reléové jednotky VÚD A1-OA1 - oprava se provádí podle přidružených předpisů k předpisu SŽDC (ČD) T115; pokud není popsána, pak podle technických podmínek výrobku</t>
  </si>
  <si>
    <t>-789971269</t>
  </si>
  <si>
    <t>65</t>
  </si>
  <si>
    <t>7593333498</t>
  </si>
  <si>
    <t>Oprava reléové jednotky VÚD K-X - oprava se provádí podle přidružených předpisů k předpisu SŽDC (ČD) T115; pokud není popsána, pak podle technických podmínek výrobku</t>
  </si>
  <si>
    <t>1567126990</t>
  </si>
  <si>
    <t>66</t>
  </si>
  <si>
    <t>7593333502</t>
  </si>
  <si>
    <t>Oprava reléové jednotky VÚD OT1-T1 - oprava se provádí podle přidružených předpisů k předpisu SŽDC (ČD) T115; pokud není popsána, pak podle technických podmínek výrobku</t>
  </si>
  <si>
    <t>1507558169</t>
  </si>
  <si>
    <t>67</t>
  </si>
  <si>
    <t>7593333512</t>
  </si>
  <si>
    <t>Oprava reléové jednotky VÚD R-S - oprava se provádí podle přidružených předpisů k předpisu SŽDC (ČD) T115; pokud není popsána, pak podle technických podmínek výrobku</t>
  </si>
  <si>
    <t>-308935831</t>
  </si>
  <si>
    <t>68</t>
  </si>
  <si>
    <t>7593333514</t>
  </si>
  <si>
    <t>Oprava reléové jednotky VÚD OBL-ON - oprava se provádí podle přidružených předpisů k předpisu SŽDC (ČD) T115; pokud není popsána, pak podle technických podmínek výrobku</t>
  </si>
  <si>
    <t>164371289</t>
  </si>
  <si>
    <t>69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</si>
  <si>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</si>
  <si>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</si>
  <si>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-1060964629</t>
  </si>
  <si>
    <t>70</t>
  </si>
  <si>
    <t>7593333547</t>
  </si>
  <si>
    <t>Oprava reléové sady A - oprava se provádí podle přidružených předpisů k předpisu SŽDC (ČD) T115, pokud není popsána, pak podle technických podmínek výrobku</t>
  </si>
  <si>
    <t>1313829181</t>
  </si>
  <si>
    <t>71</t>
  </si>
  <si>
    <t>7593333549</t>
  </si>
  <si>
    <t>Oprava reléové sady B - oprava se provádí podle přidružených předpisů k předpisu SŽDC (ČD) T115, pokud není popsána, pak podle technických podmínek výrobku</t>
  </si>
  <si>
    <t>855740254</t>
  </si>
  <si>
    <t>72</t>
  </si>
  <si>
    <t>7593333551</t>
  </si>
  <si>
    <t>Oprava reléové sady C - oprava se provádí podle přidružených předpisů k předpisu SŽDC (ČD) T115, pokud není popsána, pak podle technických podmínek výrobku</t>
  </si>
  <si>
    <t>-707228771</t>
  </si>
  <si>
    <t>73</t>
  </si>
  <si>
    <t>7593333553</t>
  </si>
  <si>
    <t>Oprava reléové sady D - oprava se provádí podle přidružených předpisů k předpisu SŽDC (ČD) T115, pokud není popsána, pak podle technických podmínek výrobku</t>
  </si>
  <si>
    <t>-1539883224</t>
  </si>
  <si>
    <t>74</t>
  </si>
  <si>
    <t>7593333555</t>
  </si>
  <si>
    <t>Oprava reléové sady H - oprava se provádí podle přidružených předpisů k předpisu SŽDC (ČD) T115, pokud není popsána, pak podle technických podmínek výrobku</t>
  </si>
  <si>
    <t>222621046</t>
  </si>
  <si>
    <t>75</t>
  </si>
  <si>
    <t>7593333557</t>
  </si>
  <si>
    <t>Oprava reléové sady K - oprava se provádí podle přidružených předpisů k předpisu SŽDC (ČD) T115, pokud není popsána, pak podle technických podmínek výrobku</t>
  </si>
  <si>
    <t>1627402357</t>
  </si>
  <si>
    <t>76</t>
  </si>
  <si>
    <t>7593333561</t>
  </si>
  <si>
    <t>Oprava reléové sady M - oprava se provádí podle přidružených předpisů k předpisu SŽDC (ČD) T115, pokud není popsána, pak podle technických podmínek výrobku</t>
  </si>
  <si>
    <t>258073245</t>
  </si>
  <si>
    <t>77</t>
  </si>
  <si>
    <t>7593333563</t>
  </si>
  <si>
    <t>Oprava reléové sady OB1 - oprava se provádí podle přidružených předpisů k předpisu SŽDC (ČD) T115, pokud není popsána, pak podle technických podmínek výrobku</t>
  </si>
  <si>
    <t>-191698847</t>
  </si>
  <si>
    <t>78</t>
  </si>
  <si>
    <t>7593333565</t>
  </si>
  <si>
    <t>Oprava reléové sady Q - oprava se provádí podle přidružených předpisů k předpisu SŽDC (ČD) T115, pokud není popsána, pak podle technických podmínek výrobku</t>
  </si>
  <si>
    <t>-377289589</t>
  </si>
  <si>
    <t>79</t>
  </si>
  <si>
    <t>7593333567</t>
  </si>
  <si>
    <t>Oprava reléové sady R - oprava se provádí podle přidružených předpisů k předpisu SŽDC (ČD) T115, pokud není popsána, pak podle technických podmínek výrobku</t>
  </si>
  <si>
    <t>-1641591941</t>
  </si>
  <si>
    <t>80</t>
  </si>
  <si>
    <t>7593333568</t>
  </si>
  <si>
    <t>Oprava reléové sady S - oprava se provádí podle přidružených předpisů k předpisu SŽDC (ČD) T115, pokud není popsána, pak podle technických podmínek výrobku</t>
  </si>
  <si>
    <t>748827950</t>
  </si>
  <si>
    <t>81</t>
  </si>
  <si>
    <t>7593333569</t>
  </si>
  <si>
    <t>Oprava reléové sady V, VT - oprava se provádí podle přidružených předpisů k předpisu SŽDC (ČD) T115, pokud není popsána, pak podle technických podmínek výrobku</t>
  </si>
  <si>
    <t>-26331570</t>
  </si>
  <si>
    <t>82</t>
  </si>
  <si>
    <t>7593333573</t>
  </si>
  <si>
    <t>Oprava reléové sady VS-2 - oprava se provádí podle přidružených předpisů k předpisu SŽDC (ČD) T115, pokud není popsána, pak podle technických podmínek výrobku</t>
  </si>
  <si>
    <t>-1846278828</t>
  </si>
  <si>
    <t>83</t>
  </si>
  <si>
    <t>7593333575</t>
  </si>
  <si>
    <t>Oprava reléové sady W - oprava se provádí podle přidružených předpisů k předpisu SŽDC (ČD) T115, pokud není popsána, pak podle technických podmínek výrobku</t>
  </si>
  <si>
    <t>1597564821</t>
  </si>
  <si>
    <t>84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</si>
  <si>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</si>
  <si>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</si>
  <si>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352037924</t>
  </si>
  <si>
    <t>4"ASE 2</t>
  </si>
  <si>
    <t>4"ASE 3</t>
  </si>
  <si>
    <t>32"ASE 4</t>
  </si>
  <si>
    <t>85</t>
  </si>
  <si>
    <t>7593333640</t>
  </si>
  <si>
    <t>Oprava reléové jednotky EK1-N - oprava se provádí podle přidružených předpisů k předpisu SŽDC (ČD) T115, pokud není popsána, pak podle technických podmínek výrobku</t>
  </si>
  <si>
    <t>1117652341</t>
  </si>
  <si>
    <t>86</t>
  </si>
  <si>
    <t>7593333642</t>
  </si>
  <si>
    <t>Oprava reléové jednotky EK1-sti/sti - oprava se provádí podle přidružených předpisů k předpisu SŽDC (ČD) T115, pokud není popsána, pak podle technických podmínek výrobku</t>
  </si>
  <si>
    <t>853652054</t>
  </si>
  <si>
    <t>87</t>
  </si>
  <si>
    <t>7593333644</t>
  </si>
  <si>
    <t>Oprava reléové jednotky EK1-ss/sti - oprava se provádí podle přidružených předpisů k předpisu SŽDC (ČD) T115, pokud není popsána, pak podle technických podmínek výrobku</t>
  </si>
  <si>
    <t>-584985239</t>
  </si>
  <si>
    <t>88</t>
  </si>
  <si>
    <t>7593333646</t>
  </si>
  <si>
    <t>Oprava reléové jednotky EK1-Dst - oprava se provádí podle přidružených předpisů k předpisu SŽDC (ČD) T115, pokud není popsána, pak podle technických podmínek výrobku</t>
  </si>
  <si>
    <t>-442098282</t>
  </si>
  <si>
    <t>89</t>
  </si>
  <si>
    <t>7593333648</t>
  </si>
  <si>
    <t>Oprava reléové jednotky EK1-Dss - oprava se provádí podle přidružených předpisů k předpisu SŽDC (ČD) T115, pokud není popsána, pak podle technických podmínek výrobku</t>
  </si>
  <si>
    <t>-1736500847</t>
  </si>
  <si>
    <t>90</t>
  </si>
  <si>
    <t>7593333652</t>
  </si>
  <si>
    <t>Oprava reléové jednotky EK1-Z1 - oprava se provádí podle přidružených předpisů k předpisu SŽDC (ČD) T115, pokud není popsána, pak podle technických podmínek výrobku</t>
  </si>
  <si>
    <t>1482754095</t>
  </si>
  <si>
    <t>91</t>
  </si>
  <si>
    <t>7593333680</t>
  </si>
  <si>
    <t>Oprava hlídače izolačního stavu HIS</t>
  </si>
  <si>
    <t>370073631</t>
  </si>
  <si>
    <t>92</t>
  </si>
  <si>
    <t>7593333990</t>
  </si>
  <si>
    <t>Hodinová zúčtovací sazba pro opravu elektronických prvků a zařízení</t>
  </si>
  <si>
    <t>hod</t>
  </si>
  <si>
    <t>1489034047</t>
  </si>
  <si>
    <t>93</t>
  </si>
  <si>
    <t>M</t>
  </si>
  <si>
    <t>7593331260</t>
  </si>
  <si>
    <t>Výměnné díly Kryt relé DSŠ (HM0404081990210)</t>
  </si>
  <si>
    <t>1158007647</t>
  </si>
  <si>
    <t>94</t>
  </si>
  <si>
    <t>7593331270</t>
  </si>
  <si>
    <t>Výměnné díly Těsnění ke krytu relé DSŠ (HM0404081990057)</t>
  </si>
  <si>
    <t>1718131118</t>
  </si>
  <si>
    <t>95</t>
  </si>
  <si>
    <t>7593331160</t>
  </si>
  <si>
    <t>Výměnné díly Těsnění relé NMŠ</t>
  </si>
  <si>
    <t>-953424199</t>
  </si>
  <si>
    <t>96</t>
  </si>
  <si>
    <t>7593331210</t>
  </si>
  <si>
    <t>Výměnné díly Kontakt kyvný I relé NMŠ</t>
  </si>
  <si>
    <t>657508910</t>
  </si>
  <si>
    <t>97</t>
  </si>
  <si>
    <t>7593331220</t>
  </si>
  <si>
    <t>Výměnné díly Kontakt kyvný II relé NMŠ</t>
  </si>
  <si>
    <t>1429120731</t>
  </si>
  <si>
    <t>98</t>
  </si>
  <si>
    <t>7593331230</t>
  </si>
  <si>
    <t>Výměnné díly Kontakt spodní relé NMŠ</t>
  </si>
  <si>
    <t>-1892996994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</si>
</sst>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105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635230010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Údržba a oprava výměnných dílů zabezpečovacího a sdělovacího zařízení v obvodu SSZT OŘ OVA 2024 – SSZT Olomouc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2. 7. 2024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'PS 02 - Obvod SSZT Olomouc'!J30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'PS 02 - Obvod SSZT Olomouc'!P117</f>
        <v>0</v>
      </c>
      <c r="AV95" s="126">
        <f>'PS 02 - Obvod SSZT Olomouc'!J33</f>
        <v>0</v>
      </c>
      <c r="AW95" s="126">
        <f>'PS 02 - Obvod SSZT Olomouc'!J34</f>
        <v>0</v>
      </c>
      <c r="AX95" s="126">
        <f>'PS 02 - Obvod SSZT Olomouc'!J35</f>
        <v>0</v>
      </c>
      <c r="AY95" s="126">
        <f>'PS 02 - Obvod SSZT Olomouc'!J36</f>
        <v>0</v>
      </c>
      <c r="AZ95" s="126">
        <f>'PS 02 - Obvod SSZT Olomouc'!F33</f>
        <v>0</v>
      </c>
      <c r="BA95" s="126">
        <f>'PS 02 - Obvod SSZT Olomouc'!F34</f>
        <v>0</v>
      </c>
      <c r="BB95" s="126">
        <f>'PS 02 - Obvod SSZT Olomouc'!F35</f>
        <v>0</v>
      </c>
      <c r="BC95" s="126">
        <f>'PS 02 - Obvod SSZT Olomouc'!F36</f>
        <v>0</v>
      </c>
      <c r="BD95" s="128">
        <f>'PS 02 - Obvod SSZT Olomouc'!F37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4zc2pao9c3TVVuG3dl/jtiQ05RIwyiFOc2VxpLZ7mJ8sOne0RdFZl3l6ZjdzeQ+U2XAFcg4BrVCq5tap1KGB0Q==" hashValue="Qzm84/d4DQ8dsWLjIVj6/ecbu2I1x0iB34qSh+BysN6TwHuovQY9kI1SscJOe4HQaZl+c9euMkQhHPDq47no0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S 02 - Obvod SSZT Olomouc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26.25" customHeight="1">
      <c r="B7" s="18"/>
      <c r="E7" s="135" t="str">
        <f>'Rekapitulace stavby'!K6</f>
        <v>Údržba a oprava výměnných dílů zabezpečovacího a sdělovacího zařízení v obvodu SSZT OŘ OVA 2024 – SSZT Olomouc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2. 7. 2024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26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27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29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26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31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26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33</v>
      </c>
      <c r="E30" s="36"/>
      <c r="F30" s="36"/>
      <c r="G30" s="36"/>
      <c r="H30" s="36"/>
      <c r="I30" s="36"/>
      <c r="J30" s="145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35</v>
      </c>
      <c r="G32" s="36"/>
      <c r="H32" s="36"/>
      <c r="I32" s="146" t="s">
        <v>34</v>
      </c>
      <c r="J32" s="146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37</v>
      </c>
      <c r="E33" s="134" t="s">
        <v>38</v>
      </c>
      <c r="F33" s="148">
        <f>ROUND((SUM(BE117:BE274)),  2)</f>
        <v>0</v>
      </c>
      <c r="G33" s="36"/>
      <c r="H33" s="36"/>
      <c r="I33" s="149">
        <v>0.20999999999999999</v>
      </c>
      <c r="J33" s="148">
        <f>ROUND(((SUM(BE117:BE274))*I33),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39</v>
      </c>
      <c r="F34" s="148">
        <f>ROUND((SUM(BF117:BF274)),  2)</f>
        <v>0</v>
      </c>
      <c r="G34" s="36"/>
      <c r="H34" s="36"/>
      <c r="I34" s="149">
        <v>0.12</v>
      </c>
      <c r="J34" s="148">
        <f>ROUND(((SUM(BF117:BF274))*I34),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40</v>
      </c>
      <c r="F35" s="148">
        <f>ROUND((SUM(BG117:BG274)),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41</v>
      </c>
      <c r="F36" s="148">
        <f>ROUND((SUM(BH117:BH274)),  2)</f>
        <v>0</v>
      </c>
      <c r="G36" s="36"/>
      <c r="H36" s="36"/>
      <c r="I36" s="149">
        <v>0.12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42</v>
      </c>
      <c r="F37" s="148">
        <f>ROUND((SUM(BI117:BI274)),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68" t="str">
        <f>E7</f>
        <v>Údržba a oprava výměnných dílů zabezpečovacího a sdělovacího zařízení v obvodu SSZT OŘ OVA 2024 – SSZT Olomouc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PS 02 - Obvod SSZT Olomouc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2. 7. 2024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88</v>
      </c>
      <c r="D94" s="170"/>
      <c r="E94" s="170"/>
      <c r="F94" s="170"/>
      <c r="G94" s="170"/>
      <c r="H94" s="170"/>
      <c r="I94" s="170"/>
      <c r="J94" s="171" t="s">
        <v>89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90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73"/>
      <c r="C97" s="174"/>
      <c r="D97" s="175" t="s">
        <v>92</v>
      </c>
      <c r="E97" s="176"/>
      <c r="F97" s="176"/>
      <c r="G97" s="176"/>
      <c r="H97" s="176"/>
      <c r="I97" s="176"/>
      <c r="J97" s="177">
        <f>J118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93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6.25" customHeight="1">
      <c r="A107" s="36"/>
      <c r="B107" s="37"/>
      <c r="C107" s="38"/>
      <c r="D107" s="38"/>
      <c r="E107" s="168" t="str">
        <f>E7</f>
        <v>Údržba a oprava výměnných dílů zabezpečovacího a sdělovacího zařízení v obvodu SSZT OŘ OVA 2024 – SSZT Olomouc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85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PS 02 - Obvod SSZT Olomouc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2. 7. 2024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79"/>
      <c r="B116" s="180"/>
      <c r="C116" s="181" t="s">
        <v>94</v>
      </c>
      <c r="D116" s="182" t="s">
        <v>58</v>
      </c>
      <c r="E116" s="182" t="s">
        <v>54</v>
      </c>
      <c r="F116" s="182" t="s">
        <v>55</v>
      </c>
      <c r="G116" s="182" t="s">
        <v>95</v>
      </c>
      <c r="H116" s="182" t="s">
        <v>96</v>
      </c>
      <c r="I116" s="182" t="s">
        <v>97</v>
      </c>
      <c r="J116" s="182" t="s">
        <v>89</v>
      </c>
      <c r="K116" s="183" t="s">
        <v>98</v>
      </c>
      <c r="L116" s="184"/>
      <c r="M116" s="98" t="s">
        <v>1</v>
      </c>
      <c r="N116" s="99" t="s">
        <v>37</v>
      </c>
      <c r="O116" s="99" t="s">
        <v>99</v>
      </c>
      <c r="P116" s="99" t="s">
        <v>100</v>
      </c>
      <c r="Q116" s="99" t="s">
        <v>101</v>
      </c>
      <c r="R116" s="99" t="s">
        <v>102</v>
      </c>
      <c r="S116" s="99" t="s">
        <v>103</v>
      </c>
      <c r="T116" s="100" t="s">
        <v>104</v>
      </c>
      <c r="U116" s="179"/>
      <c r="V116" s="179"/>
      <c r="W116" s="179"/>
      <c r="X116" s="179"/>
      <c r="Y116" s="179"/>
      <c r="Z116" s="179"/>
      <c r="AA116" s="179"/>
      <c r="AB116" s="179"/>
      <c r="AC116" s="179"/>
      <c r="AD116" s="179"/>
      <c r="AE116" s="179"/>
    </row>
    <row r="117" s="2" customFormat="1" ht="22.8" customHeight="1">
      <c r="A117" s="36"/>
      <c r="B117" s="37"/>
      <c r="C117" s="105" t="s">
        <v>105</v>
      </c>
      <c r="D117" s="38"/>
      <c r="E117" s="38"/>
      <c r="F117" s="38"/>
      <c r="G117" s="38"/>
      <c r="H117" s="38"/>
      <c r="I117" s="38"/>
      <c r="J117" s="185">
        <f>BK117</f>
        <v>0</v>
      </c>
      <c r="K117" s="38"/>
      <c r="L117" s="42"/>
      <c r="M117" s="101"/>
      <c r="N117" s="186"/>
      <c r="O117" s="102"/>
      <c r="P117" s="187">
        <f>P118</f>
        <v>0</v>
      </c>
      <c r="Q117" s="102"/>
      <c r="R117" s="187">
        <f>R118</f>
        <v>0</v>
      </c>
      <c r="S117" s="102"/>
      <c r="T117" s="188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91</v>
      </c>
      <c r="BK117" s="189">
        <f>BK118</f>
        <v>0</v>
      </c>
    </row>
    <row r="118" s="11" customFormat="1" ht="25.92" customHeight="1">
      <c r="A118" s="11"/>
      <c r="B118" s="190"/>
      <c r="C118" s="191"/>
      <c r="D118" s="192" t="s">
        <v>72</v>
      </c>
      <c r="E118" s="193" t="s">
        <v>106</v>
      </c>
      <c r="F118" s="193" t="s">
        <v>107</v>
      </c>
      <c r="G118" s="191"/>
      <c r="H118" s="191"/>
      <c r="I118" s="194"/>
      <c r="J118" s="195">
        <f>BK118</f>
        <v>0</v>
      </c>
      <c r="K118" s="191"/>
      <c r="L118" s="196"/>
      <c r="M118" s="197"/>
      <c r="N118" s="198"/>
      <c r="O118" s="198"/>
      <c r="P118" s="199">
        <f>SUM(P119:P274)</f>
        <v>0</v>
      </c>
      <c r="Q118" s="198"/>
      <c r="R118" s="199">
        <f>SUM(R119:R274)</f>
        <v>0</v>
      </c>
      <c r="S118" s="198"/>
      <c r="T118" s="200">
        <f>SUM(T119:T274)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1" t="s">
        <v>108</v>
      </c>
      <c r="AT118" s="202" t="s">
        <v>72</v>
      </c>
      <c r="AU118" s="202" t="s">
        <v>73</v>
      </c>
      <c r="AY118" s="201" t="s">
        <v>109</v>
      </c>
      <c r="BK118" s="203">
        <f>SUM(BK119:BK274)</f>
        <v>0</v>
      </c>
    </row>
    <row r="119" s="2" customFormat="1" ht="16.5" customHeight="1">
      <c r="A119" s="36"/>
      <c r="B119" s="37"/>
      <c r="C119" s="204" t="s">
        <v>81</v>
      </c>
      <c r="D119" s="204" t="s">
        <v>110</v>
      </c>
      <c r="E119" s="205" t="s">
        <v>111</v>
      </c>
      <c r="F119" s="206" t="s">
        <v>112</v>
      </c>
      <c r="G119" s="207" t="s">
        <v>113</v>
      </c>
      <c r="H119" s="208">
        <v>1</v>
      </c>
      <c r="I119" s="209"/>
      <c r="J119" s="210">
        <f>ROUND(I119*H119,2)</f>
        <v>0</v>
      </c>
      <c r="K119" s="206" t="s">
        <v>114</v>
      </c>
      <c r="L119" s="42"/>
      <c r="M119" s="211" t="s">
        <v>1</v>
      </c>
      <c r="N119" s="212" t="s">
        <v>38</v>
      </c>
      <c r="O119" s="89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5" t="s">
        <v>81</v>
      </c>
      <c r="AT119" s="215" t="s">
        <v>110</v>
      </c>
      <c r="AU119" s="215" t="s">
        <v>81</v>
      </c>
      <c r="AY119" s="15" t="s">
        <v>109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5" t="s">
        <v>81</v>
      </c>
      <c r="BK119" s="216">
        <f>ROUND(I119*H119,2)</f>
        <v>0</v>
      </c>
      <c r="BL119" s="15" t="s">
        <v>81</v>
      </c>
      <c r="BM119" s="215" t="s">
        <v>115</v>
      </c>
    </row>
    <row r="120" s="2" customFormat="1" ht="16.5" customHeight="1">
      <c r="A120" s="36"/>
      <c r="B120" s="37"/>
      <c r="C120" s="204" t="s">
        <v>83</v>
      </c>
      <c r="D120" s="204" t="s">
        <v>110</v>
      </c>
      <c r="E120" s="205" t="s">
        <v>116</v>
      </c>
      <c r="F120" s="206" t="s">
        <v>117</v>
      </c>
      <c r="G120" s="207" t="s">
        <v>113</v>
      </c>
      <c r="H120" s="208">
        <v>1</v>
      </c>
      <c r="I120" s="209"/>
      <c r="J120" s="210">
        <f>ROUND(I120*H120,2)</f>
        <v>0</v>
      </c>
      <c r="K120" s="206" t="s">
        <v>114</v>
      </c>
      <c r="L120" s="42"/>
      <c r="M120" s="211" t="s">
        <v>1</v>
      </c>
      <c r="N120" s="212" t="s">
        <v>38</v>
      </c>
      <c r="O120" s="89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5" t="s">
        <v>81</v>
      </c>
      <c r="AT120" s="215" t="s">
        <v>110</v>
      </c>
      <c r="AU120" s="215" t="s">
        <v>81</v>
      </c>
      <c r="AY120" s="15" t="s">
        <v>109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5" t="s">
        <v>81</v>
      </c>
      <c r="BK120" s="216">
        <f>ROUND(I120*H120,2)</f>
        <v>0</v>
      </c>
      <c r="BL120" s="15" t="s">
        <v>81</v>
      </c>
      <c r="BM120" s="215" t="s">
        <v>118</v>
      </c>
    </row>
    <row r="121" s="2" customFormat="1" ht="16.5" customHeight="1">
      <c r="A121" s="36"/>
      <c r="B121" s="37"/>
      <c r="C121" s="204" t="s">
        <v>119</v>
      </c>
      <c r="D121" s="204" t="s">
        <v>110</v>
      </c>
      <c r="E121" s="205" t="s">
        <v>120</v>
      </c>
      <c r="F121" s="206" t="s">
        <v>121</v>
      </c>
      <c r="G121" s="207" t="s">
        <v>113</v>
      </c>
      <c r="H121" s="208">
        <v>1</v>
      </c>
      <c r="I121" s="209"/>
      <c r="J121" s="210">
        <f>ROUND(I121*H121,2)</f>
        <v>0</v>
      </c>
      <c r="K121" s="206" t="s">
        <v>114</v>
      </c>
      <c r="L121" s="42"/>
      <c r="M121" s="211" t="s">
        <v>1</v>
      </c>
      <c r="N121" s="212" t="s">
        <v>38</v>
      </c>
      <c r="O121" s="89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5" t="s">
        <v>81</v>
      </c>
      <c r="AT121" s="215" t="s">
        <v>110</v>
      </c>
      <c r="AU121" s="215" t="s">
        <v>81</v>
      </c>
      <c r="AY121" s="15" t="s">
        <v>109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5" t="s">
        <v>81</v>
      </c>
      <c r="BK121" s="216">
        <f>ROUND(I121*H121,2)</f>
        <v>0</v>
      </c>
      <c r="BL121" s="15" t="s">
        <v>81</v>
      </c>
      <c r="BM121" s="215" t="s">
        <v>122</v>
      </c>
    </row>
    <row r="122" s="2" customFormat="1" ht="16.5" customHeight="1">
      <c r="A122" s="36"/>
      <c r="B122" s="37"/>
      <c r="C122" s="204" t="s">
        <v>108</v>
      </c>
      <c r="D122" s="204" t="s">
        <v>110</v>
      </c>
      <c r="E122" s="205" t="s">
        <v>123</v>
      </c>
      <c r="F122" s="206" t="s">
        <v>124</v>
      </c>
      <c r="G122" s="207" t="s">
        <v>113</v>
      </c>
      <c r="H122" s="208">
        <v>1</v>
      </c>
      <c r="I122" s="209"/>
      <c r="J122" s="210">
        <f>ROUND(I122*H122,2)</f>
        <v>0</v>
      </c>
      <c r="K122" s="206" t="s">
        <v>114</v>
      </c>
      <c r="L122" s="42"/>
      <c r="M122" s="211" t="s">
        <v>1</v>
      </c>
      <c r="N122" s="212" t="s">
        <v>38</v>
      </c>
      <c r="O122" s="89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5" t="s">
        <v>81</v>
      </c>
      <c r="AT122" s="215" t="s">
        <v>110</v>
      </c>
      <c r="AU122" s="215" t="s">
        <v>81</v>
      </c>
      <c r="AY122" s="15" t="s">
        <v>109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5" t="s">
        <v>81</v>
      </c>
      <c r="BK122" s="216">
        <f>ROUND(I122*H122,2)</f>
        <v>0</v>
      </c>
      <c r="BL122" s="15" t="s">
        <v>81</v>
      </c>
      <c r="BM122" s="215" t="s">
        <v>125</v>
      </c>
    </row>
    <row r="123" s="2" customFormat="1" ht="66.75" customHeight="1">
      <c r="A123" s="36"/>
      <c r="B123" s="37"/>
      <c r="C123" s="204" t="s">
        <v>126</v>
      </c>
      <c r="D123" s="204" t="s">
        <v>110</v>
      </c>
      <c r="E123" s="205" t="s">
        <v>127</v>
      </c>
      <c r="F123" s="206" t="s">
        <v>128</v>
      </c>
      <c r="G123" s="207" t="s">
        <v>113</v>
      </c>
      <c r="H123" s="208">
        <v>117</v>
      </c>
      <c r="I123" s="209"/>
      <c r="J123" s="210">
        <f>ROUND(I123*H123,2)</f>
        <v>0</v>
      </c>
      <c r="K123" s="206" t="s">
        <v>114</v>
      </c>
      <c r="L123" s="42"/>
      <c r="M123" s="211" t="s">
        <v>1</v>
      </c>
      <c r="N123" s="212" t="s">
        <v>38</v>
      </c>
      <c r="O123" s="89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5" t="s">
        <v>81</v>
      </c>
      <c r="AT123" s="215" t="s">
        <v>110</v>
      </c>
      <c r="AU123" s="215" t="s">
        <v>81</v>
      </c>
      <c r="AY123" s="15" t="s">
        <v>109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5" t="s">
        <v>81</v>
      </c>
      <c r="BK123" s="216">
        <f>ROUND(I123*H123,2)</f>
        <v>0</v>
      </c>
      <c r="BL123" s="15" t="s">
        <v>81</v>
      </c>
      <c r="BM123" s="215" t="s">
        <v>129</v>
      </c>
    </row>
    <row r="124" s="12" customFormat="1">
      <c r="A124" s="12"/>
      <c r="B124" s="217"/>
      <c r="C124" s="218"/>
      <c r="D124" s="219" t="s">
        <v>130</v>
      </c>
      <c r="E124" s="220" t="s">
        <v>1</v>
      </c>
      <c r="F124" s="221" t="s">
        <v>131</v>
      </c>
      <c r="G124" s="218"/>
      <c r="H124" s="222">
        <v>67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8" t="s">
        <v>130</v>
      </c>
      <c r="AU124" s="228" t="s">
        <v>81</v>
      </c>
      <c r="AV124" s="12" t="s">
        <v>83</v>
      </c>
      <c r="AW124" s="12" t="s">
        <v>30</v>
      </c>
      <c r="AX124" s="12" t="s">
        <v>73</v>
      </c>
      <c r="AY124" s="228" t="s">
        <v>109</v>
      </c>
    </row>
    <row r="125" s="12" customFormat="1">
      <c r="A125" s="12"/>
      <c r="B125" s="217"/>
      <c r="C125" s="218"/>
      <c r="D125" s="219" t="s">
        <v>130</v>
      </c>
      <c r="E125" s="220" t="s">
        <v>1</v>
      </c>
      <c r="F125" s="221" t="s">
        <v>132</v>
      </c>
      <c r="G125" s="218"/>
      <c r="H125" s="222">
        <v>48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8" t="s">
        <v>130</v>
      </c>
      <c r="AU125" s="228" t="s">
        <v>81</v>
      </c>
      <c r="AV125" s="12" t="s">
        <v>83</v>
      </c>
      <c r="AW125" s="12" t="s">
        <v>30</v>
      </c>
      <c r="AX125" s="12" t="s">
        <v>73</v>
      </c>
      <c r="AY125" s="228" t="s">
        <v>109</v>
      </c>
    </row>
    <row r="126" s="12" customFormat="1">
      <c r="A126" s="12"/>
      <c r="B126" s="217"/>
      <c r="C126" s="218"/>
      <c r="D126" s="219" t="s">
        <v>130</v>
      </c>
      <c r="E126" s="220" t="s">
        <v>1</v>
      </c>
      <c r="F126" s="221" t="s">
        <v>133</v>
      </c>
      <c r="G126" s="218"/>
      <c r="H126" s="222">
        <v>1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8" t="s">
        <v>130</v>
      </c>
      <c r="AU126" s="228" t="s">
        <v>81</v>
      </c>
      <c r="AV126" s="12" t="s">
        <v>83</v>
      </c>
      <c r="AW126" s="12" t="s">
        <v>30</v>
      </c>
      <c r="AX126" s="12" t="s">
        <v>73</v>
      </c>
      <c r="AY126" s="228" t="s">
        <v>109</v>
      </c>
    </row>
    <row r="127" s="12" customFormat="1">
      <c r="A127" s="12"/>
      <c r="B127" s="217"/>
      <c r="C127" s="218"/>
      <c r="D127" s="219" t="s">
        <v>130</v>
      </c>
      <c r="E127" s="220" t="s">
        <v>1</v>
      </c>
      <c r="F127" s="221" t="s">
        <v>134</v>
      </c>
      <c r="G127" s="218"/>
      <c r="H127" s="222">
        <v>1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8" t="s">
        <v>130</v>
      </c>
      <c r="AU127" s="228" t="s">
        <v>81</v>
      </c>
      <c r="AV127" s="12" t="s">
        <v>83</v>
      </c>
      <c r="AW127" s="12" t="s">
        <v>30</v>
      </c>
      <c r="AX127" s="12" t="s">
        <v>73</v>
      </c>
      <c r="AY127" s="228" t="s">
        <v>109</v>
      </c>
    </row>
    <row r="128" s="13" customFormat="1">
      <c r="A128" s="13"/>
      <c r="B128" s="229"/>
      <c r="C128" s="230"/>
      <c r="D128" s="219" t="s">
        <v>130</v>
      </c>
      <c r="E128" s="231" t="s">
        <v>1</v>
      </c>
      <c r="F128" s="232" t="s">
        <v>135</v>
      </c>
      <c r="G128" s="230"/>
      <c r="H128" s="233">
        <v>117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130</v>
      </c>
      <c r="AU128" s="239" t="s">
        <v>81</v>
      </c>
      <c r="AV128" s="13" t="s">
        <v>108</v>
      </c>
      <c r="AW128" s="13" t="s">
        <v>30</v>
      </c>
      <c r="AX128" s="13" t="s">
        <v>81</v>
      </c>
      <c r="AY128" s="239" t="s">
        <v>109</v>
      </c>
    </row>
    <row r="129" s="2" customFormat="1" ht="66.75" customHeight="1">
      <c r="A129" s="36"/>
      <c r="B129" s="37"/>
      <c r="C129" s="204" t="s">
        <v>136</v>
      </c>
      <c r="D129" s="204" t="s">
        <v>110</v>
      </c>
      <c r="E129" s="205" t="s">
        <v>137</v>
      </c>
      <c r="F129" s="206" t="s">
        <v>138</v>
      </c>
      <c r="G129" s="207" t="s">
        <v>113</v>
      </c>
      <c r="H129" s="208">
        <v>1</v>
      </c>
      <c r="I129" s="209"/>
      <c r="J129" s="210">
        <f>ROUND(I129*H129,2)</f>
        <v>0</v>
      </c>
      <c r="K129" s="206" t="s">
        <v>114</v>
      </c>
      <c r="L129" s="42"/>
      <c r="M129" s="211" t="s">
        <v>1</v>
      </c>
      <c r="N129" s="212" t="s">
        <v>38</v>
      </c>
      <c r="O129" s="89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5" t="s">
        <v>81</v>
      </c>
      <c r="AT129" s="215" t="s">
        <v>110</v>
      </c>
      <c r="AU129" s="215" t="s">
        <v>81</v>
      </c>
      <c r="AY129" s="15" t="s">
        <v>109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5" t="s">
        <v>81</v>
      </c>
      <c r="BK129" s="216">
        <f>ROUND(I129*H129,2)</f>
        <v>0</v>
      </c>
      <c r="BL129" s="15" t="s">
        <v>81</v>
      </c>
      <c r="BM129" s="215" t="s">
        <v>139</v>
      </c>
    </row>
    <row r="130" s="2" customFormat="1" ht="55.5" customHeight="1">
      <c r="A130" s="36"/>
      <c r="B130" s="37"/>
      <c r="C130" s="204" t="s">
        <v>140</v>
      </c>
      <c r="D130" s="204" t="s">
        <v>110</v>
      </c>
      <c r="E130" s="205" t="s">
        <v>141</v>
      </c>
      <c r="F130" s="206" t="s">
        <v>142</v>
      </c>
      <c r="G130" s="207" t="s">
        <v>113</v>
      </c>
      <c r="H130" s="208">
        <v>1</v>
      </c>
      <c r="I130" s="209"/>
      <c r="J130" s="210">
        <f>ROUND(I130*H130,2)</f>
        <v>0</v>
      </c>
      <c r="K130" s="206" t="s">
        <v>114</v>
      </c>
      <c r="L130" s="42"/>
      <c r="M130" s="211" t="s">
        <v>1</v>
      </c>
      <c r="N130" s="212" t="s">
        <v>38</v>
      </c>
      <c r="O130" s="89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5" t="s">
        <v>81</v>
      </c>
      <c r="AT130" s="215" t="s">
        <v>110</v>
      </c>
      <c r="AU130" s="215" t="s">
        <v>81</v>
      </c>
      <c r="AY130" s="15" t="s">
        <v>109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5" t="s">
        <v>81</v>
      </c>
      <c r="BK130" s="216">
        <f>ROUND(I130*H130,2)</f>
        <v>0</v>
      </c>
      <c r="BL130" s="15" t="s">
        <v>81</v>
      </c>
      <c r="BM130" s="215" t="s">
        <v>143</v>
      </c>
    </row>
    <row r="131" s="2" customFormat="1" ht="55.5" customHeight="1">
      <c r="A131" s="36"/>
      <c r="B131" s="37"/>
      <c r="C131" s="204" t="s">
        <v>144</v>
      </c>
      <c r="D131" s="204" t="s">
        <v>110</v>
      </c>
      <c r="E131" s="205" t="s">
        <v>145</v>
      </c>
      <c r="F131" s="206" t="s">
        <v>146</v>
      </c>
      <c r="G131" s="207" t="s">
        <v>113</v>
      </c>
      <c r="H131" s="208">
        <v>6491</v>
      </c>
      <c r="I131" s="209"/>
      <c r="J131" s="210">
        <f>ROUND(I131*H131,2)</f>
        <v>0</v>
      </c>
      <c r="K131" s="206" t="s">
        <v>114</v>
      </c>
      <c r="L131" s="42"/>
      <c r="M131" s="211" t="s">
        <v>1</v>
      </c>
      <c r="N131" s="212" t="s">
        <v>38</v>
      </c>
      <c r="O131" s="89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5" t="s">
        <v>81</v>
      </c>
      <c r="AT131" s="215" t="s">
        <v>110</v>
      </c>
      <c r="AU131" s="215" t="s">
        <v>81</v>
      </c>
      <c r="AY131" s="15" t="s">
        <v>109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5" t="s">
        <v>81</v>
      </c>
      <c r="BK131" s="216">
        <f>ROUND(I131*H131,2)</f>
        <v>0</v>
      </c>
      <c r="BL131" s="15" t="s">
        <v>81</v>
      </c>
      <c r="BM131" s="215" t="s">
        <v>147</v>
      </c>
    </row>
    <row r="132" s="12" customFormat="1">
      <c r="A132" s="12"/>
      <c r="B132" s="217"/>
      <c r="C132" s="218"/>
      <c r="D132" s="219" t="s">
        <v>130</v>
      </c>
      <c r="E132" s="220" t="s">
        <v>1</v>
      </c>
      <c r="F132" s="221" t="s">
        <v>148</v>
      </c>
      <c r="G132" s="218"/>
      <c r="H132" s="222">
        <v>7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8" t="s">
        <v>130</v>
      </c>
      <c r="AU132" s="228" t="s">
        <v>81</v>
      </c>
      <c r="AV132" s="12" t="s">
        <v>83</v>
      </c>
      <c r="AW132" s="12" t="s">
        <v>30</v>
      </c>
      <c r="AX132" s="12" t="s">
        <v>73</v>
      </c>
      <c r="AY132" s="228" t="s">
        <v>109</v>
      </c>
    </row>
    <row r="133" s="12" customFormat="1">
      <c r="A133" s="12"/>
      <c r="B133" s="217"/>
      <c r="C133" s="218"/>
      <c r="D133" s="219" t="s">
        <v>130</v>
      </c>
      <c r="E133" s="220" t="s">
        <v>1</v>
      </c>
      <c r="F133" s="221" t="s">
        <v>149</v>
      </c>
      <c r="G133" s="218"/>
      <c r="H133" s="222">
        <v>4523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8" t="s">
        <v>130</v>
      </c>
      <c r="AU133" s="228" t="s">
        <v>81</v>
      </c>
      <c r="AV133" s="12" t="s">
        <v>83</v>
      </c>
      <c r="AW133" s="12" t="s">
        <v>30</v>
      </c>
      <c r="AX133" s="12" t="s">
        <v>73</v>
      </c>
      <c r="AY133" s="228" t="s">
        <v>109</v>
      </c>
    </row>
    <row r="134" s="12" customFormat="1">
      <c r="A134" s="12"/>
      <c r="B134" s="217"/>
      <c r="C134" s="218"/>
      <c r="D134" s="219" t="s">
        <v>130</v>
      </c>
      <c r="E134" s="220" t="s">
        <v>1</v>
      </c>
      <c r="F134" s="221" t="s">
        <v>150</v>
      </c>
      <c r="G134" s="218"/>
      <c r="H134" s="222">
        <v>220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8" t="s">
        <v>130</v>
      </c>
      <c r="AU134" s="228" t="s">
        <v>81</v>
      </c>
      <c r="AV134" s="12" t="s">
        <v>83</v>
      </c>
      <c r="AW134" s="12" t="s">
        <v>30</v>
      </c>
      <c r="AX134" s="12" t="s">
        <v>73</v>
      </c>
      <c r="AY134" s="228" t="s">
        <v>109</v>
      </c>
    </row>
    <row r="135" s="12" customFormat="1">
      <c r="A135" s="12"/>
      <c r="B135" s="217"/>
      <c r="C135" s="218"/>
      <c r="D135" s="219" t="s">
        <v>130</v>
      </c>
      <c r="E135" s="220" t="s">
        <v>1</v>
      </c>
      <c r="F135" s="221" t="s">
        <v>151</v>
      </c>
      <c r="G135" s="218"/>
      <c r="H135" s="222">
        <v>48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8" t="s">
        <v>130</v>
      </c>
      <c r="AU135" s="228" t="s">
        <v>81</v>
      </c>
      <c r="AV135" s="12" t="s">
        <v>83</v>
      </c>
      <c r="AW135" s="12" t="s">
        <v>30</v>
      </c>
      <c r="AX135" s="12" t="s">
        <v>73</v>
      </c>
      <c r="AY135" s="228" t="s">
        <v>109</v>
      </c>
    </row>
    <row r="136" s="12" customFormat="1">
      <c r="A136" s="12"/>
      <c r="B136" s="217"/>
      <c r="C136" s="218"/>
      <c r="D136" s="219" t="s">
        <v>130</v>
      </c>
      <c r="E136" s="220" t="s">
        <v>1</v>
      </c>
      <c r="F136" s="221" t="s">
        <v>152</v>
      </c>
      <c r="G136" s="218"/>
      <c r="H136" s="222">
        <v>43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8" t="s">
        <v>130</v>
      </c>
      <c r="AU136" s="228" t="s">
        <v>81</v>
      </c>
      <c r="AV136" s="12" t="s">
        <v>83</v>
      </c>
      <c r="AW136" s="12" t="s">
        <v>30</v>
      </c>
      <c r="AX136" s="12" t="s">
        <v>73</v>
      </c>
      <c r="AY136" s="228" t="s">
        <v>109</v>
      </c>
    </row>
    <row r="137" s="12" customFormat="1">
      <c r="A137" s="12"/>
      <c r="B137" s="217"/>
      <c r="C137" s="218"/>
      <c r="D137" s="219" t="s">
        <v>130</v>
      </c>
      <c r="E137" s="220" t="s">
        <v>1</v>
      </c>
      <c r="F137" s="221" t="s">
        <v>153</v>
      </c>
      <c r="G137" s="218"/>
      <c r="H137" s="222">
        <v>136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8" t="s">
        <v>130</v>
      </c>
      <c r="AU137" s="228" t="s">
        <v>81</v>
      </c>
      <c r="AV137" s="12" t="s">
        <v>83</v>
      </c>
      <c r="AW137" s="12" t="s">
        <v>30</v>
      </c>
      <c r="AX137" s="12" t="s">
        <v>73</v>
      </c>
      <c r="AY137" s="228" t="s">
        <v>109</v>
      </c>
    </row>
    <row r="138" s="12" customFormat="1">
      <c r="A138" s="12"/>
      <c r="B138" s="217"/>
      <c r="C138" s="218"/>
      <c r="D138" s="219" t="s">
        <v>130</v>
      </c>
      <c r="E138" s="220" t="s">
        <v>1</v>
      </c>
      <c r="F138" s="221" t="s">
        <v>154</v>
      </c>
      <c r="G138" s="218"/>
      <c r="H138" s="222">
        <v>1181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8" t="s">
        <v>130</v>
      </c>
      <c r="AU138" s="228" t="s">
        <v>81</v>
      </c>
      <c r="AV138" s="12" t="s">
        <v>83</v>
      </c>
      <c r="AW138" s="12" t="s">
        <v>30</v>
      </c>
      <c r="AX138" s="12" t="s">
        <v>73</v>
      </c>
      <c r="AY138" s="228" t="s">
        <v>109</v>
      </c>
    </row>
    <row r="139" s="12" customFormat="1">
      <c r="A139" s="12"/>
      <c r="B139" s="217"/>
      <c r="C139" s="218"/>
      <c r="D139" s="219" t="s">
        <v>130</v>
      </c>
      <c r="E139" s="220" t="s">
        <v>1</v>
      </c>
      <c r="F139" s="221" t="s">
        <v>155</v>
      </c>
      <c r="G139" s="218"/>
      <c r="H139" s="222">
        <v>210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8" t="s">
        <v>130</v>
      </c>
      <c r="AU139" s="228" t="s">
        <v>81</v>
      </c>
      <c r="AV139" s="12" t="s">
        <v>83</v>
      </c>
      <c r="AW139" s="12" t="s">
        <v>30</v>
      </c>
      <c r="AX139" s="12" t="s">
        <v>73</v>
      </c>
      <c r="AY139" s="228" t="s">
        <v>109</v>
      </c>
    </row>
    <row r="140" s="12" customFormat="1">
      <c r="A140" s="12"/>
      <c r="B140" s="217"/>
      <c r="C140" s="218"/>
      <c r="D140" s="219" t="s">
        <v>130</v>
      </c>
      <c r="E140" s="220" t="s">
        <v>1</v>
      </c>
      <c r="F140" s="221" t="s">
        <v>156</v>
      </c>
      <c r="G140" s="218"/>
      <c r="H140" s="222">
        <v>121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8" t="s">
        <v>130</v>
      </c>
      <c r="AU140" s="228" t="s">
        <v>81</v>
      </c>
      <c r="AV140" s="12" t="s">
        <v>83</v>
      </c>
      <c r="AW140" s="12" t="s">
        <v>30</v>
      </c>
      <c r="AX140" s="12" t="s">
        <v>73</v>
      </c>
      <c r="AY140" s="228" t="s">
        <v>109</v>
      </c>
    </row>
    <row r="141" s="12" customFormat="1">
      <c r="A141" s="12"/>
      <c r="B141" s="217"/>
      <c r="C141" s="218"/>
      <c r="D141" s="219" t="s">
        <v>130</v>
      </c>
      <c r="E141" s="220" t="s">
        <v>1</v>
      </c>
      <c r="F141" s="221" t="s">
        <v>157</v>
      </c>
      <c r="G141" s="218"/>
      <c r="H141" s="222">
        <v>2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8" t="s">
        <v>130</v>
      </c>
      <c r="AU141" s="228" t="s">
        <v>81</v>
      </c>
      <c r="AV141" s="12" t="s">
        <v>83</v>
      </c>
      <c r="AW141" s="12" t="s">
        <v>30</v>
      </c>
      <c r="AX141" s="12" t="s">
        <v>73</v>
      </c>
      <c r="AY141" s="228" t="s">
        <v>109</v>
      </c>
    </row>
    <row r="142" s="13" customFormat="1">
      <c r="A142" s="13"/>
      <c r="B142" s="229"/>
      <c r="C142" s="230"/>
      <c r="D142" s="219" t="s">
        <v>130</v>
      </c>
      <c r="E142" s="231" t="s">
        <v>1</v>
      </c>
      <c r="F142" s="232" t="s">
        <v>135</v>
      </c>
      <c r="G142" s="230"/>
      <c r="H142" s="233">
        <v>6491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130</v>
      </c>
      <c r="AU142" s="239" t="s">
        <v>81</v>
      </c>
      <c r="AV142" s="13" t="s">
        <v>108</v>
      </c>
      <c r="AW142" s="13" t="s">
        <v>30</v>
      </c>
      <c r="AX142" s="13" t="s">
        <v>81</v>
      </c>
      <c r="AY142" s="239" t="s">
        <v>109</v>
      </c>
    </row>
    <row r="143" s="2" customFormat="1" ht="55.5" customHeight="1">
      <c r="A143" s="36"/>
      <c r="B143" s="37"/>
      <c r="C143" s="204" t="s">
        <v>158</v>
      </c>
      <c r="D143" s="204" t="s">
        <v>110</v>
      </c>
      <c r="E143" s="205" t="s">
        <v>159</v>
      </c>
      <c r="F143" s="206" t="s">
        <v>160</v>
      </c>
      <c r="G143" s="207" t="s">
        <v>113</v>
      </c>
      <c r="H143" s="208">
        <v>1</v>
      </c>
      <c r="I143" s="209"/>
      <c r="J143" s="210">
        <f>ROUND(I143*H143,2)</f>
        <v>0</v>
      </c>
      <c r="K143" s="206" t="s">
        <v>114</v>
      </c>
      <c r="L143" s="42"/>
      <c r="M143" s="211" t="s">
        <v>1</v>
      </c>
      <c r="N143" s="212" t="s">
        <v>38</v>
      </c>
      <c r="O143" s="89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5" t="s">
        <v>81</v>
      </c>
      <c r="AT143" s="215" t="s">
        <v>110</v>
      </c>
      <c r="AU143" s="215" t="s">
        <v>81</v>
      </c>
      <c r="AY143" s="15" t="s">
        <v>109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5" t="s">
        <v>81</v>
      </c>
      <c r="BK143" s="216">
        <f>ROUND(I143*H143,2)</f>
        <v>0</v>
      </c>
      <c r="BL143" s="15" t="s">
        <v>81</v>
      </c>
      <c r="BM143" s="215" t="s">
        <v>161</v>
      </c>
    </row>
    <row r="144" s="2" customFormat="1" ht="62.7" customHeight="1">
      <c r="A144" s="36"/>
      <c r="B144" s="37"/>
      <c r="C144" s="204" t="s">
        <v>162</v>
      </c>
      <c r="D144" s="204" t="s">
        <v>110</v>
      </c>
      <c r="E144" s="205" t="s">
        <v>163</v>
      </c>
      <c r="F144" s="206" t="s">
        <v>164</v>
      </c>
      <c r="G144" s="207" t="s">
        <v>113</v>
      </c>
      <c r="H144" s="208">
        <v>1</v>
      </c>
      <c r="I144" s="209"/>
      <c r="J144" s="210">
        <f>ROUND(I144*H144,2)</f>
        <v>0</v>
      </c>
      <c r="K144" s="206" t="s">
        <v>114</v>
      </c>
      <c r="L144" s="42"/>
      <c r="M144" s="211" t="s">
        <v>1</v>
      </c>
      <c r="N144" s="212" t="s">
        <v>38</v>
      </c>
      <c r="O144" s="89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5" t="s">
        <v>81</v>
      </c>
      <c r="AT144" s="215" t="s">
        <v>110</v>
      </c>
      <c r="AU144" s="215" t="s">
        <v>81</v>
      </c>
      <c r="AY144" s="15" t="s">
        <v>109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5" t="s">
        <v>81</v>
      </c>
      <c r="BK144" s="216">
        <f>ROUND(I144*H144,2)</f>
        <v>0</v>
      </c>
      <c r="BL144" s="15" t="s">
        <v>81</v>
      </c>
      <c r="BM144" s="215" t="s">
        <v>165</v>
      </c>
    </row>
    <row r="145" s="2" customFormat="1" ht="55.5" customHeight="1">
      <c r="A145" s="36"/>
      <c r="B145" s="37"/>
      <c r="C145" s="204" t="s">
        <v>166</v>
      </c>
      <c r="D145" s="204" t="s">
        <v>110</v>
      </c>
      <c r="E145" s="205" t="s">
        <v>167</v>
      </c>
      <c r="F145" s="206" t="s">
        <v>168</v>
      </c>
      <c r="G145" s="207" t="s">
        <v>113</v>
      </c>
      <c r="H145" s="208">
        <v>1</v>
      </c>
      <c r="I145" s="209"/>
      <c r="J145" s="210">
        <f>ROUND(I145*H145,2)</f>
        <v>0</v>
      </c>
      <c r="K145" s="206" t="s">
        <v>114</v>
      </c>
      <c r="L145" s="42"/>
      <c r="M145" s="211" t="s">
        <v>1</v>
      </c>
      <c r="N145" s="212" t="s">
        <v>38</v>
      </c>
      <c r="O145" s="89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5" t="s">
        <v>81</v>
      </c>
      <c r="AT145" s="215" t="s">
        <v>110</v>
      </c>
      <c r="AU145" s="215" t="s">
        <v>81</v>
      </c>
      <c r="AY145" s="15" t="s">
        <v>109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5" t="s">
        <v>81</v>
      </c>
      <c r="BK145" s="216">
        <f>ROUND(I145*H145,2)</f>
        <v>0</v>
      </c>
      <c r="BL145" s="15" t="s">
        <v>81</v>
      </c>
      <c r="BM145" s="215" t="s">
        <v>169</v>
      </c>
    </row>
    <row r="146" s="2" customFormat="1" ht="66.75" customHeight="1">
      <c r="A146" s="36"/>
      <c r="B146" s="37"/>
      <c r="C146" s="204" t="s">
        <v>8</v>
      </c>
      <c r="D146" s="204" t="s">
        <v>110</v>
      </c>
      <c r="E146" s="205" t="s">
        <v>170</v>
      </c>
      <c r="F146" s="206" t="s">
        <v>171</v>
      </c>
      <c r="G146" s="207" t="s">
        <v>113</v>
      </c>
      <c r="H146" s="208">
        <v>990</v>
      </c>
      <c r="I146" s="209"/>
      <c r="J146" s="210">
        <f>ROUND(I146*H146,2)</f>
        <v>0</v>
      </c>
      <c r="K146" s="206" t="s">
        <v>114</v>
      </c>
      <c r="L146" s="42"/>
      <c r="M146" s="211" t="s">
        <v>1</v>
      </c>
      <c r="N146" s="212" t="s">
        <v>38</v>
      </c>
      <c r="O146" s="89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5" t="s">
        <v>81</v>
      </c>
      <c r="AT146" s="215" t="s">
        <v>110</v>
      </c>
      <c r="AU146" s="215" t="s">
        <v>81</v>
      </c>
      <c r="AY146" s="15" t="s">
        <v>109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5" t="s">
        <v>81</v>
      </c>
      <c r="BK146" s="216">
        <f>ROUND(I146*H146,2)</f>
        <v>0</v>
      </c>
      <c r="BL146" s="15" t="s">
        <v>81</v>
      </c>
      <c r="BM146" s="215" t="s">
        <v>172</v>
      </c>
    </row>
    <row r="147" s="12" customFormat="1">
      <c r="A147" s="12"/>
      <c r="B147" s="217"/>
      <c r="C147" s="218"/>
      <c r="D147" s="219" t="s">
        <v>130</v>
      </c>
      <c r="E147" s="220" t="s">
        <v>1</v>
      </c>
      <c r="F147" s="221" t="s">
        <v>173</v>
      </c>
      <c r="G147" s="218"/>
      <c r="H147" s="222">
        <v>234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8" t="s">
        <v>130</v>
      </c>
      <c r="AU147" s="228" t="s">
        <v>81</v>
      </c>
      <c r="AV147" s="12" t="s">
        <v>83</v>
      </c>
      <c r="AW147" s="12" t="s">
        <v>30</v>
      </c>
      <c r="AX147" s="12" t="s">
        <v>73</v>
      </c>
      <c r="AY147" s="228" t="s">
        <v>109</v>
      </c>
    </row>
    <row r="148" s="12" customFormat="1">
      <c r="A148" s="12"/>
      <c r="B148" s="217"/>
      <c r="C148" s="218"/>
      <c r="D148" s="219" t="s">
        <v>130</v>
      </c>
      <c r="E148" s="220" t="s">
        <v>1</v>
      </c>
      <c r="F148" s="221" t="s">
        <v>174</v>
      </c>
      <c r="G148" s="218"/>
      <c r="H148" s="222">
        <v>712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8" t="s">
        <v>130</v>
      </c>
      <c r="AU148" s="228" t="s">
        <v>81</v>
      </c>
      <c r="AV148" s="12" t="s">
        <v>83</v>
      </c>
      <c r="AW148" s="12" t="s">
        <v>30</v>
      </c>
      <c r="AX148" s="12" t="s">
        <v>73</v>
      </c>
      <c r="AY148" s="228" t="s">
        <v>109</v>
      </c>
    </row>
    <row r="149" s="12" customFormat="1">
      <c r="A149" s="12"/>
      <c r="B149" s="217"/>
      <c r="C149" s="218"/>
      <c r="D149" s="219" t="s">
        <v>130</v>
      </c>
      <c r="E149" s="220" t="s">
        <v>1</v>
      </c>
      <c r="F149" s="221" t="s">
        <v>175</v>
      </c>
      <c r="G149" s="218"/>
      <c r="H149" s="222">
        <v>42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8" t="s">
        <v>130</v>
      </c>
      <c r="AU149" s="228" t="s">
        <v>81</v>
      </c>
      <c r="AV149" s="12" t="s">
        <v>83</v>
      </c>
      <c r="AW149" s="12" t="s">
        <v>30</v>
      </c>
      <c r="AX149" s="12" t="s">
        <v>73</v>
      </c>
      <c r="AY149" s="228" t="s">
        <v>109</v>
      </c>
    </row>
    <row r="150" s="12" customFormat="1">
      <c r="A150" s="12"/>
      <c r="B150" s="217"/>
      <c r="C150" s="218"/>
      <c r="D150" s="219" t="s">
        <v>130</v>
      </c>
      <c r="E150" s="220" t="s">
        <v>1</v>
      </c>
      <c r="F150" s="221" t="s">
        <v>176</v>
      </c>
      <c r="G150" s="218"/>
      <c r="H150" s="222">
        <v>2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8" t="s">
        <v>130</v>
      </c>
      <c r="AU150" s="228" t="s">
        <v>81</v>
      </c>
      <c r="AV150" s="12" t="s">
        <v>83</v>
      </c>
      <c r="AW150" s="12" t="s">
        <v>30</v>
      </c>
      <c r="AX150" s="12" t="s">
        <v>73</v>
      </c>
      <c r="AY150" s="228" t="s">
        <v>109</v>
      </c>
    </row>
    <row r="151" s="13" customFormat="1">
      <c r="A151" s="13"/>
      <c r="B151" s="229"/>
      <c r="C151" s="230"/>
      <c r="D151" s="219" t="s">
        <v>130</v>
      </c>
      <c r="E151" s="231" t="s">
        <v>1</v>
      </c>
      <c r="F151" s="232" t="s">
        <v>135</v>
      </c>
      <c r="G151" s="230"/>
      <c r="H151" s="233">
        <v>990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130</v>
      </c>
      <c r="AU151" s="239" t="s">
        <v>81</v>
      </c>
      <c r="AV151" s="13" t="s">
        <v>108</v>
      </c>
      <c r="AW151" s="13" t="s">
        <v>30</v>
      </c>
      <c r="AX151" s="13" t="s">
        <v>81</v>
      </c>
      <c r="AY151" s="239" t="s">
        <v>109</v>
      </c>
    </row>
    <row r="152" s="2" customFormat="1" ht="66.75" customHeight="1">
      <c r="A152" s="36"/>
      <c r="B152" s="37"/>
      <c r="C152" s="204" t="s">
        <v>177</v>
      </c>
      <c r="D152" s="204" t="s">
        <v>110</v>
      </c>
      <c r="E152" s="205" t="s">
        <v>178</v>
      </c>
      <c r="F152" s="206" t="s">
        <v>179</v>
      </c>
      <c r="G152" s="207" t="s">
        <v>113</v>
      </c>
      <c r="H152" s="208">
        <v>1</v>
      </c>
      <c r="I152" s="209"/>
      <c r="J152" s="210">
        <f>ROUND(I152*H152,2)</f>
        <v>0</v>
      </c>
      <c r="K152" s="206" t="s">
        <v>114</v>
      </c>
      <c r="L152" s="42"/>
      <c r="M152" s="211" t="s">
        <v>1</v>
      </c>
      <c r="N152" s="212" t="s">
        <v>38</v>
      </c>
      <c r="O152" s="89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5" t="s">
        <v>81</v>
      </c>
      <c r="AT152" s="215" t="s">
        <v>110</v>
      </c>
      <c r="AU152" s="215" t="s">
        <v>81</v>
      </c>
      <c r="AY152" s="15" t="s">
        <v>109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5" t="s">
        <v>81</v>
      </c>
      <c r="BK152" s="216">
        <f>ROUND(I152*H152,2)</f>
        <v>0</v>
      </c>
      <c r="BL152" s="15" t="s">
        <v>81</v>
      </c>
      <c r="BM152" s="215" t="s">
        <v>180</v>
      </c>
    </row>
    <row r="153" s="2" customFormat="1" ht="76.35" customHeight="1">
      <c r="A153" s="36"/>
      <c r="B153" s="37"/>
      <c r="C153" s="204" t="s">
        <v>181</v>
      </c>
      <c r="D153" s="204" t="s">
        <v>110</v>
      </c>
      <c r="E153" s="205" t="s">
        <v>182</v>
      </c>
      <c r="F153" s="206" t="s">
        <v>183</v>
      </c>
      <c r="G153" s="207" t="s">
        <v>113</v>
      </c>
      <c r="H153" s="208">
        <v>1</v>
      </c>
      <c r="I153" s="209"/>
      <c r="J153" s="210">
        <f>ROUND(I153*H153,2)</f>
        <v>0</v>
      </c>
      <c r="K153" s="206" t="s">
        <v>114</v>
      </c>
      <c r="L153" s="42"/>
      <c r="M153" s="211" t="s">
        <v>1</v>
      </c>
      <c r="N153" s="212" t="s">
        <v>38</v>
      </c>
      <c r="O153" s="89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5" t="s">
        <v>81</v>
      </c>
      <c r="AT153" s="215" t="s">
        <v>110</v>
      </c>
      <c r="AU153" s="215" t="s">
        <v>81</v>
      </c>
      <c r="AY153" s="15" t="s">
        <v>109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5" t="s">
        <v>81</v>
      </c>
      <c r="BK153" s="216">
        <f>ROUND(I153*H153,2)</f>
        <v>0</v>
      </c>
      <c r="BL153" s="15" t="s">
        <v>81</v>
      </c>
      <c r="BM153" s="215" t="s">
        <v>184</v>
      </c>
    </row>
    <row r="154" s="2" customFormat="1" ht="66.75" customHeight="1">
      <c r="A154" s="36"/>
      <c r="B154" s="37"/>
      <c r="C154" s="204" t="s">
        <v>185</v>
      </c>
      <c r="D154" s="204" t="s">
        <v>110</v>
      </c>
      <c r="E154" s="205" t="s">
        <v>186</v>
      </c>
      <c r="F154" s="206" t="s">
        <v>187</v>
      </c>
      <c r="G154" s="207" t="s">
        <v>113</v>
      </c>
      <c r="H154" s="208">
        <v>1</v>
      </c>
      <c r="I154" s="209"/>
      <c r="J154" s="210">
        <f>ROUND(I154*H154,2)</f>
        <v>0</v>
      </c>
      <c r="K154" s="206" t="s">
        <v>114</v>
      </c>
      <c r="L154" s="42"/>
      <c r="M154" s="211" t="s">
        <v>1</v>
      </c>
      <c r="N154" s="212" t="s">
        <v>38</v>
      </c>
      <c r="O154" s="89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5" t="s">
        <v>81</v>
      </c>
      <c r="AT154" s="215" t="s">
        <v>110</v>
      </c>
      <c r="AU154" s="215" t="s">
        <v>81</v>
      </c>
      <c r="AY154" s="15" t="s">
        <v>109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5" t="s">
        <v>81</v>
      </c>
      <c r="BK154" s="216">
        <f>ROUND(I154*H154,2)</f>
        <v>0</v>
      </c>
      <c r="BL154" s="15" t="s">
        <v>81</v>
      </c>
      <c r="BM154" s="215" t="s">
        <v>188</v>
      </c>
    </row>
    <row r="155" s="2" customFormat="1" ht="49.05" customHeight="1">
      <c r="A155" s="36"/>
      <c r="B155" s="37"/>
      <c r="C155" s="204" t="s">
        <v>189</v>
      </c>
      <c r="D155" s="204" t="s">
        <v>110</v>
      </c>
      <c r="E155" s="205" t="s">
        <v>190</v>
      </c>
      <c r="F155" s="206" t="s">
        <v>191</v>
      </c>
      <c r="G155" s="207" t="s">
        <v>113</v>
      </c>
      <c r="H155" s="208">
        <v>40</v>
      </c>
      <c r="I155" s="209"/>
      <c r="J155" s="210">
        <f>ROUND(I155*H155,2)</f>
        <v>0</v>
      </c>
      <c r="K155" s="206" t="s">
        <v>114</v>
      </c>
      <c r="L155" s="42"/>
      <c r="M155" s="211" t="s">
        <v>1</v>
      </c>
      <c r="N155" s="212" t="s">
        <v>38</v>
      </c>
      <c r="O155" s="89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5" t="s">
        <v>81</v>
      </c>
      <c r="AT155" s="215" t="s">
        <v>110</v>
      </c>
      <c r="AU155" s="215" t="s">
        <v>81</v>
      </c>
      <c r="AY155" s="15" t="s">
        <v>109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5" t="s">
        <v>81</v>
      </c>
      <c r="BK155" s="216">
        <f>ROUND(I155*H155,2)</f>
        <v>0</v>
      </c>
      <c r="BL155" s="15" t="s">
        <v>81</v>
      </c>
      <c r="BM155" s="215" t="s">
        <v>192</v>
      </c>
    </row>
    <row r="156" s="12" customFormat="1">
      <c r="A156" s="12"/>
      <c r="B156" s="217"/>
      <c r="C156" s="218"/>
      <c r="D156" s="219" t="s">
        <v>130</v>
      </c>
      <c r="E156" s="220" t="s">
        <v>1</v>
      </c>
      <c r="F156" s="221" t="s">
        <v>193</v>
      </c>
      <c r="G156" s="218"/>
      <c r="H156" s="222">
        <v>15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8" t="s">
        <v>130</v>
      </c>
      <c r="AU156" s="228" t="s">
        <v>81</v>
      </c>
      <c r="AV156" s="12" t="s">
        <v>83</v>
      </c>
      <c r="AW156" s="12" t="s">
        <v>30</v>
      </c>
      <c r="AX156" s="12" t="s">
        <v>73</v>
      </c>
      <c r="AY156" s="228" t="s">
        <v>109</v>
      </c>
    </row>
    <row r="157" s="12" customFormat="1">
      <c r="A157" s="12"/>
      <c r="B157" s="217"/>
      <c r="C157" s="218"/>
      <c r="D157" s="219" t="s">
        <v>130</v>
      </c>
      <c r="E157" s="220" t="s">
        <v>1</v>
      </c>
      <c r="F157" s="221" t="s">
        <v>194</v>
      </c>
      <c r="G157" s="218"/>
      <c r="H157" s="222">
        <v>25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8" t="s">
        <v>130</v>
      </c>
      <c r="AU157" s="228" t="s">
        <v>81</v>
      </c>
      <c r="AV157" s="12" t="s">
        <v>83</v>
      </c>
      <c r="AW157" s="12" t="s">
        <v>30</v>
      </c>
      <c r="AX157" s="12" t="s">
        <v>73</v>
      </c>
      <c r="AY157" s="228" t="s">
        <v>109</v>
      </c>
    </row>
    <row r="158" s="13" customFormat="1">
      <c r="A158" s="13"/>
      <c r="B158" s="229"/>
      <c r="C158" s="230"/>
      <c r="D158" s="219" t="s">
        <v>130</v>
      </c>
      <c r="E158" s="231" t="s">
        <v>1</v>
      </c>
      <c r="F158" s="232" t="s">
        <v>135</v>
      </c>
      <c r="G158" s="230"/>
      <c r="H158" s="233">
        <v>40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130</v>
      </c>
      <c r="AU158" s="239" t="s">
        <v>81</v>
      </c>
      <c r="AV158" s="13" t="s">
        <v>108</v>
      </c>
      <c r="AW158" s="13" t="s">
        <v>30</v>
      </c>
      <c r="AX158" s="13" t="s">
        <v>81</v>
      </c>
      <c r="AY158" s="239" t="s">
        <v>109</v>
      </c>
    </row>
    <row r="159" s="2" customFormat="1" ht="55.5" customHeight="1">
      <c r="A159" s="36"/>
      <c r="B159" s="37"/>
      <c r="C159" s="204" t="s">
        <v>195</v>
      </c>
      <c r="D159" s="204" t="s">
        <v>110</v>
      </c>
      <c r="E159" s="205" t="s">
        <v>196</v>
      </c>
      <c r="F159" s="206" t="s">
        <v>197</v>
      </c>
      <c r="G159" s="207" t="s">
        <v>113</v>
      </c>
      <c r="H159" s="208">
        <v>1</v>
      </c>
      <c r="I159" s="209"/>
      <c r="J159" s="210">
        <f>ROUND(I159*H159,2)</f>
        <v>0</v>
      </c>
      <c r="K159" s="206" t="s">
        <v>114</v>
      </c>
      <c r="L159" s="42"/>
      <c r="M159" s="211" t="s">
        <v>1</v>
      </c>
      <c r="N159" s="212" t="s">
        <v>38</v>
      </c>
      <c r="O159" s="89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5" t="s">
        <v>81</v>
      </c>
      <c r="AT159" s="215" t="s">
        <v>110</v>
      </c>
      <c r="AU159" s="215" t="s">
        <v>81</v>
      </c>
      <c r="AY159" s="15" t="s">
        <v>109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5" t="s">
        <v>81</v>
      </c>
      <c r="BK159" s="216">
        <f>ROUND(I159*H159,2)</f>
        <v>0</v>
      </c>
      <c r="BL159" s="15" t="s">
        <v>81</v>
      </c>
      <c r="BM159" s="215" t="s">
        <v>198</v>
      </c>
    </row>
    <row r="160" s="2" customFormat="1" ht="62.7" customHeight="1">
      <c r="A160" s="36"/>
      <c r="B160" s="37"/>
      <c r="C160" s="204" t="s">
        <v>199</v>
      </c>
      <c r="D160" s="204" t="s">
        <v>110</v>
      </c>
      <c r="E160" s="205" t="s">
        <v>200</v>
      </c>
      <c r="F160" s="206" t="s">
        <v>201</v>
      </c>
      <c r="G160" s="207" t="s">
        <v>113</v>
      </c>
      <c r="H160" s="208">
        <v>1</v>
      </c>
      <c r="I160" s="209"/>
      <c r="J160" s="210">
        <f>ROUND(I160*H160,2)</f>
        <v>0</v>
      </c>
      <c r="K160" s="206" t="s">
        <v>114</v>
      </c>
      <c r="L160" s="42"/>
      <c r="M160" s="211" t="s">
        <v>1</v>
      </c>
      <c r="N160" s="212" t="s">
        <v>38</v>
      </c>
      <c r="O160" s="89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5" t="s">
        <v>81</v>
      </c>
      <c r="AT160" s="215" t="s">
        <v>110</v>
      </c>
      <c r="AU160" s="215" t="s">
        <v>81</v>
      </c>
      <c r="AY160" s="15" t="s">
        <v>109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5" t="s">
        <v>81</v>
      </c>
      <c r="BK160" s="216">
        <f>ROUND(I160*H160,2)</f>
        <v>0</v>
      </c>
      <c r="BL160" s="15" t="s">
        <v>81</v>
      </c>
      <c r="BM160" s="215" t="s">
        <v>202</v>
      </c>
    </row>
    <row r="161" s="2" customFormat="1" ht="55.5" customHeight="1">
      <c r="A161" s="36"/>
      <c r="B161" s="37"/>
      <c r="C161" s="204" t="s">
        <v>203</v>
      </c>
      <c r="D161" s="204" t="s">
        <v>110</v>
      </c>
      <c r="E161" s="205" t="s">
        <v>204</v>
      </c>
      <c r="F161" s="206" t="s">
        <v>205</v>
      </c>
      <c r="G161" s="207" t="s">
        <v>113</v>
      </c>
      <c r="H161" s="208">
        <v>1</v>
      </c>
      <c r="I161" s="209"/>
      <c r="J161" s="210">
        <f>ROUND(I161*H161,2)</f>
        <v>0</v>
      </c>
      <c r="K161" s="206" t="s">
        <v>114</v>
      </c>
      <c r="L161" s="42"/>
      <c r="M161" s="211" t="s">
        <v>1</v>
      </c>
      <c r="N161" s="212" t="s">
        <v>38</v>
      </c>
      <c r="O161" s="89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5" t="s">
        <v>81</v>
      </c>
      <c r="AT161" s="215" t="s">
        <v>110</v>
      </c>
      <c r="AU161" s="215" t="s">
        <v>81</v>
      </c>
      <c r="AY161" s="15" t="s">
        <v>109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5" t="s">
        <v>81</v>
      </c>
      <c r="BK161" s="216">
        <f>ROUND(I161*H161,2)</f>
        <v>0</v>
      </c>
      <c r="BL161" s="15" t="s">
        <v>81</v>
      </c>
      <c r="BM161" s="215" t="s">
        <v>206</v>
      </c>
    </row>
    <row r="162" s="2" customFormat="1" ht="55.5" customHeight="1">
      <c r="A162" s="36"/>
      <c r="B162" s="37"/>
      <c r="C162" s="204" t="s">
        <v>207</v>
      </c>
      <c r="D162" s="204" t="s">
        <v>110</v>
      </c>
      <c r="E162" s="205" t="s">
        <v>208</v>
      </c>
      <c r="F162" s="206" t="s">
        <v>209</v>
      </c>
      <c r="G162" s="207" t="s">
        <v>113</v>
      </c>
      <c r="H162" s="208">
        <v>114</v>
      </c>
      <c r="I162" s="209"/>
      <c r="J162" s="210">
        <f>ROUND(I162*H162,2)</f>
        <v>0</v>
      </c>
      <c r="K162" s="206" t="s">
        <v>114</v>
      </c>
      <c r="L162" s="42"/>
      <c r="M162" s="211" t="s">
        <v>1</v>
      </c>
      <c r="N162" s="212" t="s">
        <v>38</v>
      </c>
      <c r="O162" s="89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5" t="s">
        <v>81</v>
      </c>
      <c r="AT162" s="215" t="s">
        <v>110</v>
      </c>
      <c r="AU162" s="215" t="s">
        <v>81</v>
      </c>
      <c r="AY162" s="15" t="s">
        <v>109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5" t="s">
        <v>81</v>
      </c>
      <c r="BK162" s="216">
        <f>ROUND(I162*H162,2)</f>
        <v>0</v>
      </c>
      <c r="BL162" s="15" t="s">
        <v>81</v>
      </c>
      <c r="BM162" s="215" t="s">
        <v>210</v>
      </c>
    </row>
    <row r="163" s="12" customFormat="1">
      <c r="A163" s="12"/>
      <c r="B163" s="217"/>
      <c r="C163" s="218"/>
      <c r="D163" s="219" t="s">
        <v>130</v>
      </c>
      <c r="E163" s="220" t="s">
        <v>1</v>
      </c>
      <c r="F163" s="221" t="s">
        <v>211</v>
      </c>
      <c r="G163" s="218"/>
      <c r="H163" s="222">
        <v>96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8" t="s">
        <v>130</v>
      </c>
      <c r="AU163" s="228" t="s">
        <v>81</v>
      </c>
      <c r="AV163" s="12" t="s">
        <v>83</v>
      </c>
      <c r="AW163" s="12" t="s">
        <v>30</v>
      </c>
      <c r="AX163" s="12" t="s">
        <v>73</v>
      </c>
      <c r="AY163" s="228" t="s">
        <v>109</v>
      </c>
    </row>
    <row r="164" s="12" customFormat="1">
      <c r="A164" s="12"/>
      <c r="B164" s="217"/>
      <c r="C164" s="218"/>
      <c r="D164" s="219" t="s">
        <v>130</v>
      </c>
      <c r="E164" s="220" t="s">
        <v>1</v>
      </c>
      <c r="F164" s="221" t="s">
        <v>212</v>
      </c>
      <c r="G164" s="218"/>
      <c r="H164" s="222">
        <v>18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8" t="s">
        <v>130</v>
      </c>
      <c r="AU164" s="228" t="s">
        <v>81</v>
      </c>
      <c r="AV164" s="12" t="s">
        <v>83</v>
      </c>
      <c r="AW164" s="12" t="s">
        <v>30</v>
      </c>
      <c r="AX164" s="12" t="s">
        <v>73</v>
      </c>
      <c r="AY164" s="228" t="s">
        <v>109</v>
      </c>
    </row>
    <row r="165" s="13" customFormat="1">
      <c r="A165" s="13"/>
      <c r="B165" s="229"/>
      <c r="C165" s="230"/>
      <c r="D165" s="219" t="s">
        <v>130</v>
      </c>
      <c r="E165" s="231" t="s">
        <v>1</v>
      </c>
      <c r="F165" s="232" t="s">
        <v>135</v>
      </c>
      <c r="G165" s="230"/>
      <c r="H165" s="233">
        <v>114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130</v>
      </c>
      <c r="AU165" s="239" t="s">
        <v>81</v>
      </c>
      <c r="AV165" s="13" t="s">
        <v>108</v>
      </c>
      <c r="AW165" s="13" t="s">
        <v>30</v>
      </c>
      <c r="AX165" s="13" t="s">
        <v>81</v>
      </c>
      <c r="AY165" s="239" t="s">
        <v>109</v>
      </c>
    </row>
    <row r="166" s="2" customFormat="1" ht="55.5" customHeight="1">
      <c r="A166" s="36"/>
      <c r="B166" s="37"/>
      <c r="C166" s="204" t="s">
        <v>7</v>
      </c>
      <c r="D166" s="204" t="s">
        <v>110</v>
      </c>
      <c r="E166" s="205" t="s">
        <v>213</v>
      </c>
      <c r="F166" s="206" t="s">
        <v>214</v>
      </c>
      <c r="G166" s="207" t="s">
        <v>113</v>
      </c>
      <c r="H166" s="208">
        <v>1</v>
      </c>
      <c r="I166" s="209"/>
      <c r="J166" s="210">
        <f>ROUND(I166*H166,2)</f>
        <v>0</v>
      </c>
      <c r="K166" s="206" t="s">
        <v>114</v>
      </c>
      <c r="L166" s="42"/>
      <c r="M166" s="211" t="s">
        <v>1</v>
      </c>
      <c r="N166" s="212" t="s">
        <v>38</v>
      </c>
      <c r="O166" s="89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5" t="s">
        <v>81</v>
      </c>
      <c r="AT166" s="215" t="s">
        <v>110</v>
      </c>
      <c r="AU166" s="215" t="s">
        <v>81</v>
      </c>
      <c r="AY166" s="15" t="s">
        <v>109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5" t="s">
        <v>81</v>
      </c>
      <c r="BK166" s="216">
        <f>ROUND(I166*H166,2)</f>
        <v>0</v>
      </c>
      <c r="BL166" s="15" t="s">
        <v>81</v>
      </c>
      <c r="BM166" s="215" t="s">
        <v>215</v>
      </c>
    </row>
    <row r="167" s="2" customFormat="1" ht="62.7" customHeight="1">
      <c r="A167" s="36"/>
      <c r="B167" s="37"/>
      <c r="C167" s="204" t="s">
        <v>216</v>
      </c>
      <c r="D167" s="204" t="s">
        <v>110</v>
      </c>
      <c r="E167" s="205" t="s">
        <v>217</v>
      </c>
      <c r="F167" s="206" t="s">
        <v>218</v>
      </c>
      <c r="G167" s="207" t="s">
        <v>113</v>
      </c>
      <c r="H167" s="208">
        <v>1</v>
      </c>
      <c r="I167" s="209"/>
      <c r="J167" s="210">
        <f>ROUND(I167*H167,2)</f>
        <v>0</v>
      </c>
      <c r="K167" s="206" t="s">
        <v>114</v>
      </c>
      <c r="L167" s="42"/>
      <c r="M167" s="211" t="s">
        <v>1</v>
      </c>
      <c r="N167" s="212" t="s">
        <v>38</v>
      </c>
      <c r="O167" s="89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5" t="s">
        <v>81</v>
      </c>
      <c r="AT167" s="215" t="s">
        <v>110</v>
      </c>
      <c r="AU167" s="215" t="s">
        <v>81</v>
      </c>
      <c r="AY167" s="15" t="s">
        <v>109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5" t="s">
        <v>81</v>
      </c>
      <c r="BK167" s="216">
        <f>ROUND(I167*H167,2)</f>
        <v>0</v>
      </c>
      <c r="BL167" s="15" t="s">
        <v>81</v>
      </c>
      <c r="BM167" s="215" t="s">
        <v>219</v>
      </c>
    </row>
    <row r="168" s="2" customFormat="1" ht="55.5" customHeight="1">
      <c r="A168" s="36"/>
      <c r="B168" s="37"/>
      <c r="C168" s="204" t="s">
        <v>220</v>
      </c>
      <c r="D168" s="204" t="s">
        <v>110</v>
      </c>
      <c r="E168" s="205" t="s">
        <v>221</v>
      </c>
      <c r="F168" s="206" t="s">
        <v>222</v>
      </c>
      <c r="G168" s="207" t="s">
        <v>113</v>
      </c>
      <c r="H168" s="208">
        <v>1</v>
      </c>
      <c r="I168" s="209"/>
      <c r="J168" s="210">
        <f>ROUND(I168*H168,2)</f>
        <v>0</v>
      </c>
      <c r="K168" s="206" t="s">
        <v>114</v>
      </c>
      <c r="L168" s="42"/>
      <c r="M168" s="211" t="s">
        <v>1</v>
      </c>
      <c r="N168" s="212" t="s">
        <v>38</v>
      </c>
      <c r="O168" s="89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5" t="s">
        <v>81</v>
      </c>
      <c r="AT168" s="215" t="s">
        <v>110</v>
      </c>
      <c r="AU168" s="215" t="s">
        <v>81</v>
      </c>
      <c r="AY168" s="15" t="s">
        <v>109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5" t="s">
        <v>81</v>
      </c>
      <c r="BK168" s="216">
        <f>ROUND(I168*H168,2)</f>
        <v>0</v>
      </c>
      <c r="BL168" s="15" t="s">
        <v>81</v>
      </c>
      <c r="BM168" s="215" t="s">
        <v>223</v>
      </c>
    </row>
    <row r="169" s="2" customFormat="1" ht="55.5" customHeight="1">
      <c r="A169" s="36"/>
      <c r="B169" s="37"/>
      <c r="C169" s="204" t="s">
        <v>224</v>
      </c>
      <c r="D169" s="204" t="s">
        <v>110</v>
      </c>
      <c r="E169" s="205" t="s">
        <v>225</v>
      </c>
      <c r="F169" s="206" t="s">
        <v>226</v>
      </c>
      <c r="G169" s="207" t="s">
        <v>113</v>
      </c>
      <c r="H169" s="208">
        <v>20</v>
      </c>
      <c r="I169" s="209"/>
      <c r="J169" s="210">
        <f>ROUND(I169*H169,2)</f>
        <v>0</v>
      </c>
      <c r="K169" s="206" t="s">
        <v>114</v>
      </c>
      <c r="L169" s="42"/>
      <c r="M169" s="211" t="s">
        <v>1</v>
      </c>
      <c r="N169" s="212" t="s">
        <v>38</v>
      </c>
      <c r="O169" s="89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5" t="s">
        <v>81</v>
      </c>
      <c r="AT169" s="215" t="s">
        <v>110</v>
      </c>
      <c r="AU169" s="215" t="s">
        <v>81</v>
      </c>
      <c r="AY169" s="15" t="s">
        <v>109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5" t="s">
        <v>81</v>
      </c>
      <c r="BK169" s="216">
        <f>ROUND(I169*H169,2)</f>
        <v>0</v>
      </c>
      <c r="BL169" s="15" t="s">
        <v>81</v>
      </c>
      <c r="BM169" s="215" t="s">
        <v>227</v>
      </c>
    </row>
    <row r="170" s="12" customFormat="1">
      <c r="A170" s="12"/>
      <c r="B170" s="217"/>
      <c r="C170" s="218"/>
      <c r="D170" s="219" t="s">
        <v>130</v>
      </c>
      <c r="E170" s="220" t="s">
        <v>1</v>
      </c>
      <c r="F170" s="221" t="s">
        <v>228</v>
      </c>
      <c r="G170" s="218"/>
      <c r="H170" s="222">
        <v>11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8" t="s">
        <v>130</v>
      </c>
      <c r="AU170" s="228" t="s">
        <v>81</v>
      </c>
      <c r="AV170" s="12" t="s">
        <v>83</v>
      </c>
      <c r="AW170" s="12" t="s">
        <v>30</v>
      </c>
      <c r="AX170" s="12" t="s">
        <v>73</v>
      </c>
      <c r="AY170" s="228" t="s">
        <v>109</v>
      </c>
    </row>
    <row r="171" s="12" customFormat="1">
      <c r="A171" s="12"/>
      <c r="B171" s="217"/>
      <c r="C171" s="218"/>
      <c r="D171" s="219" t="s">
        <v>130</v>
      </c>
      <c r="E171" s="220" t="s">
        <v>1</v>
      </c>
      <c r="F171" s="221" t="s">
        <v>229</v>
      </c>
      <c r="G171" s="218"/>
      <c r="H171" s="222">
        <v>9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28" t="s">
        <v>130</v>
      </c>
      <c r="AU171" s="228" t="s">
        <v>81</v>
      </c>
      <c r="AV171" s="12" t="s">
        <v>83</v>
      </c>
      <c r="AW171" s="12" t="s">
        <v>30</v>
      </c>
      <c r="AX171" s="12" t="s">
        <v>73</v>
      </c>
      <c r="AY171" s="228" t="s">
        <v>109</v>
      </c>
    </row>
    <row r="172" s="13" customFormat="1">
      <c r="A172" s="13"/>
      <c r="B172" s="229"/>
      <c r="C172" s="230"/>
      <c r="D172" s="219" t="s">
        <v>130</v>
      </c>
      <c r="E172" s="231" t="s">
        <v>1</v>
      </c>
      <c r="F172" s="232" t="s">
        <v>135</v>
      </c>
      <c r="G172" s="230"/>
      <c r="H172" s="233">
        <v>20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130</v>
      </c>
      <c r="AU172" s="239" t="s">
        <v>81</v>
      </c>
      <c r="AV172" s="13" t="s">
        <v>108</v>
      </c>
      <c r="AW172" s="13" t="s">
        <v>30</v>
      </c>
      <c r="AX172" s="13" t="s">
        <v>81</v>
      </c>
      <c r="AY172" s="239" t="s">
        <v>109</v>
      </c>
    </row>
    <row r="173" s="2" customFormat="1" ht="55.5" customHeight="1">
      <c r="A173" s="36"/>
      <c r="B173" s="37"/>
      <c r="C173" s="204" t="s">
        <v>230</v>
      </c>
      <c r="D173" s="204" t="s">
        <v>110</v>
      </c>
      <c r="E173" s="205" t="s">
        <v>231</v>
      </c>
      <c r="F173" s="206" t="s">
        <v>232</v>
      </c>
      <c r="G173" s="207" t="s">
        <v>113</v>
      </c>
      <c r="H173" s="208">
        <v>1</v>
      </c>
      <c r="I173" s="209"/>
      <c r="J173" s="210">
        <f>ROUND(I173*H173,2)</f>
        <v>0</v>
      </c>
      <c r="K173" s="206" t="s">
        <v>114</v>
      </c>
      <c r="L173" s="42"/>
      <c r="M173" s="211" t="s">
        <v>1</v>
      </c>
      <c r="N173" s="212" t="s">
        <v>38</v>
      </c>
      <c r="O173" s="89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5" t="s">
        <v>81</v>
      </c>
      <c r="AT173" s="215" t="s">
        <v>110</v>
      </c>
      <c r="AU173" s="215" t="s">
        <v>81</v>
      </c>
      <c r="AY173" s="15" t="s">
        <v>109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5" t="s">
        <v>81</v>
      </c>
      <c r="BK173" s="216">
        <f>ROUND(I173*H173,2)</f>
        <v>0</v>
      </c>
      <c r="BL173" s="15" t="s">
        <v>81</v>
      </c>
      <c r="BM173" s="215" t="s">
        <v>233</v>
      </c>
    </row>
    <row r="174" s="2" customFormat="1" ht="62.7" customHeight="1">
      <c r="A174" s="36"/>
      <c r="B174" s="37"/>
      <c r="C174" s="204" t="s">
        <v>234</v>
      </c>
      <c r="D174" s="204" t="s">
        <v>110</v>
      </c>
      <c r="E174" s="205" t="s">
        <v>235</v>
      </c>
      <c r="F174" s="206" t="s">
        <v>236</v>
      </c>
      <c r="G174" s="207" t="s">
        <v>113</v>
      </c>
      <c r="H174" s="208">
        <v>1</v>
      </c>
      <c r="I174" s="209"/>
      <c r="J174" s="210">
        <f>ROUND(I174*H174,2)</f>
        <v>0</v>
      </c>
      <c r="K174" s="206" t="s">
        <v>114</v>
      </c>
      <c r="L174" s="42"/>
      <c r="M174" s="211" t="s">
        <v>1</v>
      </c>
      <c r="N174" s="212" t="s">
        <v>38</v>
      </c>
      <c r="O174" s="89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5" t="s">
        <v>81</v>
      </c>
      <c r="AT174" s="215" t="s">
        <v>110</v>
      </c>
      <c r="AU174" s="215" t="s">
        <v>81</v>
      </c>
      <c r="AY174" s="15" t="s">
        <v>109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5" t="s">
        <v>81</v>
      </c>
      <c r="BK174" s="216">
        <f>ROUND(I174*H174,2)</f>
        <v>0</v>
      </c>
      <c r="BL174" s="15" t="s">
        <v>81</v>
      </c>
      <c r="BM174" s="215" t="s">
        <v>237</v>
      </c>
    </row>
    <row r="175" s="2" customFormat="1" ht="55.5" customHeight="1">
      <c r="A175" s="36"/>
      <c r="B175" s="37"/>
      <c r="C175" s="204" t="s">
        <v>238</v>
      </c>
      <c r="D175" s="204" t="s">
        <v>110</v>
      </c>
      <c r="E175" s="205" t="s">
        <v>239</v>
      </c>
      <c r="F175" s="206" t="s">
        <v>240</v>
      </c>
      <c r="G175" s="207" t="s">
        <v>113</v>
      </c>
      <c r="H175" s="208">
        <v>1</v>
      </c>
      <c r="I175" s="209"/>
      <c r="J175" s="210">
        <f>ROUND(I175*H175,2)</f>
        <v>0</v>
      </c>
      <c r="K175" s="206" t="s">
        <v>114</v>
      </c>
      <c r="L175" s="42"/>
      <c r="M175" s="211" t="s">
        <v>1</v>
      </c>
      <c r="N175" s="212" t="s">
        <v>38</v>
      </c>
      <c r="O175" s="89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5" t="s">
        <v>81</v>
      </c>
      <c r="AT175" s="215" t="s">
        <v>110</v>
      </c>
      <c r="AU175" s="215" t="s">
        <v>81</v>
      </c>
      <c r="AY175" s="15" t="s">
        <v>109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5" t="s">
        <v>81</v>
      </c>
      <c r="BK175" s="216">
        <f>ROUND(I175*H175,2)</f>
        <v>0</v>
      </c>
      <c r="BL175" s="15" t="s">
        <v>81</v>
      </c>
      <c r="BM175" s="215" t="s">
        <v>241</v>
      </c>
    </row>
    <row r="176" s="2" customFormat="1" ht="55.5" customHeight="1">
      <c r="A176" s="36"/>
      <c r="B176" s="37"/>
      <c r="C176" s="204" t="s">
        <v>242</v>
      </c>
      <c r="D176" s="204" t="s">
        <v>110</v>
      </c>
      <c r="E176" s="205" t="s">
        <v>243</v>
      </c>
      <c r="F176" s="206" t="s">
        <v>244</v>
      </c>
      <c r="G176" s="207" t="s">
        <v>113</v>
      </c>
      <c r="H176" s="208">
        <v>329</v>
      </c>
      <c r="I176" s="209"/>
      <c r="J176" s="210">
        <f>ROUND(I176*H176,2)</f>
        <v>0</v>
      </c>
      <c r="K176" s="206" t="s">
        <v>114</v>
      </c>
      <c r="L176" s="42"/>
      <c r="M176" s="211" t="s">
        <v>1</v>
      </c>
      <c r="N176" s="212" t="s">
        <v>38</v>
      </c>
      <c r="O176" s="89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5" t="s">
        <v>81</v>
      </c>
      <c r="AT176" s="215" t="s">
        <v>110</v>
      </c>
      <c r="AU176" s="215" t="s">
        <v>81</v>
      </c>
      <c r="AY176" s="15" t="s">
        <v>109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5" t="s">
        <v>81</v>
      </c>
      <c r="BK176" s="216">
        <f>ROUND(I176*H176,2)</f>
        <v>0</v>
      </c>
      <c r="BL176" s="15" t="s">
        <v>81</v>
      </c>
      <c r="BM176" s="215" t="s">
        <v>245</v>
      </c>
    </row>
    <row r="177" s="12" customFormat="1">
      <c r="A177" s="12"/>
      <c r="B177" s="217"/>
      <c r="C177" s="218"/>
      <c r="D177" s="219" t="s">
        <v>130</v>
      </c>
      <c r="E177" s="220" t="s">
        <v>1</v>
      </c>
      <c r="F177" s="221" t="s">
        <v>246</v>
      </c>
      <c r="G177" s="218"/>
      <c r="H177" s="222">
        <v>113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8" t="s">
        <v>130</v>
      </c>
      <c r="AU177" s="228" t="s">
        <v>81</v>
      </c>
      <c r="AV177" s="12" t="s">
        <v>83</v>
      </c>
      <c r="AW177" s="12" t="s">
        <v>30</v>
      </c>
      <c r="AX177" s="12" t="s">
        <v>73</v>
      </c>
      <c r="AY177" s="228" t="s">
        <v>109</v>
      </c>
    </row>
    <row r="178" s="12" customFormat="1">
      <c r="A178" s="12"/>
      <c r="B178" s="217"/>
      <c r="C178" s="218"/>
      <c r="D178" s="219" t="s">
        <v>130</v>
      </c>
      <c r="E178" s="220" t="s">
        <v>1</v>
      </c>
      <c r="F178" s="221" t="s">
        <v>247</v>
      </c>
      <c r="G178" s="218"/>
      <c r="H178" s="222">
        <v>216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8" t="s">
        <v>130</v>
      </c>
      <c r="AU178" s="228" t="s">
        <v>81</v>
      </c>
      <c r="AV178" s="12" t="s">
        <v>83</v>
      </c>
      <c r="AW178" s="12" t="s">
        <v>30</v>
      </c>
      <c r="AX178" s="12" t="s">
        <v>73</v>
      </c>
      <c r="AY178" s="228" t="s">
        <v>109</v>
      </c>
    </row>
    <row r="179" s="13" customFormat="1">
      <c r="A179" s="13"/>
      <c r="B179" s="229"/>
      <c r="C179" s="230"/>
      <c r="D179" s="219" t="s">
        <v>130</v>
      </c>
      <c r="E179" s="231" t="s">
        <v>1</v>
      </c>
      <c r="F179" s="232" t="s">
        <v>135</v>
      </c>
      <c r="G179" s="230"/>
      <c r="H179" s="233">
        <v>329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130</v>
      </c>
      <c r="AU179" s="239" t="s">
        <v>81</v>
      </c>
      <c r="AV179" s="13" t="s">
        <v>108</v>
      </c>
      <c r="AW179" s="13" t="s">
        <v>30</v>
      </c>
      <c r="AX179" s="13" t="s">
        <v>81</v>
      </c>
      <c r="AY179" s="239" t="s">
        <v>109</v>
      </c>
    </row>
    <row r="180" s="2" customFormat="1" ht="55.5" customHeight="1">
      <c r="A180" s="36"/>
      <c r="B180" s="37"/>
      <c r="C180" s="204" t="s">
        <v>248</v>
      </c>
      <c r="D180" s="204" t="s">
        <v>110</v>
      </c>
      <c r="E180" s="205" t="s">
        <v>249</v>
      </c>
      <c r="F180" s="206" t="s">
        <v>250</v>
      </c>
      <c r="G180" s="207" t="s">
        <v>113</v>
      </c>
      <c r="H180" s="208">
        <v>1</v>
      </c>
      <c r="I180" s="209"/>
      <c r="J180" s="210">
        <f>ROUND(I180*H180,2)</f>
        <v>0</v>
      </c>
      <c r="K180" s="206" t="s">
        <v>114</v>
      </c>
      <c r="L180" s="42"/>
      <c r="M180" s="211" t="s">
        <v>1</v>
      </c>
      <c r="N180" s="212" t="s">
        <v>38</v>
      </c>
      <c r="O180" s="89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5" t="s">
        <v>81</v>
      </c>
      <c r="AT180" s="215" t="s">
        <v>110</v>
      </c>
      <c r="AU180" s="215" t="s">
        <v>81</v>
      </c>
      <c r="AY180" s="15" t="s">
        <v>109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5" t="s">
        <v>81</v>
      </c>
      <c r="BK180" s="216">
        <f>ROUND(I180*H180,2)</f>
        <v>0</v>
      </c>
      <c r="BL180" s="15" t="s">
        <v>81</v>
      </c>
      <c r="BM180" s="215" t="s">
        <v>251</v>
      </c>
    </row>
    <row r="181" s="2" customFormat="1" ht="62.7" customHeight="1">
      <c r="A181" s="36"/>
      <c r="B181" s="37"/>
      <c r="C181" s="204" t="s">
        <v>252</v>
      </c>
      <c r="D181" s="204" t="s">
        <v>110</v>
      </c>
      <c r="E181" s="205" t="s">
        <v>253</v>
      </c>
      <c r="F181" s="206" t="s">
        <v>254</v>
      </c>
      <c r="G181" s="207" t="s">
        <v>113</v>
      </c>
      <c r="H181" s="208">
        <v>1</v>
      </c>
      <c r="I181" s="209"/>
      <c r="J181" s="210">
        <f>ROUND(I181*H181,2)</f>
        <v>0</v>
      </c>
      <c r="K181" s="206" t="s">
        <v>114</v>
      </c>
      <c r="L181" s="42"/>
      <c r="M181" s="211" t="s">
        <v>1</v>
      </c>
      <c r="N181" s="212" t="s">
        <v>38</v>
      </c>
      <c r="O181" s="89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5" t="s">
        <v>81</v>
      </c>
      <c r="AT181" s="215" t="s">
        <v>110</v>
      </c>
      <c r="AU181" s="215" t="s">
        <v>81</v>
      </c>
      <c r="AY181" s="15" t="s">
        <v>109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5" t="s">
        <v>81</v>
      </c>
      <c r="BK181" s="216">
        <f>ROUND(I181*H181,2)</f>
        <v>0</v>
      </c>
      <c r="BL181" s="15" t="s">
        <v>81</v>
      </c>
      <c r="BM181" s="215" t="s">
        <v>255</v>
      </c>
    </row>
    <row r="182" s="2" customFormat="1" ht="55.5" customHeight="1">
      <c r="A182" s="36"/>
      <c r="B182" s="37"/>
      <c r="C182" s="204" t="s">
        <v>256</v>
      </c>
      <c r="D182" s="204" t="s">
        <v>110</v>
      </c>
      <c r="E182" s="205" t="s">
        <v>257</v>
      </c>
      <c r="F182" s="206" t="s">
        <v>258</v>
      </c>
      <c r="G182" s="207" t="s">
        <v>113</v>
      </c>
      <c r="H182" s="208">
        <v>1</v>
      </c>
      <c r="I182" s="209"/>
      <c r="J182" s="210">
        <f>ROUND(I182*H182,2)</f>
        <v>0</v>
      </c>
      <c r="K182" s="206" t="s">
        <v>114</v>
      </c>
      <c r="L182" s="42"/>
      <c r="M182" s="211" t="s">
        <v>1</v>
      </c>
      <c r="N182" s="212" t="s">
        <v>38</v>
      </c>
      <c r="O182" s="89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5" t="s">
        <v>81</v>
      </c>
      <c r="AT182" s="215" t="s">
        <v>110</v>
      </c>
      <c r="AU182" s="215" t="s">
        <v>81</v>
      </c>
      <c r="AY182" s="15" t="s">
        <v>109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5" t="s">
        <v>81</v>
      </c>
      <c r="BK182" s="216">
        <f>ROUND(I182*H182,2)</f>
        <v>0</v>
      </c>
      <c r="BL182" s="15" t="s">
        <v>81</v>
      </c>
      <c r="BM182" s="215" t="s">
        <v>259</v>
      </c>
    </row>
    <row r="183" s="2" customFormat="1" ht="55.5" customHeight="1">
      <c r="A183" s="36"/>
      <c r="B183" s="37"/>
      <c r="C183" s="204" t="s">
        <v>260</v>
      </c>
      <c r="D183" s="204" t="s">
        <v>110</v>
      </c>
      <c r="E183" s="205" t="s">
        <v>261</v>
      </c>
      <c r="F183" s="206" t="s">
        <v>262</v>
      </c>
      <c r="G183" s="207" t="s">
        <v>113</v>
      </c>
      <c r="H183" s="208">
        <v>16</v>
      </c>
      <c r="I183" s="209"/>
      <c r="J183" s="210">
        <f>ROUND(I183*H183,2)</f>
        <v>0</v>
      </c>
      <c r="K183" s="206" t="s">
        <v>114</v>
      </c>
      <c r="L183" s="42"/>
      <c r="M183" s="211" t="s">
        <v>1</v>
      </c>
      <c r="N183" s="212" t="s">
        <v>38</v>
      </c>
      <c r="O183" s="89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5" t="s">
        <v>81</v>
      </c>
      <c r="AT183" s="215" t="s">
        <v>110</v>
      </c>
      <c r="AU183" s="215" t="s">
        <v>81</v>
      </c>
      <c r="AY183" s="15" t="s">
        <v>109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5" t="s">
        <v>81</v>
      </c>
      <c r="BK183" s="216">
        <f>ROUND(I183*H183,2)</f>
        <v>0</v>
      </c>
      <c r="BL183" s="15" t="s">
        <v>81</v>
      </c>
      <c r="BM183" s="215" t="s">
        <v>263</v>
      </c>
    </row>
    <row r="184" s="12" customFormat="1">
      <c r="A184" s="12"/>
      <c r="B184" s="217"/>
      <c r="C184" s="218"/>
      <c r="D184" s="219" t="s">
        <v>130</v>
      </c>
      <c r="E184" s="220" t="s">
        <v>1</v>
      </c>
      <c r="F184" s="221" t="s">
        <v>264</v>
      </c>
      <c r="G184" s="218"/>
      <c r="H184" s="222">
        <v>4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8" t="s">
        <v>130</v>
      </c>
      <c r="AU184" s="228" t="s">
        <v>81</v>
      </c>
      <c r="AV184" s="12" t="s">
        <v>83</v>
      </c>
      <c r="AW184" s="12" t="s">
        <v>30</v>
      </c>
      <c r="AX184" s="12" t="s">
        <v>73</v>
      </c>
      <c r="AY184" s="228" t="s">
        <v>109</v>
      </c>
    </row>
    <row r="185" s="12" customFormat="1">
      <c r="A185" s="12"/>
      <c r="B185" s="217"/>
      <c r="C185" s="218"/>
      <c r="D185" s="219" t="s">
        <v>130</v>
      </c>
      <c r="E185" s="220" t="s">
        <v>1</v>
      </c>
      <c r="F185" s="221" t="s">
        <v>265</v>
      </c>
      <c r="G185" s="218"/>
      <c r="H185" s="222">
        <v>12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8" t="s">
        <v>130</v>
      </c>
      <c r="AU185" s="228" t="s">
        <v>81</v>
      </c>
      <c r="AV185" s="12" t="s">
        <v>83</v>
      </c>
      <c r="AW185" s="12" t="s">
        <v>30</v>
      </c>
      <c r="AX185" s="12" t="s">
        <v>73</v>
      </c>
      <c r="AY185" s="228" t="s">
        <v>109</v>
      </c>
    </row>
    <row r="186" s="13" customFormat="1">
      <c r="A186" s="13"/>
      <c r="B186" s="229"/>
      <c r="C186" s="230"/>
      <c r="D186" s="219" t="s">
        <v>130</v>
      </c>
      <c r="E186" s="231" t="s">
        <v>1</v>
      </c>
      <c r="F186" s="232" t="s">
        <v>135</v>
      </c>
      <c r="G186" s="230"/>
      <c r="H186" s="233">
        <v>16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130</v>
      </c>
      <c r="AU186" s="239" t="s">
        <v>81</v>
      </c>
      <c r="AV186" s="13" t="s">
        <v>108</v>
      </c>
      <c r="AW186" s="13" t="s">
        <v>30</v>
      </c>
      <c r="AX186" s="13" t="s">
        <v>81</v>
      </c>
      <c r="AY186" s="239" t="s">
        <v>109</v>
      </c>
    </row>
    <row r="187" s="2" customFormat="1" ht="55.5" customHeight="1">
      <c r="A187" s="36"/>
      <c r="B187" s="37"/>
      <c r="C187" s="204" t="s">
        <v>266</v>
      </c>
      <c r="D187" s="204" t="s">
        <v>110</v>
      </c>
      <c r="E187" s="205" t="s">
        <v>267</v>
      </c>
      <c r="F187" s="206" t="s">
        <v>268</v>
      </c>
      <c r="G187" s="207" t="s">
        <v>113</v>
      </c>
      <c r="H187" s="208">
        <v>1</v>
      </c>
      <c r="I187" s="209"/>
      <c r="J187" s="210">
        <f>ROUND(I187*H187,2)</f>
        <v>0</v>
      </c>
      <c r="K187" s="206" t="s">
        <v>114</v>
      </c>
      <c r="L187" s="42"/>
      <c r="M187" s="211" t="s">
        <v>1</v>
      </c>
      <c r="N187" s="212" t="s">
        <v>38</v>
      </c>
      <c r="O187" s="89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5" t="s">
        <v>81</v>
      </c>
      <c r="AT187" s="215" t="s">
        <v>110</v>
      </c>
      <c r="AU187" s="215" t="s">
        <v>81</v>
      </c>
      <c r="AY187" s="15" t="s">
        <v>109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5" t="s">
        <v>81</v>
      </c>
      <c r="BK187" s="216">
        <f>ROUND(I187*H187,2)</f>
        <v>0</v>
      </c>
      <c r="BL187" s="15" t="s">
        <v>81</v>
      </c>
      <c r="BM187" s="215" t="s">
        <v>269</v>
      </c>
    </row>
    <row r="188" s="2" customFormat="1" ht="55.5" customHeight="1">
      <c r="A188" s="36"/>
      <c r="B188" s="37"/>
      <c r="C188" s="204" t="s">
        <v>270</v>
      </c>
      <c r="D188" s="204" t="s">
        <v>110</v>
      </c>
      <c r="E188" s="205" t="s">
        <v>271</v>
      </c>
      <c r="F188" s="206" t="s">
        <v>272</v>
      </c>
      <c r="G188" s="207" t="s">
        <v>113</v>
      </c>
      <c r="H188" s="208">
        <v>1</v>
      </c>
      <c r="I188" s="209"/>
      <c r="J188" s="210">
        <f>ROUND(I188*H188,2)</f>
        <v>0</v>
      </c>
      <c r="K188" s="206" t="s">
        <v>114</v>
      </c>
      <c r="L188" s="42"/>
      <c r="M188" s="211" t="s">
        <v>1</v>
      </c>
      <c r="N188" s="212" t="s">
        <v>38</v>
      </c>
      <c r="O188" s="89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5" t="s">
        <v>81</v>
      </c>
      <c r="AT188" s="215" t="s">
        <v>110</v>
      </c>
      <c r="AU188" s="215" t="s">
        <v>81</v>
      </c>
      <c r="AY188" s="15" t="s">
        <v>109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5" t="s">
        <v>81</v>
      </c>
      <c r="BK188" s="216">
        <f>ROUND(I188*H188,2)</f>
        <v>0</v>
      </c>
      <c r="BL188" s="15" t="s">
        <v>81</v>
      </c>
      <c r="BM188" s="215" t="s">
        <v>273</v>
      </c>
    </row>
    <row r="189" s="2" customFormat="1" ht="55.5" customHeight="1">
      <c r="A189" s="36"/>
      <c r="B189" s="37"/>
      <c r="C189" s="204" t="s">
        <v>274</v>
      </c>
      <c r="D189" s="204" t="s">
        <v>110</v>
      </c>
      <c r="E189" s="205" t="s">
        <v>275</v>
      </c>
      <c r="F189" s="206" t="s">
        <v>276</v>
      </c>
      <c r="G189" s="207" t="s">
        <v>113</v>
      </c>
      <c r="H189" s="208">
        <v>245</v>
      </c>
      <c r="I189" s="209"/>
      <c r="J189" s="210">
        <f>ROUND(I189*H189,2)</f>
        <v>0</v>
      </c>
      <c r="K189" s="206" t="s">
        <v>114</v>
      </c>
      <c r="L189" s="42"/>
      <c r="M189" s="211" t="s">
        <v>1</v>
      </c>
      <c r="N189" s="212" t="s">
        <v>38</v>
      </c>
      <c r="O189" s="89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5" t="s">
        <v>81</v>
      </c>
      <c r="AT189" s="215" t="s">
        <v>110</v>
      </c>
      <c r="AU189" s="215" t="s">
        <v>81</v>
      </c>
      <c r="AY189" s="15" t="s">
        <v>109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5" t="s">
        <v>81</v>
      </c>
      <c r="BK189" s="216">
        <f>ROUND(I189*H189,2)</f>
        <v>0</v>
      </c>
      <c r="BL189" s="15" t="s">
        <v>81</v>
      </c>
      <c r="BM189" s="215" t="s">
        <v>277</v>
      </c>
    </row>
    <row r="190" s="12" customFormat="1">
      <c r="A190" s="12"/>
      <c r="B190" s="217"/>
      <c r="C190" s="218"/>
      <c r="D190" s="219" t="s">
        <v>130</v>
      </c>
      <c r="E190" s="220" t="s">
        <v>1</v>
      </c>
      <c r="F190" s="221" t="s">
        <v>278</v>
      </c>
      <c r="G190" s="218"/>
      <c r="H190" s="222">
        <v>170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28" t="s">
        <v>130</v>
      </c>
      <c r="AU190" s="228" t="s">
        <v>81</v>
      </c>
      <c r="AV190" s="12" t="s">
        <v>83</v>
      </c>
      <c r="AW190" s="12" t="s">
        <v>30</v>
      </c>
      <c r="AX190" s="12" t="s">
        <v>73</v>
      </c>
      <c r="AY190" s="228" t="s">
        <v>109</v>
      </c>
    </row>
    <row r="191" s="12" customFormat="1">
      <c r="A191" s="12"/>
      <c r="B191" s="217"/>
      <c r="C191" s="218"/>
      <c r="D191" s="219" t="s">
        <v>130</v>
      </c>
      <c r="E191" s="220" t="s">
        <v>1</v>
      </c>
      <c r="F191" s="221" t="s">
        <v>279</v>
      </c>
      <c r="G191" s="218"/>
      <c r="H191" s="222">
        <v>75</v>
      </c>
      <c r="I191" s="223"/>
      <c r="J191" s="218"/>
      <c r="K191" s="218"/>
      <c r="L191" s="224"/>
      <c r="M191" s="225"/>
      <c r="N191" s="226"/>
      <c r="O191" s="226"/>
      <c r="P191" s="226"/>
      <c r="Q191" s="226"/>
      <c r="R191" s="226"/>
      <c r="S191" s="226"/>
      <c r="T191" s="227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28" t="s">
        <v>130</v>
      </c>
      <c r="AU191" s="228" t="s">
        <v>81</v>
      </c>
      <c r="AV191" s="12" t="s">
        <v>83</v>
      </c>
      <c r="AW191" s="12" t="s">
        <v>30</v>
      </c>
      <c r="AX191" s="12" t="s">
        <v>73</v>
      </c>
      <c r="AY191" s="228" t="s">
        <v>109</v>
      </c>
    </row>
    <row r="192" s="13" customFormat="1">
      <c r="A192" s="13"/>
      <c r="B192" s="229"/>
      <c r="C192" s="230"/>
      <c r="D192" s="219" t="s">
        <v>130</v>
      </c>
      <c r="E192" s="231" t="s">
        <v>1</v>
      </c>
      <c r="F192" s="232" t="s">
        <v>135</v>
      </c>
      <c r="G192" s="230"/>
      <c r="H192" s="233">
        <v>245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130</v>
      </c>
      <c r="AU192" s="239" t="s">
        <v>81</v>
      </c>
      <c r="AV192" s="13" t="s">
        <v>108</v>
      </c>
      <c r="AW192" s="13" t="s">
        <v>30</v>
      </c>
      <c r="AX192" s="13" t="s">
        <v>81</v>
      </c>
      <c r="AY192" s="239" t="s">
        <v>109</v>
      </c>
    </row>
    <row r="193" s="2" customFormat="1" ht="55.5" customHeight="1">
      <c r="A193" s="36"/>
      <c r="B193" s="37"/>
      <c r="C193" s="204" t="s">
        <v>280</v>
      </c>
      <c r="D193" s="204" t="s">
        <v>110</v>
      </c>
      <c r="E193" s="205" t="s">
        <v>281</v>
      </c>
      <c r="F193" s="206" t="s">
        <v>282</v>
      </c>
      <c r="G193" s="207" t="s">
        <v>113</v>
      </c>
      <c r="H193" s="208">
        <v>1</v>
      </c>
      <c r="I193" s="209"/>
      <c r="J193" s="210">
        <f>ROUND(I193*H193,2)</f>
        <v>0</v>
      </c>
      <c r="K193" s="206" t="s">
        <v>114</v>
      </c>
      <c r="L193" s="42"/>
      <c r="M193" s="211" t="s">
        <v>1</v>
      </c>
      <c r="N193" s="212" t="s">
        <v>38</v>
      </c>
      <c r="O193" s="89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5" t="s">
        <v>81</v>
      </c>
      <c r="AT193" s="215" t="s">
        <v>110</v>
      </c>
      <c r="AU193" s="215" t="s">
        <v>81</v>
      </c>
      <c r="AY193" s="15" t="s">
        <v>109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5" t="s">
        <v>81</v>
      </c>
      <c r="BK193" s="216">
        <f>ROUND(I193*H193,2)</f>
        <v>0</v>
      </c>
      <c r="BL193" s="15" t="s">
        <v>81</v>
      </c>
      <c r="BM193" s="215" t="s">
        <v>283</v>
      </c>
    </row>
    <row r="194" s="2" customFormat="1" ht="49.05" customHeight="1">
      <c r="A194" s="36"/>
      <c r="B194" s="37"/>
      <c r="C194" s="204" t="s">
        <v>284</v>
      </c>
      <c r="D194" s="204" t="s">
        <v>110</v>
      </c>
      <c r="E194" s="205" t="s">
        <v>285</v>
      </c>
      <c r="F194" s="206" t="s">
        <v>286</v>
      </c>
      <c r="G194" s="207" t="s">
        <v>113</v>
      </c>
      <c r="H194" s="208">
        <v>1</v>
      </c>
      <c r="I194" s="209"/>
      <c r="J194" s="210">
        <f>ROUND(I194*H194,2)</f>
        <v>0</v>
      </c>
      <c r="K194" s="206" t="s">
        <v>114</v>
      </c>
      <c r="L194" s="42"/>
      <c r="M194" s="211" t="s">
        <v>1</v>
      </c>
      <c r="N194" s="212" t="s">
        <v>38</v>
      </c>
      <c r="O194" s="89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5" t="s">
        <v>81</v>
      </c>
      <c r="AT194" s="215" t="s">
        <v>110</v>
      </c>
      <c r="AU194" s="215" t="s">
        <v>81</v>
      </c>
      <c r="AY194" s="15" t="s">
        <v>109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5" t="s">
        <v>81</v>
      </c>
      <c r="BK194" s="216">
        <f>ROUND(I194*H194,2)</f>
        <v>0</v>
      </c>
      <c r="BL194" s="15" t="s">
        <v>81</v>
      </c>
      <c r="BM194" s="215" t="s">
        <v>287</v>
      </c>
    </row>
    <row r="195" s="2" customFormat="1" ht="55.5" customHeight="1">
      <c r="A195" s="36"/>
      <c r="B195" s="37"/>
      <c r="C195" s="204" t="s">
        <v>288</v>
      </c>
      <c r="D195" s="204" t="s">
        <v>110</v>
      </c>
      <c r="E195" s="205" t="s">
        <v>289</v>
      </c>
      <c r="F195" s="206" t="s">
        <v>290</v>
      </c>
      <c r="G195" s="207" t="s">
        <v>113</v>
      </c>
      <c r="H195" s="208">
        <v>18</v>
      </c>
      <c r="I195" s="209"/>
      <c r="J195" s="210">
        <f>ROUND(I195*H195,2)</f>
        <v>0</v>
      </c>
      <c r="K195" s="206" t="s">
        <v>114</v>
      </c>
      <c r="L195" s="42"/>
      <c r="M195" s="211" t="s">
        <v>1</v>
      </c>
      <c r="N195" s="212" t="s">
        <v>38</v>
      </c>
      <c r="O195" s="89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5" t="s">
        <v>81</v>
      </c>
      <c r="AT195" s="215" t="s">
        <v>110</v>
      </c>
      <c r="AU195" s="215" t="s">
        <v>81</v>
      </c>
      <c r="AY195" s="15" t="s">
        <v>109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5" t="s">
        <v>81</v>
      </c>
      <c r="BK195" s="216">
        <f>ROUND(I195*H195,2)</f>
        <v>0</v>
      </c>
      <c r="BL195" s="15" t="s">
        <v>81</v>
      </c>
      <c r="BM195" s="215" t="s">
        <v>291</v>
      </c>
    </row>
    <row r="196" s="12" customFormat="1">
      <c r="A196" s="12"/>
      <c r="B196" s="217"/>
      <c r="C196" s="218"/>
      <c r="D196" s="219" t="s">
        <v>130</v>
      </c>
      <c r="E196" s="220" t="s">
        <v>1</v>
      </c>
      <c r="F196" s="221" t="s">
        <v>292</v>
      </c>
      <c r="G196" s="218"/>
      <c r="H196" s="222">
        <v>10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28" t="s">
        <v>130</v>
      </c>
      <c r="AU196" s="228" t="s">
        <v>81</v>
      </c>
      <c r="AV196" s="12" t="s">
        <v>83</v>
      </c>
      <c r="AW196" s="12" t="s">
        <v>30</v>
      </c>
      <c r="AX196" s="12" t="s">
        <v>73</v>
      </c>
      <c r="AY196" s="228" t="s">
        <v>109</v>
      </c>
    </row>
    <row r="197" s="12" customFormat="1">
      <c r="A197" s="12"/>
      <c r="B197" s="217"/>
      <c r="C197" s="218"/>
      <c r="D197" s="219" t="s">
        <v>130</v>
      </c>
      <c r="E197" s="220" t="s">
        <v>1</v>
      </c>
      <c r="F197" s="221" t="s">
        <v>293</v>
      </c>
      <c r="G197" s="218"/>
      <c r="H197" s="222">
        <v>8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8" t="s">
        <v>130</v>
      </c>
      <c r="AU197" s="228" t="s">
        <v>81</v>
      </c>
      <c r="AV197" s="12" t="s">
        <v>83</v>
      </c>
      <c r="AW197" s="12" t="s">
        <v>30</v>
      </c>
      <c r="AX197" s="12" t="s">
        <v>73</v>
      </c>
      <c r="AY197" s="228" t="s">
        <v>109</v>
      </c>
    </row>
    <row r="198" s="13" customFormat="1">
      <c r="A198" s="13"/>
      <c r="B198" s="229"/>
      <c r="C198" s="230"/>
      <c r="D198" s="219" t="s">
        <v>130</v>
      </c>
      <c r="E198" s="231" t="s">
        <v>1</v>
      </c>
      <c r="F198" s="232" t="s">
        <v>135</v>
      </c>
      <c r="G198" s="230"/>
      <c r="H198" s="233">
        <v>18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130</v>
      </c>
      <c r="AU198" s="239" t="s">
        <v>81</v>
      </c>
      <c r="AV198" s="13" t="s">
        <v>108</v>
      </c>
      <c r="AW198" s="13" t="s">
        <v>30</v>
      </c>
      <c r="AX198" s="13" t="s">
        <v>81</v>
      </c>
      <c r="AY198" s="239" t="s">
        <v>109</v>
      </c>
    </row>
    <row r="199" s="2" customFormat="1" ht="49.05" customHeight="1">
      <c r="A199" s="36"/>
      <c r="B199" s="37"/>
      <c r="C199" s="204" t="s">
        <v>294</v>
      </c>
      <c r="D199" s="204" t="s">
        <v>110</v>
      </c>
      <c r="E199" s="205" t="s">
        <v>295</v>
      </c>
      <c r="F199" s="206" t="s">
        <v>296</v>
      </c>
      <c r="G199" s="207" t="s">
        <v>113</v>
      </c>
      <c r="H199" s="208">
        <v>8</v>
      </c>
      <c r="I199" s="209"/>
      <c r="J199" s="210">
        <f>ROUND(I199*H199,2)</f>
        <v>0</v>
      </c>
      <c r="K199" s="206" t="s">
        <v>114</v>
      </c>
      <c r="L199" s="42"/>
      <c r="M199" s="211" t="s">
        <v>1</v>
      </c>
      <c r="N199" s="212" t="s">
        <v>38</v>
      </c>
      <c r="O199" s="89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5" t="s">
        <v>81</v>
      </c>
      <c r="AT199" s="215" t="s">
        <v>110</v>
      </c>
      <c r="AU199" s="215" t="s">
        <v>81</v>
      </c>
      <c r="AY199" s="15" t="s">
        <v>109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5" t="s">
        <v>81</v>
      </c>
      <c r="BK199" s="216">
        <f>ROUND(I199*H199,2)</f>
        <v>0</v>
      </c>
      <c r="BL199" s="15" t="s">
        <v>81</v>
      </c>
      <c r="BM199" s="215" t="s">
        <v>297</v>
      </c>
    </row>
    <row r="200" s="2" customFormat="1" ht="49.05" customHeight="1">
      <c r="A200" s="36"/>
      <c r="B200" s="37"/>
      <c r="C200" s="204" t="s">
        <v>298</v>
      </c>
      <c r="D200" s="204" t="s">
        <v>110</v>
      </c>
      <c r="E200" s="205" t="s">
        <v>299</v>
      </c>
      <c r="F200" s="206" t="s">
        <v>300</v>
      </c>
      <c r="G200" s="207" t="s">
        <v>113</v>
      </c>
      <c r="H200" s="208">
        <v>51</v>
      </c>
      <c r="I200" s="209"/>
      <c r="J200" s="210">
        <f>ROUND(I200*H200,2)</f>
        <v>0</v>
      </c>
      <c r="K200" s="206" t="s">
        <v>114</v>
      </c>
      <c r="L200" s="42"/>
      <c r="M200" s="211" t="s">
        <v>1</v>
      </c>
      <c r="N200" s="212" t="s">
        <v>38</v>
      </c>
      <c r="O200" s="89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5" t="s">
        <v>81</v>
      </c>
      <c r="AT200" s="215" t="s">
        <v>110</v>
      </c>
      <c r="AU200" s="215" t="s">
        <v>81</v>
      </c>
      <c r="AY200" s="15" t="s">
        <v>109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5" t="s">
        <v>81</v>
      </c>
      <c r="BK200" s="216">
        <f>ROUND(I200*H200,2)</f>
        <v>0</v>
      </c>
      <c r="BL200" s="15" t="s">
        <v>81</v>
      </c>
      <c r="BM200" s="215" t="s">
        <v>301</v>
      </c>
    </row>
    <row r="201" s="12" customFormat="1">
      <c r="A201" s="12"/>
      <c r="B201" s="217"/>
      <c r="C201" s="218"/>
      <c r="D201" s="219" t="s">
        <v>130</v>
      </c>
      <c r="E201" s="220" t="s">
        <v>1</v>
      </c>
      <c r="F201" s="221" t="s">
        <v>302</v>
      </c>
      <c r="G201" s="218"/>
      <c r="H201" s="222">
        <v>51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28" t="s">
        <v>130</v>
      </c>
      <c r="AU201" s="228" t="s">
        <v>81</v>
      </c>
      <c r="AV201" s="12" t="s">
        <v>83</v>
      </c>
      <c r="AW201" s="12" t="s">
        <v>30</v>
      </c>
      <c r="AX201" s="12" t="s">
        <v>73</v>
      </c>
      <c r="AY201" s="228" t="s">
        <v>109</v>
      </c>
    </row>
    <row r="202" s="13" customFormat="1">
      <c r="A202" s="13"/>
      <c r="B202" s="229"/>
      <c r="C202" s="230"/>
      <c r="D202" s="219" t="s">
        <v>130</v>
      </c>
      <c r="E202" s="231" t="s">
        <v>1</v>
      </c>
      <c r="F202" s="232" t="s">
        <v>135</v>
      </c>
      <c r="G202" s="230"/>
      <c r="H202" s="233">
        <v>51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130</v>
      </c>
      <c r="AU202" s="239" t="s">
        <v>81</v>
      </c>
      <c r="AV202" s="13" t="s">
        <v>108</v>
      </c>
      <c r="AW202" s="13" t="s">
        <v>30</v>
      </c>
      <c r="AX202" s="13" t="s">
        <v>81</v>
      </c>
      <c r="AY202" s="239" t="s">
        <v>109</v>
      </c>
    </row>
    <row r="203" s="2" customFormat="1" ht="62.7" customHeight="1">
      <c r="A203" s="36"/>
      <c r="B203" s="37"/>
      <c r="C203" s="204" t="s">
        <v>303</v>
      </c>
      <c r="D203" s="204" t="s">
        <v>110</v>
      </c>
      <c r="E203" s="205" t="s">
        <v>304</v>
      </c>
      <c r="F203" s="206" t="s">
        <v>305</v>
      </c>
      <c r="G203" s="207" t="s">
        <v>113</v>
      </c>
      <c r="H203" s="208">
        <v>1</v>
      </c>
      <c r="I203" s="209"/>
      <c r="J203" s="210">
        <f>ROUND(I203*H203,2)</f>
        <v>0</v>
      </c>
      <c r="K203" s="206" t="s">
        <v>114</v>
      </c>
      <c r="L203" s="42"/>
      <c r="M203" s="211" t="s">
        <v>1</v>
      </c>
      <c r="N203" s="212" t="s">
        <v>38</v>
      </c>
      <c r="O203" s="89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5" t="s">
        <v>81</v>
      </c>
      <c r="AT203" s="215" t="s">
        <v>110</v>
      </c>
      <c r="AU203" s="215" t="s">
        <v>81</v>
      </c>
      <c r="AY203" s="15" t="s">
        <v>109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5" t="s">
        <v>81</v>
      </c>
      <c r="BK203" s="216">
        <f>ROUND(I203*H203,2)</f>
        <v>0</v>
      </c>
      <c r="BL203" s="15" t="s">
        <v>81</v>
      </c>
      <c r="BM203" s="215" t="s">
        <v>306</v>
      </c>
    </row>
    <row r="204" s="2" customFormat="1" ht="55.5" customHeight="1">
      <c r="A204" s="36"/>
      <c r="B204" s="37"/>
      <c r="C204" s="204" t="s">
        <v>307</v>
      </c>
      <c r="D204" s="204" t="s">
        <v>110</v>
      </c>
      <c r="E204" s="205" t="s">
        <v>308</v>
      </c>
      <c r="F204" s="206" t="s">
        <v>309</v>
      </c>
      <c r="G204" s="207" t="s">
        <v>113</v>
      </c>
      <c r="H204" s="208">
        <v>1</v>
      </c>
      <c r="I204" s="209"/>
      <c r="J204" s="210">
        <f>ROUND(I204*H204,2)</f>
        <v>0</v>
      </c>
      <c r="K204" s="206" t="s">
        <v>114</v>
      </c>
      <c r="L204" s="42"/>
      <c r="M204" s="211" t="s">
        <v>1</v>
      </c>
      <c r="N204" s="212" t="s">
        <v>38</v>
      </c>
      <c r="O204" s="89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5" t="s">
        <v>81</v>
      </c>
      <c r="AT204" s="215" t="s">
        <v>110</v>
      </c>
      <c r="AU204" s="215" t="s">
        <v>81</v>
      </c>
      <c r="AY204" s="15" t="s">
        <v>109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5" t="s">
        <v>81</v>
      </c>
      <c r="BK204" s="216">
        <f>ROUND(I204*H204,2)</f>
        <v>0</v>
      </c>
      <c r="BL204" s="15" t="s">
        <v>81</v>
      </c>
      <c r="BM204" s="215" t="s">
        <v>310</v>
      </c>
    </row>
    <row r="205" s="2" customFormat="1" ht="49.05" customHeight="1">
      <c r="A205" s="36"/>
      <c r="B205" s="37"/>
      <c r="C205" s="204" t="s">
        <v>311</v>
      </c>
      <c r="D205" s="204" t="s">
        <v>110</v>
      </c>
      <c r="E205" s="205" t="s">
        <v>312</v>
      </c>
      <c r="F205" s="206" t="s">
        <v>313</v>
      </c>
      <c r="G205" s="207" t="s">
        <v>113</v>
      </c>
      <c r="H205" s="208">
        <v>10</v>
      </c>
      <c r="I205" s="209"/>
      <c r="J205" s="210">
        <f>ROUND(I205*H205,2)</f>
        <v>0</v>
      </c>
      <c r="K205" s="206" t="s">
        <v>114</v>
      </c>
      <c r="L205" s="42"/>
      <c r="M205" s="211" t="s">
        <v>1</v>
      </c>
      <c r="N205" s="212" t="s">
        <v>38</v>
      </c>
      <c r="O205" s="89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5" t="s">
        <v>81</v>
      </c>
      <c r="AT205" s="215" t="s">
        <v>110</v>
      </c>
      <c r="AU205" s="215" t="s">
        <v>81</v>
      </c>
      <c r="AY205" s="15" t="s">
        <v>109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5" t="s">
        <v>81</v>
      </c>
      <c r="BK205" s="216">
        <f>ROUND(I205*H205,2)</f>
        <v>0</v>
      </c>
      <c r="BL205" s="15" t="s">
        <v>81</v>
      </c>
      <c r="BM205" s="215" t="s">
        <v>314</v>
      </c>
    </row>
    <row r="206" s="2" customFormat="1" ht="49.05" customHeight="1">
      <c r="A206" s="36"/>
      <c r="B206" s="37"/>
      <c r="C206" s="204" t="s">
        <v>315</v>
      </c>
      <c r="D206" s="204" t="s">
        <v>110</v>
      </c>
      <c r="E206" s="205" t="s">
        <v>316</v>
      </c>
      <c r="F206" s="206" t="s">
        <v>317</v>
      </c>
      <c r="G206" s="207" t="s">
        <v>113</v>
      </c>
      <c r="H206" s="208">
        <v>585</v>
      </c>
      <c r="I206" s="209"/>
      <c r="J206" s="210">
        <f>ROUND(I206*H206,2)</f>
        <v>0</v>
      </c>
      <c r="K206" s="206" t="s">
        <v>114</v>
      </c>
      <c r="L206" s="42"/>
      <c r="M206" s="211" t="s">
        <v>1</v>
      </c>
      <c r="N206" s="212" t="s">
        <v>38</v>
      </c>
      <c r="O206" s="89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5" t="s">
        <v>81</v>
      </c>
      <c r="AT206" s="215" t="s">
        <v>110</v>
      </c>
      <c r="AU206" s="215" t="s">
        <v>81</v>
      </c>
      <c r="AY206" s="15" t="s">
        <v>109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5" t="s">
        <v>81</v>
      </c>
      <c r="BK206" s="216">
        <f>ROUND(I206*H206,2)</f>
        <v>0</v>
      </c>
      <c r="BL206" s="15" t="s">
        <v>81</v>
      </c>
      <c r="BM206" s="215" t="s">
        <v>318</v>
      </c>
    </row>
    <row r="207" s="12" customFormat="1">
      <c r="A207" s="12"/>
      <c r="B207" s="217"/>
      <c r="C207" s="218"/>
      <c r="D207" s="219" t="s">
        <v>130</v>
      </c>
      <c r="E207" s="220" t="s">
        <v>1</v>
      </c>
      <c r="F207" s="221" t="s">
        <v>319</v>
      </c>
      <c r="G207" s="218"/>
      <c r="H207" s="222">
        <v>130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8" t="s">
        <v>130</v>
      </c>
      <c r="AU207" s="228" t="s">
        <v>81</v>
      </c>
      <c r="AV207" s="12" t="s">
        <v>83</v>
      </c>
      <c r="AW207" s="12" t="s">
        <v>30</v>
      </c>
      <c r="AX207" s="12" t="s">
        <v>73</v>
      </c>
      <c r="AY207" s="228" t="s">
        <v>109</v>
      </c>
    </row>
    <row r="208" s="12" customFormat="1">
      <c r="A208" s="12"/>
      <c r="B208" s="217"/>
      <c r="C208" s="218"/>
      <c r="D208" s="219" t="s">
        <v>130</v>
      </c>
      <c r="E208" s="220" t="s">
        <v>1</v>
      </c>
      <c r="F208" s="221" t="s">
        <v>320</v>
      </c>
      <c r="G208" s="218"/>
      <c r="H208" s="222">
        <v>150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28" t="s">
        <v>130</v>
      </c>
      <c r="AU208" s="228" t="s">
        <v>81</v>
      </c>
      <c r="AV208" s="12" t="s">
        <v>83</v>
      </c>
      <c r="AW208" s="12" t="s">
        <v>30</v>
      </c>
      <c r="AX208" s="12" t="s">
        <v>73</v>
      </c>
      <c r="AY208" s="228" t="s">
        <v>109</v>
      </c>
    </row>
    <row r="209" s="12" customFormat="1">
      <c r="A209" s="12"/>
      <c r="B209" s="217"/>
      <c r="C209" s="218"/>
      <c r="D209" s="219" t="s">
        <v>130</v>
      </c>
      <c r="E209" s="220" t="s">
        <v>1</v>
      </c>
      <c r="F209" s="221" t="s">
        <v>321</v>
      </c>
      <c r="G209" s="218"/>
      <c r="H209" s="222">
        <v>305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8" t="s">
        <v>130</v>
      </c>
      <c r="AU209" s="228" t="s">
        <v>81</v>
      </c>
      <c r="AV209" s="12" t="s">
        <v>83</v>
      </c>
      <c r="AW209" s="12" t="s">
        <v>30</v>
      </c>
      <c r="AX209" s="12" t="s">
        <v>73</v>
      </c>
      <c r="AY209" s="228" t="s">
        <v>109</v>
      </c>
    </row>
    <row r="210" s="13" customFormat="1">
      <c r="A210" s="13"/>
      <c r="B210" s="229"/>
      <c r="C210" s="230"/>
      <c r="D210" s="219" t="s">
        <v>130</v>
      </c>
      <c r="E210" s="231" t="s">
        <v>1</v>
      </c>
      <c r="F210" s="232" t="s">
        <v>135</v>
      </c>
      <c r="G210" s="230"/>
      <c r="H210" s="233">
        <v>585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130</v>
      </c>
      <c r="AU210" s="239" t="s">
        <v>81</v>
      </c>
      <c r="AV210" s="13" t="s">
        <v>108</v>
      </c>
      <c r="AW210" s="13" t="s">
        <v>30</v>
      </c>
      <c r="AX210" s="13" t="s">
        <v>81</v>
      </c>
      <c r="AY210" s="239" t="s">
        <v>109</v>
      </c>
    </row>
    <row r="211" s="2" customFormat="1" ht="55.5" customHeight="1">
      <c r="A211" s="36"/>
      <c r="B211" s="37"/>
      <c r="C211" s="204" t="s">
        <v>322</v>
      </c>
      <c r="D211" s="204" t="s">
        <v>110</v>
      </c>
      <c r="E211" s="205" t="s">
        <v>323</v>
      </c>
      <c r="F211" s="206" t="s">
        <v>324</v>
      </c>
      <c r="G211" s="207" t="s">
        <v>113</v>
      </c>
      <c r="H211" s="208">
        <v>1</v>
      </c>
      <c r="I211" s="209"/>
      <c r="J211" s="210">
        <f>ROUND(I211*H211,2)</f>
        <v>0</v>
      </c>
      <c r="K211" s="206" t="s">
        <v>114</v>
      </c>
      <c r="L211" s="42"/>
      <c r="M211" s="211" t="s">
        <v>1</v>
      </c>
      <c r="N211" s="212" t="s">
        <v>38</v>
      </c>
      <c r="O211" s="89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5" t="s">
        <v>81</v>
      </c>
      <c r="AT211" s="215" t="s">
        <v>110</v>
      </c>
      <c r="AU211" s="215" t="s">
        <v>81</v>
      </c>
      <c r="AY211" s="15" t="s">
        <v>109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5" t="s">
        <v>81</v>
      </c>
      <c r="BK211" s="216">
        <f>ROUND(I211*H211,2)</f>
        <v>0</v>
      </c>
      <c r="BL211" s="15" t="s">
        <v>81</v>
      </c>
      <c r="BM211" s="215" t="s">
        <v>325</v>
      </c>
    </row>
    <row r="212" s="2" customFormat="1" ht="55.5" customHeight="1">
      <c r="A212" s="36"/>
      <c r="B212" s="37"/>
      <c r="C212" s="204" t="s">
        <v>326</v>
      </c>
      <c r="D212" s="204" t="s">
        <v>110</v>
      </c>
      <c r="E212" s="205" t="s">
        <v>327</v>
      </c>
      <c r="F212" s="206" t="s">
        <v>328</v>
      </c>
      <c r="G212" s="207" t="s">
        <v>113</v>
      </c>
      <c r="H212" s="208">
        <v>1</v>
      </c>
      <c r="I212" s="209"/>
      <c r="J212" s="210">
        <f>ROUND(I212*H212,2)</f>
        <v>0</v>
      </c>
      <c r="K212" s="206" t="s">
        <v>114</v>
      </c>
      <c r="L212" s="42"/>
      <c r="M212" s="211" t="s">
        <v>1</v>
      </c>
      <c r="N212" s="212" t="s">
        <v>38</v>
      </c>
      <c r="O212" s="89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5" t="s">
        <v>81</v>
      </c>
      <c r="AT212" s="215" t="s">
        <v>110</v>
      </c>
      <c r="AU212" s="215" t="s">
        <v>81</v>
      </c>
      <c r="AY212" s="15" t="s">
        <v>109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5" t="s">
        <v>81</v>
      </c>
      <c r="BK212" s="216">
        <f>ROUND(I212*H212,2)</f>
        <v>0</v>
      </c>
      <c r="BL212" s="15" t="s">
        <v>81</v>
      </c>
      <c r="BM212" s="215" t="s">
        <v>329</v>
      </c>
    </row>
    <row r="213" s="2" customFormat="1" ht="55.5" customHeight="1">
      <c r="A213" s="36"/>
      <c r="B213" s="37"/>
      <c r="C213" s="204" t="s">
        <v>330</v>
      </c>
      <c r="D213" s="204" t="s">
        <v>110</v>
      </c>
      <c r="E213" s="205" t="s">
        <v>331</v>
      </c>
      <c r="F213" s="206" t="s">
        <v>332</v>
      </c>
      <c r="G213" s="207" t="s">
        <v>113</v>
      </c>
      <c r="H213" s="208">
        <v>1</v>
      </c>
      <c r="I213" s="209"/>
      <c r="J213" s="210">
        <f>ROUND(I213*H213,2)</f>
        <v>0</v>
      </c>
      <c r="K213" s="206" t="s">
        <v>114</v>
      </c>
      <c r="L213" s="42"/>
      <c r="M213" s="211" t="s">
        <v>1</v>
      </c>
      <c r="N213" s="212" t="s">
        <v>38</v>
      </c>
      <c r="O213" s="89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5" t="s">
        <v>81</v>
      </c>
      <c r="AT213" s="215" t="s">
        <v>110</v>
      </c>
      <c r="AU213" s="215" t="s">
        <v>81</v>
      </c>
      <c r="AY213" s="15" t="s">
        <v>109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5" t="s">
        <v>81</v>
      </c>
      <c r="BK213" s="216">
        <f>ROUND(I213*H213,2)</f>
        <v>0</v>
      </c>
      <c r="BL213" s="15" t="s">
        <v>81</v>
      </c>
      <c r="BM213" s="215" t="s">
        <v>333</v>
      </c>
    </row>
    <row r="214" s="2" customFormat="1" ht="55.5" customHeight="1">
      <c r="A214" s="36"/>
      <c r="B214" s="37"/>
      <c r="C214" s="204" t="s">
        <v>334</v>
      </c>
      <c r="D214" s="204" t="s">
        <v>110</v>
      </c>
      <c r="E214" s="205" t="s">
        <v>335</v>
      </c>
      <c r="F214" s="206" t="s">
        <v>336</v>
      </c>
      <c r="G214" s="207" t="s">
        <v>113</v>
      </c>
      <c r="H214" s="208">
        <v>1</v>
      </c>
      <c r="I214" s="209"/>
      <c r="J214" s="210">
        <f>ROUND(I214*H214,2)</f>
        <v>0</v>
      </c>
      <c r="K214" s="206" t="s">
        <v>114</v>
      </c>
      <c r="L214" s="42"/>
      <c r="M214" s="211" t="s">
        <v>1</v>
      </c>
      <c r="N214" s="212" t="s">
        <v>38</v>
      </c>
      <c r="O214" s="89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5" t="s">
        <v>81</v>
      </c>
      <c r="AT214" s="215" t="s">
        <v>110</v>
      </c>
      <c r="AU214" s="215" t="s">
        <v>81</v>
      </c>
      <c r="AY214" s="15" t="s">
        <v>109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5" t="s">
        <v>81</v>
      </c>
      <c r="BK214" s="216">
        <f>ROUND(I214*H214,2)</f>
        <v>0</v>
      </c>
      <c r="BL214" s="15" t="s">
        <v>81</v>
      </c>
      <c r="BM214" s="215" t="s">
        <v>337</v>
      </c>
    </row>
    <row r="215" s="2" customFormat="1" ht="49.05" customHeight="1">
      <c r="A215" s="36"/>
      <c r="B215" s="37"/>
      <c r="C215" s="204" t="s">
        <v>338</v>
      </c>
      <c r="D215" s="204" t="s">
        <v>110</v>
      </c>
      <c r="E215" s="205" t="s">
        <v>339</v>
      </c>
      <c r="F215" s="206" t="s">
        <v>340</v>
      </c>
      <c r="G215" s="207" t="s">
        <v>113</v>
      </c>
      <c r="H215" s="208">
        <v>8</v>
      </c>
      <c r="I215" s="209"/>
      <c r="J215" s="210">
        <f>ROUND(I215*H215,2)</f>
        <v>0</v>
      </c>
      <c r="K215" s="206" t="s">
        <v>114</v>
      </c>
      <c r="L215" s="42"/>
      <c r="M215" s="211" t="s">
        <v>1</v>
      </c>
      <c r="N215" s="212" t="s">
        <v>38</v>
      </c>
      <c r="O215" s="89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5" t="s">
        <v>81</v>
      </c>
      <c r="AT215" s="215" t="s">
        <v>110</v>
      </c>
      <c r="AU215" s="215" t="s">
        <v>81</v>
      </c>
      <c r="AY215" s="15" t="s">
        <v>109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5" t="s">
        <v>81</v>
      </c>
      <c r="BK215" s="216">
        <f>ROUND(I215*H215,2)</f>
        <v>0</v>
      </c>
      <c r="BL215" s="15" t="s">
        <v>81</v>
      </c>
      <c r="BM215" s="215" t="s">
        <v>341</v>
      </c>
    </row>
    <row r="216" s="2" customFormat="1" ht="49.05" customHeight="1">
      <c r="A216" s="36"/>
      <c r="B216" s="37"/>
      <c r="C216" s="204" t="s">
        <v>342</v>
      </c>
      <c r="D216" s="204" t="s">
        <v>110</v>
      </c>
      <c r="E216" s="205" t="s">
        <v>343</v>
      </c>
      <c r="F216" s="206" t="s">
        <v>344</v>
      </c>
      <c r="G216" s="207" t="s">
        <v>113</v>
      </c>
      <c r="H216" s="208">
        <v>8</v>
      </c>
      <c r="I216" s="209"/>
      <c r="J216" s="210">
        <f>ROUND(I216*H216,2)</f>
        <v>0</v>
      </c>
      <c r="K216" s="206" t="s">
        <v>114</v>
      </c>
      <c r="L216" s="42"/>
      <c r="M216" s="211" t="s">
        <v>1</v>
      </c>
      <c r="N216" s="212" t="s">
        <v>38</v>
      </c>
      <c r="O216" s="89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15" t="s">
        <v>81</v>
      </c>
      <c r="AT216" s="215" t="s">
        <v>110</v>
      </c>
      <c r="AU216" s="215" t="s">
        <v>81</v>
      </c>
      <c r="AY216" s="15" t="s">
        <v>109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5" t="s">
        <v>81</v>
      </c>
      <c r="BK216" s="216">
        <f>ROUND(I216*H216,2)</f>
        <v>0</v>
      </c>
      <c r="BL216" s="15" t="s">
        <v>81</v>
      </c>
      <c r="BM216" s="215" t="s">
        <v>345</v>
      </c>
    </row>
    <row r="217" s="2" customFormat="1" ht="49.05" customHeight="1">
      <c r="A217" s="36"/>
      <c r="B217" s="37"/>
      <c r="C217" s="204" t="s">
        <v>346</v>
      </c>
      <c r="D217" s="204" t="s">
        <v>110</v>
      </c>
      <c r="E217" s="205" t="s">
        <v>347</v>
      </c>
      <c r="F217" s="206" t="s">
        <v>348</v>
      </c>
      <c r="G217" s="207" t="s">
        <v>113</v>
      </c>
      <c r="H217" s="208">
        <v>8</v>
      </c>
      <c r="I217" s="209"/>
      <c r="J217" s="210">
        <f>ROUND(I217*H217,2)</f>
        <v>0</v>
      </c>
      <c r="K217" s="206" t="s">
        <v>114</v>
      </c>
      <c r="L217" s="42"/>
      <c r="M217" s="211" t="s">
        <v>1</v>
      </c>
      <c r="N217" s="212" t="s">
        <v>38</v>
      </c>
      <c r="O217" s="89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5" t="s">
        <v>81</v>
      </c>
      <c r="AT217" s="215" t="s">
        <v>110</v>
      </c>
      <c r="AU217" s="215" t="s">
        <v>81</v>
      </c>
      <c r="AY217" s="15" t="s">
        <v>109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5" t="s">
        <v>81</v>
      </c>
      <c r="BK217" s="216">
        <f>ROUND(I217*H217,2)</f>
        <v>0</v>
      </c>
      <c r="BL217" s="15" t="s">
        <v>81</v>
      </c>
      <c r="BM217" s="215" t="s">
        <v>349</v>
      </c>
    </row>
    <row r="218" s="2" customFormat="1" ht="55.5" customHeight="1">
      <c r="A218" s="36"/>
      <c r="B218" s="37"/>
      <c r="C218" s="204" t="s">
        <v>350</v>
      </c>
      <c r="D218" s="204" t="s">
        <v>110</v>
      </c>
      <c r="E218" s="205" t="s">
        <v>351</v>
      </c>
      <c r="F218" s="206" t="s">
        <v>352</v>
      </c>
      <c r="G218" s="207" t="s">
        <v>113</v>
      </c>
      <c r="H218" s="208">
        <v>16</v>
      </c>
      <c r="I218" s="209"/>
      <c r="J218" s="210">
        <f>ROUND(I218*H218,2)</f>
        <v>0</v>
      </c>
      <c r="K218" s="206" t="s">
        <v>114</v>
      </c>
      <c r="L218" s="42"/>
      <c r="M218" s="211" t="s">
        <v>1</v>
      </c>
      <c r="N218" s="212" t="s">
        <v>38</v>
      </c>
      <c r="O218" s="89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5" t="s">
        <v>81</v>
      </c>
      <c r="AT218" s="215" t="s">
        <v>110</v>
      </c>
      <c r="AU218" s="215" t="s">
        <v>81</v>
      </c>
      <c r="AY218" s="15" t="s">
        <v>109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5" t="s">
        <v>81</v>
      </c>
      <c r="BK218" s="216">
        <f>ROUND(I218*H218,2)</f>
        <v>0</v>
      </c>
      <c r="BL218" s="15" t="s">
        <v>81</v>
      </c>
      <c r="BM218" s="215" t="s">
        <v>353</v>
      </c>
    </row>
    <row r="219" s="2" customFormat="1" ht="49.05" customHeight="1">
      <c r="A219" s="36"/>
      <c r="B219" s="37"/>
      <c r="C219" s="204" t="s">
        <v>354</v>
      </c>
      <c r="D219" s="204" t="s">
        <v>110</v>
      </c>
      <c r="E219" s="205" t="s">
        <v>355</v>
      </c>
      <c r="F219" s="206" t="s">
        <v>356</v>
      </c>
      <c r="G219" s="207" t="s">
        <v>113</v>
      </c>
      <c r="H219" s="208">
        <v>2</v>
      </c>
      <c r="I219" s="209"/>
      <c r="J219" s="210">
        <f>ROUND(I219*H219,2)</f>
        <v>0</v>
      </c>
      <c r="K219" s="206" t="s">
        <v>114</v>
      </c>
      <c r="L219" s="42"/>
      <c r="M219" s="211" t="s">
        <v>1</v>
      </c>
      <c r="N219" s="212" t="s">
        <v>38</v>
      </c>
      <c r="O219" s="89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15" t="s">
        <v>81</v>
      </c>
      <c r="AT219" s="215" t="s">
        <v>110</v>
      </c>
      <c r="AU219" s="215" t="s">
        <v>81</v>
      </c>
      <c r="AY219" s="15" t="s">
        <v>109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5" t="s">
        <v>81</v>
      </c>
      <c r="BK219" s="216">
        <f>ROUND(I219*H219,2)</f>
        <v>0</v>
      </c>
      <c r="BL219" s="15" t="s">
        <v>81</v>
      </c>
      <c r="BM219" s="215" t="s">
        <v>357</v>
      </c>
    </row>
    <row r="220" s="2" customFormat="1" ht="55.5" customHeight="1">
      <c r="A220" s="36"/>
      <c r="B220" s="37"/>
      <c r="C220" s="204" t="s">
        <v>358</v>
      </c>
      <c r="D220" s="204" t="s">
        <v>110</v>
      </c>
      <c r="E220" s="205" t="s">
        <v>359</v>
      </c>
      <c r="F220" s="206" t="s">
        <v>360</v>
      </c>
      <c r="G220" s="207" t="s">
        <v>113</v>
      </c>
      <c r="H220" s="208">
        <v>16</v>
      </c>
      <c r="I220" s="209"/>
      <c r="J220" s="210">
        <f>ROUND(I220*H220,2)</f>
        <v>0</v>
      </c>
      <c r="K220" s="206" t="s">
        <v>114</v>
      </c>
      <c r="L220" s="42"/>
      <c r="M220" s="211" t="s">
        <v>1</v>
      </c>
      <c r="N220" s="212" t="s">
        <v>38</v>
      </c>
      <c r="O220" s="89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15" t="s">
        <v>81</v>
      </c>
      <c r="AT220" s="215" t="s">
        <v>110</v>
      </c>
      <c r="AU220" s="215" t="s">
        <v>81</v>
      </c>
      <c r="AY220" s="15" t="s">
        <v>109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5" t="s">
        <v>81</v>
      </c>
      <c r="BK220" s="216">
        <f>ROUND(I220*H220,2)</f>
        <v>0</v>
      </c>
      <c r="BL220" s="15" t="s">
        <v>81</v>
      </c>
      <c r="BM220" s="215" t="s">
        <v>361</v>
      </c>
    </row>
    <row r="221" s="12" customFormat="1">
      <c r="A221" s="12"/>
      <c r="B221" s="217"/>
      <c r="C221" s="218"/>
      <c r="D221" s="219" t="s">
        <v>130</v>
      </c>
      <c r="E221" s="220" t="s">
        <v>1</v>
      </c>
      <c r="F221" s="221" t="s">
        <v>362</v>
      </c>
      <c r="G221" s="218"/>
      <c r="H221" s="222">
        <v>8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28" t="s">
        <v>130</v>
      </c>
      <c r="AU221" s="228" t="s">
        <v>81</v>
      </c>
      <c r="AV221" s="12" t="s">
        <v>83</v>
      </c>
      <c r="AW221" s="12" t="s">
        <v>30</v>
      </c>
      <c r="AX221" s="12" t="s">
        <v>73</v>
      </c>
      <c r="AY221" s="228" t="s">
        <v>109</v>
      </c>
    </row>
    <row r="222" s="12" customFormat="1">
      <c r="A222" s="12"/>
      <c r="B222" s="217"/>
      <c r="C222" s="218"/>
      <c r="D222" s="219" t="s">
        <v>130</v>
      </c>
      <c r="E222" s="220" t="s">
        <v>1</v>
      </c>
      <c r="F222" s="221" t="s">
        <v>363</v>
      </c>
      <c r="G222" s="218"/>
      <c r="H222" s="222">
        <v>8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28" t="s">
        <v>130</v>
      </c>
      <c r="AU222" s="228" t="s">
        <v>81</v>
      </c>
      <c r="AV222" s="12" t="s">
        <v>83</v>
      </c>
      <c r="AW222" s="12" t="s">
        <v>30</v>
      </c>
      <c r="AX222" s="12" t="s">
        <v>73</v>
      </c>
      <c r="AY222" s="228" t="s">
        <v>109</v>
      </c>
    </row>
    <row r="223" s="13" customFormat="1">
      <c r="A223" s="13"/>
      <c r="B223" s="229"/>
      <c r="C223" s="230"/>
      <c r="D223" s="219" t="s">
        <v>130</v>
      </c>
      <c r="E223" s="231" t="s">
        <v>1</v>
      </c>
      <c r="F223" s="232" t="s">
        <v>135</v>
      </c>
      <c r="G223" s="230"/>
      <c r="H223" s="233">
        <v>16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130</v>
      </c>
      <c r="AU223" s="239" t="s">
        <v>81</v>
      </c>
      <c r="AV223" s="13" t="s">
        <v>108</v>
      </c>
      <c r="AW223" s="13" t="s">
        <v>30</v>
      </c>
      <c r="AX223" s="13" t="s">
        <v>81</v>
      </c>
      <c r="AY223" s="239" t="s">
        <v>109</v>
      </c>
    </row>
    <row r="224" s="2" customFormat="1" ht="49.05" customHeight="1">
      <c r="A224" s="36"/>
      <c r="B224" s="37"/>
      <c r="C224" s="204" t="s">
        <v>364</v>
      </c>
      <c r="D224" s="204" t="s">
        <v>110</v>
      </c>
      <c r="E224" s="205" t="s">
        <v>365</v>
      </c>
      <c r="F224" s="206" t="s">
        <v>366</v>
      </c>
      <c r="G224" s="207" t="s">
        <v>113</v>
      </c>
      <c r="H224" s="208">
        <v>8</v>
      </c>
      <c r="I224" s="209"/>
      <c r="J224" s="210">
        <f>ROUND(I224*H224,2)</f>
        <v>0</v>
      </c>
      <c r="K224" s="206" t="s">
        <v>114</v>
      </c>
      <c r="L224" s="42"/>
      <c r="M224" s="211" t="s">
        <v>1</v>
      </c>
      <c r="N224" s="212" t="s">
        <v>38</v>
      </c>
      <c r="O224" s="89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5" t="s">
        <v>81</v>
      </c>
      <c r="AT224" s="215" t="s">
        <v>110</v>
      </c>
      <c r="AU224" s="215" t="s">
        <v>81</v>
      </c>
      <c r="AY224" s="15" t="s">
        <v>109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5" t="s">
        <v>81</v>
      </c>
      <c r="BK224" s="216">
        <f>ROUND(I224*H224,2)</f>
        <v>0</v>
      </c>
      <c r="BL224" s="15" t="s">
        <v>81</v>
      </c>
      <c r="BM224" s="215" t="s">
        <v>367</v>
      </c>
    </row>
    <row r="225" s="2" customFormat="1" ht="49.05" customHeight="1">
      <c r="A225" s="36"/>
      <c r="B225" s="37"/>
      <c r="C225" s="204" t="s">
        <v>368</v>
      </c>
      <c r="D225" s="204" t="s">
        <v>110</v>
      </c>
      <c r="E225" s="205" t="s">
        <v>369</v>
      </c>
      <c r="F225" s="206" t="s">
        <v>370</v>
      </c>
      <c r="G225" s="207" t="s">
        <v>113</v>
      </c>
      <c r="H225" s="208">
        <v>8</v>
      </c>
      <c r="I225" s="209"/>
      <c r="J225" s="210">
        <f>ROUND(I225*H225,2)</f>
        <v>0</v>
      </c>
      <c r="K225" s="206" t="s">
        <v>114</v>
      </c>
      <c r="L225" s="42"/>
      <c r="M225" s="211" t="s">
        <v>1</v>
      </c>
      <c r="N225" s="212" t="s">
        <v>38</v>
      </c>
      <c r="O225" s="89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5" t="s">
        <v>81</v>
      </c>
      <c r="AT225" s="215" t="s">
        <v>110</v>
      </c>
      <c r="AU225" s="215" t="s">
        <v>81</v>
      </c>
      <c r="AY225" s="15" t="s">
        <v>109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5" t="s">
        <v>81</v>
      </c>
      <c r="BK225" s="216">
        <f>ROUND(I225*H225,2)</f>
        <v>0</v>
      </c>
      <c r="BL225" s="15" t="s">
        <v>81</v>
      </c>
      <c r="BM225" s="215" t="s">
        <v>371</v>
      </c>
    </row>
    <row r="226" s="12" customFormat="1">
      <c r="A226" s="12"/>
      <c r="B226" s="217"/>
      <c r="C226" s="218"/>
      <c r="D226" s="219" t="s">
        <v>130</v>
      </c>
      <c r="E226" s="220" t="s">
        <v>1</v>
      </c>
      <c r="F226" s="221" t="s">
        <v>372</v>
      </c>
      <c r="G226" s="218"/>
      <c r="H226" s="222">
        <v>4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28" t="s">
        <v>130</v>
      </c>
      <c r="AU226" s="228" t="s">
        <v>81</v>
      </c>
      <c r="AV226" s="12" t="s">
        <v>83</v>
      </c>
      <c r="AW226" s="12" t="s">
        <v>30</v>
      </c>
      <c r="AX226" s="12" t="s">
        <v>73</v>
      </c>
      <c r="AY226" s="228" t="s">
        <v>109</v>
      </c>
    </row>
    <row r="227" s="12" customFormat="1">
      <c r="A227" s="12"/>
      <c r="B227" s="217"/>
      <c r="C227" s="218"/>
      <c r="D227" s="219" t="s">
        <v>130</v>
      </c>
      <c r="E227" s="220" t="s">
        <v>1</v>
      </c>
      <c r="F227" s="221" t="s">
        <v>373</v>
      </c>
      <c r="G227" s="218"/>
      <c r="H227" s="222">
        <v>4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28" t="s">
        <v>130</v>
      </c>
      <c r="AU227" s="228" t="s">
        <v>81</v>
      </c>
      <c r="AV227" s="12" t="s">
        <v>83</v>
      </c>
      <c r="AW227" s="12" t="s">
        <v>30</v>
      </c>
      <c r="AX227" s="12" t="s">
        <v>73</v>
      </c>
      <c r="AY227" s="228" t="s">
        <v>109</v>
      </c>
    </row>
    <row r="228" s="13" customFormat="1">
      <c r="A228" s="13"/>
      <c r="B228" s="229"/>
      <c r="C228" s="230"/>
      <c r="D228" s="219" t="s">
        <v>130</v>
      </c>
      <c r="E228" s="231" t="s">
        <v>1</v>
      </c>
      <c r="F228" s="232" t="s">
        <v>135</v>
      </c>
      <c r="G228" s="230"/>
      <c r="H228" s="233">
        <v>8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130</v>
      </c>
      <c r="AU228" s="239" t="s">
        <v>81</v>
      </c>
      <c r="AV228" s="13" t="s">
        <v>108</v>
      </c>
      <c r="AW228" s="13" t="s">
        <v>30</v>
      </c>
      <c r="AX228" s="13" t="s">
        <v>81</v>
      </c>
      <c r="AY228" s="239" t="s">
        <v>109</v>
      </c>
    </row>
    <row r="229" s="2" customFormat="1" ht="49.05" customHeight="1">
      <c r="A229" s="36"/>
      <c r="B229" s="37"/>
      <c r="C229" s="204" t="s">
        <v>374</v>
      </c>
      <c r="D229" s="204" t="s">
        <v>110</v>
      </c>
      <c r="E229" s="205" t="s">
        <v>375</v>
      </c>
      <c r="F229" s="206" t="s">
        <v>376</v>
      </c>
      <c r="G229" s="207" t="s">
        <v>113</v>
      </c>
      <c r="H229" s="208">
        <v>8</v>
      </c>
      <c r="I229" s="209"/>
      <c r="J229" s="210">
        <f>ROUND(I229*H229,2)</f>
        <v>0</v>
      </c>
      <c r="K229" s="206" t="s">
        <v>114</v>
      </c>
      <c r="L229" s="42"/>
      <c r="M229" s="211" t="s">
        <v>1</v>
      </c>
      <c r="N229" s="212" t="s">
        <v>38</v>
      </c>
      <c r="O229" s="89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15" t="s">
        <v>81</v>
      </c>
      <c r="AT229" s="215" t="s">
        <v>110</v>
      </c>
      <c r="AU229" s="215" t="s">
        <v>81</v>
      </c>
      <c r="AY229" s="15" t="s">
        <v>109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5" t="s">
        <v>81</v>
      </c>
      <c r="BK229" s="216">
        <f>ROUND(I229*H229,2)</f>
        <v>0</v>
      </c>
      <c r="BL229" s="15" t="s">
        <v>81</v>
      </c>
      <c r="BM229" s="215" t="s">
        <v>377</v>
      </c>
    </row>
    <row r="230" s="2" customFormat="1" ht="49.05" customHeight="1">
      <c r="A230" s="36"/>
      <c r="B230" s="37"/>
      <c r="C230" s="204" t="s">
        <v>378</v>
      </c>
      <c r="D230" s="204" t="s">
        <v>110</v>
      </c>
      <c r="E230" s="205" t="s">
        <v>379</v>
      </c>
      <c r="F230" s="206" t="s">
        <v>380</v>
      </c>
      <c r="G230" s="207" t="s">
        <v>113</v>
      </c>
      <c r="H230" s="208">
        <v>8</v>
      </c>
      <c r="I230" s="209"/>
      <c r="J230" s="210">
        <f>ROUND(I230*H230,2)</f>
        <v>0</v>
      </c>
      <c r="K230" s="206" t="s">
        <v>114</v>
      </c>
      <c r="L230" s="42"/>
      <c r="M230" s="211" t="s">
        <v>1</v>
      </c>
      <c r="N230" s="212" t="s">
        <v>38</v>
      </c>
      <c r="O230" s="89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5" t="s">
        <v>81</v>
      </c>
      <c r="AT230" s="215" t="s">
        <v>110</v>
      </c>
      <c r="AU230" s="215" t="s">
        <v>81</v>
      </c>
      <c r="AY230" s="15" t="s">
        <v>109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5" t="s">
        <v>81</v>
      </c>
      <c r="BK230" s="216">
        <f>ROUND(I230*H230,2)</f>
        <v>0</v>
      </c>
      <c r="BL230" s="15" t="s">
        <v>81</v>
      </c>
      <c r="BM230" s="215" t="s">
        <v>381</v>
      </c>
    </row>
    <row r="231" s="2" customFormat="1" ht="49.05" customHeight="1">
      <c r="A231" s="36"/>
      <c r="B231" s="37"/>
      <c r="C231" s="204" t="s">
        <v>382</v>
      </c>
      <c r="D231" s="204" t="s">
        <v>110</v>
      </c>
      <c r="E231" s="205" t="s">
        <v>383</v>
      </c>
      <c r="F231" s="206" t="s">
        <v>384</v>
      </c>
      <c r="G231" s="207" t="s">
        <v>113</v>
      </c>
      <c r="H231" s="208">
        <v>32</v>
      </c>
      <c r="I231" s="209"/>
      <c r="J231" s="210">
        <f>ROUND(I231*H231,2)</f>
        <v>0</v>
      </c>
      <c r="K231" s="206" t="s">
        <v>114</v>
      </c>
      <c r="L231" s="42"/>
      <c r="M231" s="211" t="s">
        <v>1</v>
      </c>
      <c r="N231" s="212" t="s">
        <v>38</v>
      </c>
      <c r="O231" s="89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15" t="s">
        <v>81</v>
      </c>
      <c r="AT231" s="215" t="s">
        <v>110</v>
      </c>
      <c r="AU231" s="215" t="s">
        <v>81</v>
      </c>
      <c r="AY231" s="15" t="s">
        <v>109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5" t="s">
        <v>81</v>
      </c>
      <c r="BK231" s="216">
        <f>ROUND(I231*H231,2)</f>
        <v>0</v>
      </c>
      <c r="BL231" s="15" t="s">
        <v>81</v>
      </c>
      <c r="BM231" s="215" t="s">
        <v>385</v>
      </c>
    </row>
    <row r="232" s="2" customFormat="1" ht="49.05" customHeight="1">
      <c r="A232" s="36"/>
      <c r="B232" s="37"/>
      <c r="C232" s="204" t="s">
        <v>386</v>
      </c>
      <c r="D232" s="204" t="s">
        <v>110</v>
      </c>
      <c r="E232" s="205" t="s">
        <v>387</v>
      </c>
      <c r="F232" s="206" t="s">
        <v>388</v>
      </c>
      <c r="G232" s="207" t="s">
        <v>113</v>
      </c>
      <c r="H232" s="208">
        <v>2</v>
      </c>
      <c r="I232" s="209"/>
      <c r="J232" s="210">
        <f>ROUND(I232*H232,2)</f>
        <v>0</v>
      </c>
      <c r="K232" s="206" t="s">
        <v>114</v>
      </c>
      <c r="L232" s="42"/>
      <c r="M232" s="211" t="s">
        <v>1</v>
      </c>
      <c r="N232" s="212" t="s">
        <v>38</v>
      </c>
      <c r="O232" s="89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5" t="s">
        <v>81</v>
      </c>
      <c r="AT232" s="215" t="s">
        <v>110</v>
      </c>
      <c r="AU232" s="215" t="s">
        <v>81</v>
      </c>
      <c r="AY232" s="15" t="s">
        <v>109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5" t="s">
        <v>81</v>
      </c>
      <c r="BK232" s="216">
        <f>ROUND(I232*H232,2)</f>
        <v>0</v>
      </c>
      <c r="BL232" s="15" t="s">
        <v>81</v>
      </c>
      <c r="BM232" s="215" t="s">
        <v>389</v>
      </c>
    </row>
    <row r="233" s="2" customFormat="1" ht="55.5" customHeight="1">
      <c r="A233" s="36"/>
      <c r="B233" s="37"/>
      <c r="C233" s="204" t="s">
        <v>390</v>
      </c>
      <c r="D233" s="204" t="s">
        <v>110</v>
      </c>
      <c r="E233" s="205" t="s">
        <v>391</v>
      </c>
      <c r="F233" s="206" t="s">
        <v>392</v>
      </c>
      <c r="G233" s="207" t="s">
        <v>113</v>
      </c>
      <c r="H233" s="208">
        <v>8</v>
      </c>
      <c r="I233" s="209"/>
      <c r="J233" s="210">
        <f>ROUND(I233*H233,2)</f>
        <v>0</v>
      </c>
      <c r="K233" s="206" t="s">
        <v>114</v>
      </c>
      <c r="L233" s="42"/>
      <c r="M233" s="211" t="s">
        <v>1</v>
      </c>
      <c r="N233" s="212" t="s">
        <v>38</v>
      </c>
      <c r="O233" s="89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15" t="s">
        <v>81</v>
      </c>
      <c r="AT233" s="215" t="s">
        <v>110</v>
      </c>
      <c r="AU233" s="215" t="s">
        <v>81</v>
      </c>
      <c r="AY233" s="15" t="s">
        <v>109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5" t="s">
        <v>81</v>
      </c>
      <c r="BK233" s="216">
        <f>ROUND(I233*H233,2)</f>
        <v>0</v>
      </c>
      <c r="BL233" s="15" t="s">
        <v>81</v>
      </c>
      <c r="BM233" s="215" t="s">
        <v>393</v>
      </c>
    </row>
    <row r="234" s="2" customFormat="1" ht="55.5" customHeight="1">
      <c r="A234" s="36"/>
      <c r="B234" s="37"/>
      <c r="C234" s="204" t="s">
        <v>394</v>
      </c>
      <c r="D234" s="204" t="s">
        <v>110</v>
      </c>
      <c r="E234" s="205" t="s">
        <v>395</v>
      </c>
      <c r="F234" s="206" t="s">
        <v>396</v>
      </c>
      <c r="G234" s="207" t="s">
        <v>113</v>
      </c>
      <c r="H234" s="208">
        <v>8</v>
      </c>
      <c r="I234" s="209"/>
      <c r="J234" s="210">
        <f>ROUND(I234*H234,2)</f>
        <v>0</v>
      </c>
      <c r="K234" s="206" t="s">
        <v>114</v>
      </c>
      <c r="L234" s="42"/>
      <c r="M234" s="211" t="s">
        <v>1</v>
      </c>
      <c r="N234" s="212" t="s">
        <v>38</v>
      </c>
      <c r="O234" s="89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5" t="s">
        <v>81</v>
      </c>
      <c r="AT234" s="215" t="s">
        <v>110</v>
      </c>
      <c r="AU234" s="215" t="s">
        <v>81</v>
      </c>
      <c r="AY234" s="15" t="s">
        <v>109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5" t="s">
        <v>81</v>
      </c>
      <c r="BK234" s="216">
        <f>ROUND(I234*H234,2)</f>
        <v>0</v>
      </c>
      <c r="BL234" s="15" t="s">
        <v>81</v>
      </c>
      <c r="BM234" s="215" t="s">
        <v>397</v>
      </c>
    </row>
    <row r="235" s="2" customFormat="1" ht="55.5" customHeight="1">
      <c r="A235" s="36"/>
      <c r="B235" s="37"/>
      <c r="C235" s="204" t="s">
        <v>398</v>
      </c>
      <c r="D235" s="204" t="s">
        <v>110</v>
      </c>
      <c r="E235" s="205" t="s">
        <v>399</v>
      </c>
      <c r="F235" s="206" t="s">
        <v>400</v>
      </c>
      <c r="G235" s="207" t="s">
        <v>113</v>
      </c>
      <c r="H235" s="208">
        <v>8</v>
      </c>
      <c r="I235" s="209"/>
      <c r="J235" s="210">
        <f>ROUND(I235*H235,2)</f>
        <v>0</v>
      </c>
      <c r="K235" s="206" t="s">
        <v>114</v>
      </c>
      <c r="L235" s="42"/>
      <c r="M235" s="211" t="s">
        <v>1</v>
      </c>
      <c r="N235" s="212" t="s">
        <v>38</v>
      </c>
      <c r="O235" s="89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15" t="s">
        <v>81</v>
      </c>
      <c r="AT235" s="215" t="s">
        <v>110</v>
      </c>
      <c r="AU235" s="215" t="s">
        <v>81</v>
      </c>
      <c r="AY235" s="15" t="s">
        <v>109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5" t="s">
        <v>81</v>
      </c>
      <c r="BK235" s="216">
        <f>ROUND(I235*H235,2)</f>
        <v>0</v>
      </c>
      <c r="BL235" s="15" t="s">
        <v>81</v>
      </c>
      <c r="BM235" s="215" t="s">
        <v>401</v>
      </c>
    </row>
    <row r="236" s="2" customFormat="1" ht="55.5" customHeight="1">
      <c r="A236" s="36"/>
      <c r="B236" s="37"/>
      <c r="C236" s="204" t="s">
        <v>402</v>
      </c>
      <c r="D236" s="204" t="s">
        <v>110</v>
      </c>
      <c r="E236" s="205" t="s">
        <v>403</v>
      </c>
      <c r="F236" s="206" t="s">
        <v>404</v>
      </c>
      <c r="G236" s="207" t="s">
        <v>113</v>
      </c>
      <c r="H236" s="208">
        <v>8</v>
      </c>
      <c r="I236" s="209"/>
      <c r="J236" s="210">
        <f>ROUND(I236*H236,2)</f>
        <v>0</v>
      </c>
      <c r="K236" s="206" t="s">
        <v>114</v>
      </c>
      <c r="L236" s="42"/>
      <c r="M236" s="211" t="s">
        <v>1</v>
      </c>
      <c r="N236" s="212" t="s">
        <v>38</v>
      </c>
      <c r="O236" s="89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15" t="s">
        <v>81</v>
      </c>
      <c r="AT236" s="215" t="s">
        <v>110</v>
      </c>
      <c r="AU236" s="215" t="s">
        <v>81</v>
      </c>
      <c r="AY236" s="15" t="s">
        <v>109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5" t="s">
        <v>81</v>
      </c>
      <c r="BK236" s="216">
        <f>ROUND(I236*H236,2)</f>
        <v>0</v>
      </c>
      <c r="BL236" s="15" t="s">
        <v>81</v>
      </c>
      <c r="BM236" s="215" t="s">
        <v>405</v>
      </c>
    </row>
    <row r="237" s="2" customFormat="1" ht="49.05" customHeight="1">
      <c r="A237" s="36"/>
      <c r="B237" s="37"/>
      <c r="C237" s="204" t="s">
        <v>406</v>
      </c>
      <c r="D237" s="204" t="s">
        <v>110</v>
      </c>
      <c r="E237" s="205" t="s">
        <v>407</v>
      </c>
      <c r="F237" s="206" t="s">
        <v>408</v>
      </c>
      <c r="G237" s="207" t="s">
        <v>113</v>
      </c>
      <c r="H237" s="208">
        <v>8</v>
      </c>
      <c r="I237" s="209"/>
      <c r="J237" s="210">
        <f>ROUND(I237*H237,2)</f>
        <v>0</v>
      </c>
      <c r="K237" s="206" t="s">
        <v>114</v>
      </c>
      <c r="L237" s="42"/>
      <c r="M237" s="211" t="s">
        <v>1</v>
      </c>
      <c r="N237" s="212" t="s">
        <v>38</v>
      </c>
      <c r="O237" s="89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5" t="s">
        <v>81</v>
      </c>
      <c r="AT237" s="215" t="s">
        <v>110</v>
      </c>
      <c r="AU237" s="215" t="s">
        <v>81</v>
      </c>
      <c r="AY237" s="15" t="s">
        <v>109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5" t="s">
        <v>81</v>
      </c>
      <c r="BK237" s="216">
        <f>ROUND(I237*H237,2)</f>
        <v>0</v>
      </c>
      <c r="BL237" s="15" t="s">
        <v>81</v>
      </c>
      <c r="BM237" s="215" t="s">
        <v>409</v>
      </c>
    </row>
    <row r="238" s="2" customFormat="1" ht="55.5" customHeight="1">
      <c r="A238" s="36"/>
      <c r="B238" s="37"/>
      <c r="C238" s="204" t="s">
        <v>410</v>
      </c>
      <c r="D238" s="204" t="s">
        <v>110</v>
      </c>
      <c r="E238" s="205" t="s">
        <v>411</v>
      </c>
      <c r="F238" s="206" t="s">
        <v>412</v>
      </c>
      <c r="G238" s="207" t="s">
        <v>113</v>
      </c>
      <c r="H238" s="208">
        <v>8</v>
      </c>
      <c r="I238" s="209"/>
      <c r="J238" s="210">
        <f>ROUND(I238*H238,2)</f>
        <v>0</v>
      </c>
      <c r="K238" s="206" t="s">
        <v>114</v>
      </c>
      <c r="L238" s="42"/>
      <c r="M238" s="211" t="s">
        <v>1</v>
      </c>
      <c r="N238" s="212" t="s">
        <v>38</v>
      </c>
      <c r="O238" s="89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15" t="s">
        <v>81</v>
      </c>
      <c r="AT238" s="215" t="s">
        <v>110</v>
      </c>
      <c r="AU238" s="215" t="s">
        <v>81</v>
      </c>
      <c r="AY238" s="15" t="s">
        <v>109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5" t="s">
        <v>81</v>
      </c>
      <c r="BK238" s="216">
        <f>ROUND(I238*H238,2)</f>
        <v>0</v>
      </c>
      <c r="BL238" s="15" t="s">
        <v>81</v>
      </c>
      <c r="BM238" s="215" t="s">
        <v>413</v>
      </c>
    </row>
    <row r="239" s="2" customFormat="1" ht="49.05" customHeight="1">
      <c r="A239" s="36"/>
      <c r="B239" s="37"/>
      <c r="C239" s="204" t="s">
        <v>414</v>
      </c>
      <c r="D239" s="204" t="s">
        <v>110</v>
      </c>
      <c r="E239" s="205" t="s">
        <v>415</v>
      </c>
      <c r="F239" s="206" t="s">
        <v>416</v>
      </c>
      <c r="G239" s="207" t="s">
        <v>113</v>
      </c>
      <c r="H239" s="208">
        <v>8</v>
      </c>
      <c r="I239" s="209"/>
      <c r="J239" s="210">
        <f>ROUND(I239*H239,2)</f>
        <v>0</v>
      </c>
      <c r="K239" s="206" t="s">
        <v>114</v>
      </c>
      <c r="L239" s="42"/>
      <c r="M239" s="211" t="s">
        <v>1</v>
      </c>
      <c r="N239" s="212" t="s">
        <v>38</v>
      </c>
      <c r="O239" s="89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15" t="s">
        <v>81</v>
      </c>
      <c r="AT239" s="215" t="s">
        <v>110</v>
      </c>
      <c r="AU239" s="215" t="s">
        <v>81</v>
      </c>
      <c r="AY239" s="15" t="s">
        <v>109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5" t="s">
        <v>81</v>
      </c>
      <c r="BK239" s="216">
        <f>ROUND(I239*H239,2)</f>
        <v>0</v>
      </c>
      <c r="BL239" s="15" t="s">
        <v>81</v>
      </c>
      <c r="BM239" s="215" t="s">
        <v>417</v>
      </c>
    </row>
    <row r="240" s="2" customFormat="1" ht="55.5" customHeight="1">
      <c r="A240" s="36"/>
      <c r="B240" s="37"/>
      <c r="C240" s="204" t="s">
        <v>418</v>
      </c>
      <c r="D240" s="204" t="s">
        <v>110</v>
      </c>
      <c r="E240" s="205" t="s">
        <v>419</v>
      </c>
      <c r="F240" s="206" t="s">
        <v>420</v>
      </c>
      <c r="G240" s="207" t="s">
        <v>113</v>
      </c>
      <c r="H240" s="208">
        <v>8</v>
      </c>
      <c r="I240" s="209"/>
      <c r="J240" s="210">
        <f>ROUND(I240*H240,2)</f>
        <v>0</v>
      </c>
      <c r="K240" s="206" t="s">
        <v>114</v>
      </c>
      <c r="L240" s="42"/>
      <c r="M240" s="211" t="s">
        <v>1</v>
      </c>
      <c r="N240" s="212" t="s">
        <v>38</v>
      </c>
      <c r="O240" s="89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5" t="s">
        <v>81</v>
      </c>
      <c r="AT240" s="215" t="s">
        <v>110</v>
      </c>
      <c r="AU240" s="215" t="s">
        <v>81</v>
      </c>
      <c r="AY240" s="15" t="s">
        <v>109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5" t="s">
        <v>81</v>
      </c>
      <c r="BK240" s="216">
        <f>ROUND(I240*H240,2)</f>
        <v>0</v>
      </c>
      <c r="BL240" s="15" t="s">
        <v>81</v>
      </c>
      <c r="BM240" s="215" t="s">
        <v>421</v>
      </c>
    </row>
    <row r="241" s="2" customFormat="1" ht="55.5" customHeight="1">
      <c r="A241" s="36"/>
      <c r="B241" s="37"/>
      <c r="C241" s="204" t="s">
        <v>422</v>
      </c>
      <c r="D241" s="204" t="s">
        <v>110</v>
      </c>
      <c r="E241" s="205" t="s">
        <v>423</v>
      </c>
      <c r="F241" s="206" t="s">
        <v>424</v>
      </c>
      <c r="G241" s="207" t="s">
        <v>113</v>
      </c>
      <c r="H241" s="208">
        <v>6</v>
      </c>
      <c r="I241" s="209"/>
      <c r="J241" s="210">
        <f>ROUND(I241*H241,2)</f>
        <v>0</v>
      </c>
      <c r="K241" s="206" t="s">
        <v>114</v>
      </c>
      <c r="L241" s="42"/>
      <c r="M241" s="211" t="s">
        <v>1</v>
      </c>
      <c r="N241" s="212" t="s">
        <v>38</v>
      </c>
      <c r="O241" s="89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15" t="s">
        <v>81</v>
      </c>
      <c r="AT241" s="215" t="s">
        <v>110</v>
      </c>
      <c r="AU241" s="215" t="s">
        <v>81</v>
      </c>
      <c r="AY241" s="15" t="s">
        <v>109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5" t="s">
        <v>81</v>
      </c>
      <c r="BK241" s="216">
        <f>ROUND(I241*H241,2)</f>
        <v>0</v>
      </c>
      <c r="BL241" s="15" t="s">
        <v>81</v>
      </c>
      <c r="BM241" s="215" t="s">
        <v>425</v>
      </c>
    </row>
    <row r="242" s="2" customFormat="1" ht="49.05" customHeight="1">
      <c r="A242" s="36"/>
      <c r="B242" s="37"/>
      <c r="C242" s="204" t="s">
        <v>426</v>
      </c>
      <c r="D242" s="204" t="s">
        <v>110</v>
      </c>
      <c r="E242" s="205" t="s">
        <v>427</v>
      </c>
      <c r="F242" s="206" t="s">
        <v>428</v>
      </c>
      <c r="G242" s="207" t="s">
        <v>113</v>
      </c>
      <c r="H242" s="208">
        <v>11</v>
      </c>
      <c r="I242" s="209"/>
      <c r="J242" s="210">
        <f>ROUND(I242*H242,2)</f>
        <v>0</v>
      </c>
      <c r="K242" s="206" t="s">
        <v>114</v>
      </c>
      <c r="L242" s="42"/>
      <c r="M242" s="211" t="s">
        <v>1</v>
      </c>
      <c r="N242" s="212" t="s">
        <v>38</v>
      </c>
      <c r="O242" s="89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15" t="s">
        <v>81</v>
      </c>
      <c r="AT242" s="215" t="s">
        <v>110</v>
      </c>
      <c r="AU242" s="215" t="s">
        <v>81</v>
      </c>
      <c r="AY242" s="15" t="s">
        <v>109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5" t="s">
        <v>81</v>
      </c>
      <c r="BK242" s="216">
        <f>ROUND(I242*H242,2)</f>
        <v>0</v>
      </c>
      <c r="BL242" s="15" t="s">
        <v>81</v>
      </c>
      <c r="BM242" s="215" t="s">
        <v>429</v>
      </c>
    </row>
    <row r="243" s="2" customFormat="1" ht="49.05" customHeight="1">
      <c r="A243" s="36"/>
      <c r="B243" s="37"/>
      <c r="C243" s="204" t="s">
        <v>430</v>
      </c>
      <c r="D243" s="204" t="s">
        <v>110</v>
      </c>
      <c r="E243" s="205" t="s">
        <v>431</v>
      </c>
      <c r="F243" s="206" t="s">
        <v>432</v>
      </c>
      <c r="G243" s="207" t="s">
        <v>113</v>
      </c>
      <c r="H243" s="208">
        <v>12</v>
      </c>
      <c r="I243" s="209"/>
      <c r="J243" s="210">
        <f>ROUND(I243*H243,2)</f>
        <v>0</v>
      </c>
      <c r="K243" s="206" t="s">
        <v>114</v>
      </c>
      <c r="L243" s="42"/>
      <c r="M243" s="211" t="s">
        <v>1</v>
      </c>
      <c r="N243" s="212" t="s">
        <v>38</v>
      </c>
      <c r="O243" s="89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15" t="s">
        <v>81</v>
      </c>
      <c r="AT243" s="215" t="s">
        <v>110</v>
      </c>
      <c r="AU243" s="215" t="s">
        <v>81</v>
      </c>
      <c r="AY243" s="15" t="s">
        <v>109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5" t="s">
        <v>81</v>
      </c>
      <c r="BK243" s="216">
        <f>ROUND(I243*H243,2)</f>
        <v>0</v>
      </c>
      <c r="BL243" s="15" t="s">
        <v>81</v>
      </c>
      <c r="BM243" s="215" t="s">
        <v>433</v>
      </c>
    </row>
    <row r="244" s="2" customFormat="1" ht="49.05" customHeight="1">
      <c r="A244" s="36"/>
      <c r="B244" s="37"/>
      <c r="C244" s="204" t="s">
        <v>434</v>
      </c>
      <c r="D244" s="204" t="s">
        <v>110</v>
      </c>
      <c r="E244" s="205" t="s">
        <v>435</v>
      </c>
      <c r="F244" s="206" t="s">
        <v>436</v>
      </c>
      <c r="G244" s="207" t="s">
        <v>113</v>
      </c>
      <c r="H244" s="208">
        <v>21</v>
      </c>
      <c r="I244" s="209"/>
      <c r="J244" s="210">
        <f>ROUND(I244*H244,2)</f>
        <v>0</v>
      </c>
      <c r="K244" s="206" t="s">
        <v>114</v>
      </c>
      <c r="L244" s="42"/>
      <c r="M244" s="211" t="s">
        <v>1</v>
      </c>
      <c r="N244" s="212" t="s">
        <v>38</v>
      </c>
      <c r="O244" s="89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5" t="s">
        <v>81</v>
      </c>
      <c r="AT244" s="215" t="s">
        <v>110</v>
      </c>
      <c r="AU244" s="215" t="s">
        <v>81</v>
      </c>
      <c r="AY244" s="15" t="s">
        <v>109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5" t="s">
        <v>81</v>
      </c>
      <c r="BK244" s="216">
        <f>ROUND(I244*H244,2)</f>
        <v>0</v>
      </c>
      <c r="BL244" s="15" t="s">
        <v>81</v>
      </c>
      <c r="BM244" s="215" t="s">
        <v>437</v>
      </c>
    </row>
    <row r="245" s="2" customFormat="1" ht="49.05" customHeight="1">
      <c r="A245" s="36"/>
      <c r="B245" s="37"/>
      <c r="C245" s="204" t="s">
        <v>438</v>
      </c>
      <c r="D245" s="204" t="s">
        <v>110</v>
      </c>
      <c r="E245" s="205" t="s">
        <v>439</v>
      </c>
      <c r="F245" s="206" t="s">
        <v>440</v>
      </c>
      <c r="G245" s="207" t="s">
        <v>113</v>
      </c>
      <c r="H245" s="208">
        <v>35</v>
      </c>
      <c r="I245" s="209"/>
      <c r="J245" s="210">
        <f>ROUND(I245*H245,2)</f>
        <v>0</v>
      </c>
      <c r="K245" s="206" t="s">
        <v>114</v>
      </c>
      <c r="L245" s="42"/>
      <c r="M245" s="211" t="s">
        <v>1</v>
      </c>
      <c r="N245" s="212" t="s">
        <v>38</v>
      </c>
      <c r="O245" s="89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15" t="s">
        <v>81</v>
      </c>
      <c r="AT245" s="215" t="s">
        <v>110</v>
      </c>
      <c r="AU245" s="215" t="s">
        <v>81</v>
      </c>
      <c r="AY245" s="15" t="s">
        <v>109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5" t="s">
        <v>81</v>
      </c>
      <c r="BK245" s="216">
        <f>ROUND(I245*H245,2)</f>
        <v>0</v>
      </c>
      <c r="BL245" s="15" t="s">
        <v>81</v>
      </c>
      <c r="BM245" s="215" t="s">
        <v>441</v>
      </c>
    </row>
    <row r="246" s="2" customFormat="1" ht="49.05" customHeight="1">
      <c r="A246" s="36"/>
      <c r="B246" s="37"/>
      <c r="C246" s="204" t="s">
        <v>442</v>
      </c>
      <c r="D246" s="204" t="s">
        <v>110</v>
      </c>
      <c r="E246" s="205" t="s">
        <v>443</v>
      </c>
      <c r="F246" s="206" t="s">
        <v>444</v>
      </c>
      <c r="G246" s="207" t="s">
        <v>113</v>
      </c>
      <c r="H246" s="208">
        <v>32</v>
      </c>
      <c r="I246" s="209"/>
      <c r="J246" s="210">
        <f>ROUND(I246*H246,2)</f>
        <v>0</v>
      </c>
      <c r="K246" s="206" t="s">
        <v>114</v>
      </c>
      <c r="L246" s="42"/>
      <c r="M246" s="211" t="s">
        <v>1</v>
      </c>
      <c r="N246" s="212" t="s">
        <v>38</v>
      </c>
      <c r="O246" s="89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15" t="s">
        <v>81</v>
      </c>
      <c r="AT246" s="215" t="s">
        <v>110</v>
      </c>
      <c r="AU246" s="215" t="s">
        <v>81</v>
      </c>
      <c r="AY246" s="15" t="s">
        <v>109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5" t="s">
        <v>81</v>
      </c>
      <c r="BK246" s="216">
        <f>ROUND(I246*H246,2)</f>
        <v>0</v>
      </c>
      <c r="BL246" s="15" t="s">
        <v>81</v>
      </c>
      <c r="BM246" s="215" t="s">
        <v>445</v>
      </c>
    </row>
    <row r="247" s="2" customFormat="1" ht="49.05" customHeight="1">
      <c r="A247" s="36"/>
      <c r="B247" s="37"/>
      <c r="C247" s="204" t="s">
        <v>446</v>
      </c>
      <c r="D247" s="204" t="s">
        <v>110</v>
      </c>
      <c r="E247" s="205" t="s">
        <v>447</v>
      </c>
      <c r="F247" s="206" t="s">
        <v>448</v>
      </c>
      <c r="G247" s="207" t="s">
        <v>113</v>
      </c>
      <c r="H247" s="208">
        <v>9</v>
      </c>
      <c r="I247" s="209"/>
      <c r="J247" s="210">
        <f>ROUND(I247*H247,2)</f>
        <v>0</v>
      </c>
      <c r="K247" s="206" t="s">
        <v>114</v>
      </c>
      <c r="L247" s="42"/>
      <c r="M247" s="211" t="s">
        <v>1</v>
      </c>
      <c r="N247" s="212" t="s">
        <v>38</v>
      </c>
      <c r="O247" s="89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5" t="s">
        <v>81</v>
      </c>
      <c r="AT247" s="215" t="s">
        <v>110</v>
      </c>
      <c r="AU247" s="215" t="s">
        <v>81</v>
      </c>
      <c r="AY247" s="15" t="s">
        <v>109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5" t="s">
        <v>81</v>
      </c>
      <c r="BK247" s="216">
        <f>ROUND(I247*H247,2)</f>
        <v>0</v>
      </c>
      <c r="BL247" s="15" t="s">
        <v>81</v>
      </c>
      <c r="BM247" s="215" t="s">
        <v>449</v>
      </c>
    </row>
    <row r="248" s="2" customFormat="1" ht="49.05" customHeight="1">
      <c r="A248" s="36"/>
      <c r="B248" s="37"/>
      <c r="C248" s="204" t="s">
        <v>450</v>
      </c>
      <c r="D248" s="204" t="s">
        <v>110</v>
      </c>
      <c r="E248" s="205" t="s">
        <v>451</v>
      </c>
      <c r="F248" s="206" t="s">
        <v>452</v>
      </c>
      <c r="G248" s="207" t="s">
        <v>113</v>
      </c>
      <c r="H248" s="208">
        <v>6</v>
      </c>
      <c r="I248" s="209"/>
      <c r="J248" s="210">
        <f>ROUND(I248*H248,2)</f>
        <v>0</v>
      </c>
      <c r="K248" s="206" t="s">
        <v>114</v>
      </c>
      <c r="L248" s="42"/>
      <c r="M248" s="211" t="s">
        <v>1</v>
      </c>
      <c r="N248" s="212" t="s">
        <v>38</v>
      </c>
      <c r="O248" s="89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15" t="s">
        <v>81</v>
      </c>
      <c r="AT248" s="215" t="s">
        <v>110</v>
      </c>
      <c r="AU248" s="215" t="s">
        <v>81</v>
      </c>
      <c r="AY248" s="15" t="s">
        <v>109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5" t="s">
        <v>81</v>
      </c>
      <c r="BK248" s="216">
        <f>ROUND(I248*H248,2)</f>
        <v>0</v>
      </c>
      <c r="BL248" s="15" t="s">
        <v>81</v>
      </c>
      <c r="BM248" s="215" t="s">
        <v>453</v>
      </c>
    </row>
    <row r="249" s="2" customFormat="1" ht="49.05" customHeight="1">
      <c r="A249" s="36"/>
      <c r="B249" s="37"/>
      <c r="C249" s="204" t="s">
        <v>454</v>
      </c>
      <c r="D249" s="204" t="s">
        <v>110</v>
      </c>
      <c r="E249" s="205" t="s">
        <v>455</v>
      </c>
      <c r="F249" s="206" t="s">
        <v>456</v>
      </c>
      <c r="G249" s="207" t="s">
        <v>113</v>
      </c>
      <c r="H249" s="208">
        <v>6</v>
      </c>
      <c r="I249" s="209"/>
      <c r="J249" s="210">
        <f>ROUND(I249*H249,2)</f>
        <v>0</v>
      </c>
      <c r="K249" s="206" t="s">
        <v>114</v>
      </c>
      <c r="L249" s="42"/>
      <c r="M249" s="211" t="s">
        <v>1</v>
      </c>
      <c r="N249" s="212" t="s">
        <v>38</v>
      </c>
      <c r="O249" s="89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15" t="s">
        <v>81</v>
      </c>
      <c r="AT249" s="215" t="s">
        <v>110</v>
      </c>
      <c r="AU249" s="215" t="s">
        <v>81</v>
      </c>
      <c r="AY249" s="15" t="s">
        <v>109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5" t="s">
        <v>81</v>
      </c>
      <c r="BK249" s="216">
        <f>ROUND(I249*H249,2)</f>
        <v>0</v>
      </c>
      <c r="BL249" s="15" t="s">
        <v>81</v>
      </c>
      <c r="BM249" s="215" t="s">
        <v>457</v>
      </c>
    </row>
    <row r="250" s="2" customFormat="1" ht="49.05" customHeight="1">
      <c r="A250" s="36"/>
      <c r="B250" s="37"/>
      <c r="C250" s="204" t="s">
        <v>458</v>
      </c>
      <c r="D250" s="204" t="s">
        <v>110</v>
      </c>
      <c r="E250" s="205" t="s">
        <v>459</v>
      </c>
      <c r="F250" s="206" t="s">
        <v>460</v>
      </c>
      <c r="G250" s="207" t="s">
        <v>113</v>
      </c>
      <c r="H250" s="208">
        <v>26</v>
      </c>
      <c r="I250" s="209"/>
      <c r="J250" s="210">
        <f>ROUND(I250*H250,2)</f>
        <v>0</v>
      </c>
      <c r="K250" s="206" t="s">
        <v>114</v>
      </c>
      <c r="L250" s="42"/>
      <c r="M250" s="211" t="s">
        <v>1</v>
      </c>
      <c r="N250" s="212" t="s">
        <v>38</v>
      </c>
      <c r="O250" s="89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5" t="s">
        <v>81</v>
      </c>
      <c r="AT250" s="215" t="s">
        <v>110</v>
      </c>
      <c r="AU250" s="215" t="s">
        <v>81</v>
      </c>
      <c r="AY250" s="15" t="s">
        <v>109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5" t="s">
        <v>81</v>
      </c>
      <c r="BK250" s="216">
        <f>ROUND(I250*H250,2)</f>
        <v>0</v>
      </c>
      <c r="BL250" s="15" t="s">
        <v>81</v>
      </c>
      <c r="BM250" s="215" t="s">
        <v>461</v>
      </c>
    </row>
    <row r="251" s="2" customFormat="1" ht="49.05" customHeight="1">
      <c r="A251" s="36"/>
      <c r="B251" s="37"/>
      <c r="C251" s="204" t="s">
        <v>462</v>
      </c>
      <c r="D251" s="204" t="s">
        <v>110</v>
      </c>
      <c r="E251" s="205" t="s">
        <v>463</v>
      </c>
      <c r="F251" s="206" t="s">
        <v>464</v>
      </c>
      <c r="G251" s="207" t="s">
        <v>113</v>
      </c>
      <c r="H251" s="208">
        <v>8</v>
      </c>
      <c r="I251" s="209"/>
      <c r="J251" s="210">
        <f>ROUND(I251*H251,2)</f>
        <v>0</v>
      </c>
      <c r="K251" s="206" t="s">
        <v>114</v>
      </c>
      <c r="L251" s="42"/>
      <c r="M251" s="211" t="s">
        <v>1</v>
      </c>
      <c r="N251" s="212" t="s">
        <v>38</v>
      </c>
      <c r="O251" s="89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15" t="s">
        <v>81</v>
      </c>
      <c r="AT251" s="215" t="s">
        <v>110</v>
      </c>
      <c r="AU251" s="215" t="s">
        <v>81</v>
      </c>
      <c r="AY251" s="15" t="s">
        <v>109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5" t="s">
        <v>81</v>
      </c>
      <c r="BK251" s="216">
        <f>ROUND(I251*H251,2)</f>
        <v>0</v>
      </c>
      <c r="BL251" s="15" t="s">
        <v>81</v>
      </c>
      <c r="BM251" s="215" t="s">
        <v>465</v>
      </c>
    </row>
    <row r="252" s="2" customFormat="1" ht="49.05" customHeight="1">
      <c r="A252" s="36"/>
      <c r="B252" s="37"/>
      <c r="C252" s="204" t="s">
        <v>466</v>
      </c>
      <c r="D252" s="204" t="s">
        <v>110</v>
      </c>
      <c r="E252" s="205" t="s">
        <v>467</v>
      </c>
      <c r="F252" s="206" t="s">
        <v>468</v>
      </c>
      <c r="G252" s="207" t="s">
        <v>113</v>
      </c>
      <c r="H252" s="208">
        <v>39</v>
      </c>
      <c r="I252" s="209"/>
      <c r="J252" s="210">
        <f>ROUND(I252*H252,2)</f>
        <v>0</v>
      </c>
      <c r="K252" s="206" t="s">
        <v>114</v>
      </c>
      <c r="L252" s="42"/>
      <c r="M252" s="211" t="s">
        <v>1</v>
      </c>
      <c r="N252" s="212" t="s">
        <v>38</v>
      </c>
      <c r="O252" s="89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15" t="s">
        <v>81</v>
      </c>
      <c r="AT252" s="215" t="s">
        <v>110</v>
      </c>
      <c r="AU252" s="215" t="s">
        <v>81</v>
      </c>
      <c r="AY252" s="15" t="s">
        <v>109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5" t="s">
        <v>81</v>
      </c>
      <c r="BK252" s="216">
        <f>ROUND(I252*H252,2)</f>
        <v>0</v>
      </c>
      <c r="BL252" s="15" t="s">
        <v>81</v>
      </c>
      <c r="BM252" s="215" t="s">
        <v>469</v>
      </c>
    </row>
    <row r="253" s="2" customFormat="1" ht="49.05" customHeight="1">
      <c r="A253" s="36"/>
      <c r="B253" s="37"/>
      <c r="C253" s="204" t="s">
        <v>470</v>
      </c>
      <c r="D253" s="204" t="s">
        <v>110</v>
      </c>
      <c r="E253" s="205" t="s">
        <v>471</v>
      </c>
      <c r="F253" s="206" t="s">
        <v>472</v>
      </c>
      <c r="G253" s="207" t="s">
        <v>113</v>
      </c>
      <c r="H253" s="208">
        <v>184</v>
      </c>
      <c r="I253" s="209"/>
      <c r="J253" s="210">
        <f>ROUND(I253*H253,2)</f>
        <v>0</v>
      </c>
      <c r="K253" s="206" t="s">
        <v>114</v>
      </c>
      <c r="L253" s="42"/>
      <c r="M253" s="211" t="s">
        <v>1</v>
      </c>
      <c r="N253" s="212" t="s">
        <v>38</v>
      </c>
      <c r="O253" s="89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5" t="s">
        <v>81</v>
      </c>
      <c r="AT253" s="215" t="s">
        <v>110</v>
      </c>
      <c r="AU253" s="215" t="s">
        <v>81</v>
      </c>
      <c r="AY253" s="15" t="s">
        <v>109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5" t="s">
        <v>81</v>
      </c>
      <c r="BK253" s="216">
        <f>ROUND(I253*H253,2)</f>
        <v>0</v>
      </c>
      <c r="BL253" s="15" t="s">
        <v>81</v>
      </c>
      <c r="BM253" s="215" t="s">
        <v>473</v>
      </c>
    </row>
    <row r="254" s="2" customFormat="1" ht="49.05" customHeight="1">
      <c r="A254" s="36"/>
      <c r="B254" s="37"/>
      <c r="C254" s="204" t="s">
        <v>474</v>
      </c>
      <c r="D254" s="204" t="s">
        <v>110</v>
      </c>
      <c r="E254" s="205" t="s">
        <v>475</v>
      </c>
      <c r="F254" s="206" t="s">
        <v>476</v>
      </c>
      <c r="G254" s="207" t="s">
        <v>113</v>
      </c>
      <c r="H254" s="208">
        <v>9</v>
      </c>
      <c r="I254" s="209"/>
      <c r="J254" s="210">
        <f>ROUND(I254*H254,2)</f>
        <v>0</v>
      </c>
      <c r="K254" s="206" t="s">
        <v>114</v>
      </c>
      <c r="L254" s="42"/>
      <c r="M254" s="211" t="s">
        <v>1</v>
      </c>
      <c r="N254" s="212" t="s">
        <v>38</v>
      </c>
      <c r="O254" s="89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15" t="s">
        <v>81</v>
      </c>
      <c r="AT254" s="215" t="s">
        <v>110</v>
      </c>
      <c r="AU254" s="215" t="s">
        <v>81</v>
      </c>
      <c r="AY254" s="15" t="s">
        <v>109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5" t="s">
        <v>81</v>
      </c>
      <c r="BK254" s="216">
        <f>ROUND(I254*H254,2)</f>
        <v>0</v>
      </c>
      <c r="BL254" s="15" t="s">
        <v>81</v>
      </c>
      <c r="BM254" s="215" t="s">
        <v>477</v>
      </c>
    </row>
    <row r="255" s="2" customFormat="1" ht="49.05" customHeight="1">
      <c r="A255" s="36"/>
      <c r="B255" s="37"/>
      <c r="C255" s="204" t="s">
        <v>478</v>
      </c>
      <c r="D255" s="204" t="s">
        <v>110</v>
      </c>
      <c r="E255" s="205" t="s">
        <v>479</v>
      </c>
      <c r="F255" s="206" t="s">
        <v>480</v>
      </c>
      <c r="G255" s="207" t="s">
        <v>113</v>
      </c>
      <c r="H255" s="208">
        <v>4</v>
      </c>
      <c r="I255" s="209"/>
      <c r="J255" s="210">
        <f>ROUND(I255*H255,2)</f>
        <v>0</v>
      </c>
      <c r="K255" s="206" t="s">
        <v>114</v>
      </c>
      <c r="L255" s="42"/>
      <c r="M255" s="211" t="s">
        <v>1</v>
      </c>
      <c r="N255" s="212" t="s">
        <v>38</v>
      </c>
      <c r="O255" s="89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15" t="s">
        <v>81</v>
      </c>
      <c r="AT255" s="215" t="s">
        <v>110</v>
      </c>
      <c r="AU255" s="215" t="s">
        <v>81</v>
      </c>
      <c r="AY255" s="15" t="s">
        <v>109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5" t="s">
        <v>81</v>
      </c>
      <c r="BK255" s="216">
        <f>ROUND(I255*H255,2)</f>
        <v>0</v>
      </c>
      <c r="BL255" s="15" t="s">
        <v>81</v>
      </c>
      <c r="BM255" s="215" t="s">
        <v>481</v>
      </c>
    </row>
    <row r="256" s="2" customFormat="1" ht="55.5" customHeight="1">
      <c r="A256" s="36"/>
      <c r="B256" s="37"/>
      <c r="C256" s="204" t="s">
        <v>482</v>
      </c>
      <c r="D256" s="204" t="s">
        <v>110</v>
      </c>
      <c r="E256" s="205" t="s">
        <v>483</v>
      </c>
      <c r="F256" s="206" t="s">
        <v>484</v>
      </c>
      <c r="G256" s="207" t="s">
        <v>113</v>
      </c>
      <c r="H256" s="208">
        <v>40</v>
      </c>
      <c r="I256" s="209"/>
      <c r="J256" s="210">
        <f>ROUND(I256*H256,2)</f>
        <v>0</v>
      </c>
      <c r="K256" s="206" t="s">
        <v>114</v>
      </c>
      <c r="L256" s="42"/>
      <c r="M256" s="211" t="s">
        <v>1</v>
      </c>
      <c r="N256" s="212" t="s">
        <v>38</v>
      </c>
      <c r="O256" s="89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15" t="s">
        <v>81</v>
      </c>
      <c r="AT256" s="215" t="s">
        <v>110</v>
      </c>
      <c r="AU256" s="215" t="s">
        <v>81</v>
      </c>
      <c r="AY256" s="15" t="s">
        <v>109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5" t="s">
        <v>81</v>
      </c>
      <c r="BK256" s="216">
        <f>ROUND(I256*H256,2)</f>
        <v>0</v>
      </c>
      <c r="BL256" s="15" t="s">
        <v>81</v>
      </c>
      <c r="BM256" s="215" t="s">
        <v>485</v>
      </c>
    </row>
    <row r="257" s="12" customFormat="1">
      <c r="A257" s="12"/>
      <c r="B257" s="217"/>
      <c r="C257" s="218"/>
      <c r="D257" s="219" t="s">
        <v>130</v>
      </c>
      <c r="E257" s="220" t="s">
        <v>1</v>
      </c>
      <c r="F257" s="221" t="s">
        <v>486</v>
      </c>
      <c r="G257" s="218"/>
      <c r="H257" s="222">
        <v>4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28" t="s">
        <v>130</v>
      </c>
      <c r="AU257" s="228" t="s">
        <v>81</v>
      </c>
      <c r="AV257" s="12" t="s">
        <v>83</v>
      </c>
      <c r="AW257" s="12" t="s">
        <v>30</v>
      </c>
      <c r="AX257" s="12" t="s">
        <v>73</v>
      </c>
      <c r="AY257" s="228" t="s">
        <v>109</v>
      </c>
    </row>
    <row r="258" s="12" customFormat="1">
      <c r="A258" s="12"/>
      <c r="B258" s="217"/>
      <c r="C258" s="218"/>
      <c r="D258" s="219" t="s">
        <v>130</v>
      </c>
      <c r="E258" s="220" t="s">
        <v>1</v>
      </c>
      <c r="F258" s="221" t="s">
        <v>487</v>
      </c>
      <c r="G258" s="218"/>
      <c r="H258" s="222">
        <v>4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28" t="s">
        <v>130</v>
      </c>
      <c r="AU258" s="228" t="s">
        <v>81</v>
      </c>
      <c r="AV258" s="12" t="s">
        <v>83</v>
      </c>
      <c r="AW258" s="12" t="s">
        <v>30</v>
      </c>
      <c r="AX258" s="12" t="s">
        <v>73</v>
      </c>
      <c r="AY258" s="228" t="s">
        <v>109</v>
      </c>
    </row>
    <row r="259" s="12" customFormat="1">
      <c r="A259" s="12"/>
      <c r="B259" s="217"/>
      <c r="C259" s="218"/>
      <c r="D259" s="219" t="s">
        <v>130</v>
      </c>
      <c r="E259" s="220" t="s">
        <v>1</v>
      </c>
      <c r="F259" s="221" t="s">
        <v>488</v>
      </c>
      <c r="G259" s="218"/>
      <c r="H259" s="222">
        <v>32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8" t="s">
        <v>130</v>
      </c>
      <c r="AU259" s="228" t="s">
        <v>81</v>
      </c>
      <c r="AV259" s="12" t="s">
        <v>83</v>
      </c>
      <c r="AW259" s="12" t="s">
        <v>30</v>
      </c>
      <c r="AX259" s="12" t="s">
        <v>73</v>
      </c>
      <c r="AY259" s="228" t="s">
        <v>109</v>
      </c>
    </row>
    <row r="260" s="13" customFormat="1">
      <c r="A260" s="13"/>
      <c r="B260" s="229"/>
      <c r="C260" s="230"/>
      <c r="D260" s="219" t="s">
        <v>130</v>
      </c>
      <c r="E260" s="231" t="s">
        <v>1</v>
      </c>
      <c r="F260" s="232" t="s">
        <v>135</v>
      </c>
      <c r="G260" s="230"/>
      <c r="H260" s="233">
        <v>40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130</v>
      </c>
      <c r="AU260" s="239" t="s">
        <v>81</v>
      </c>
      <c r="AV260" s="13" t="s">
        <v>108</v>
      </c>
      <c r="AW260" s="13" t="s">
        <v>30</v>
      </c>
      <c r="AX260" s="13" t="s">
        <v>81</v>
      </c>
      <c r="AY260" s="239" t="s">
        <v>109</v>
      </c>
    </row>
    <row r="261" s="2" customFormat="1" ht="49.05" customHeight="1">
      <c r="A261" s="36"/>
      <c r="B261" s="37"/>
      <c r="C261" s="204" t="s">
        <v>489</v>
      </c>
      <c r="D261" s="204" t="s">
        <v>110</v>
      </c>
      <c r="E261" s="205" t="s">
        <v>490</v>
      </c>
      <c r="F261" s="206" t="s">
        <v>491</v>
      </c>
      <c r="G261" s="207" t="s">
        <v>113</v>
      </c>
      <c r="H261" s="208">
        <v>5</v>
      </c>
      <c r="I261" s="209"/>
      <c r="J261" s="210">
        <f>ROUND(I261*H261,2)</f>
        <v>0</v>
      </c>
      <c r="K261" s="206" t="s">
        <v>114</v>
      </c>
      <c r="L261" s="42"/>
      <c r="M261" s="211" t="s">
        <v>1</v>
      </c>
      <c r="N261" s="212" t="s">
        <v>38</v>
      </c>
      <c r="O261" s="89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15" t="s">
        <v>81</v>
      </c>
      <c r="AT261" s="215" t="s">
        <v>110</v>
      </c>
      <c r="AU261" s="215" t="s">
        <v>81</v>
      </c>
      <c r="AY261" s="15" t="s">
        <v>109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5" t="s">
        <v>81</v>
      </c>
      <c r="BK261" s="216">
        <f>ROUND(I261*H261,2)</f>
        <v>0</v>
      </c>
      <c r="BL261" s="15" t="s">
        <v>81</v>
      </c>
      <c r="BM261" s="215" t="s">
        <v>492</v>
      </c>
    </row>
    <row r="262" s="2" customFormat="1" ht="49.05" customHeight="1">
      <c r="A262" s="36"/>
      <c r="B262" s="37"/>
      <c r="C262" s="204" t="s">
        <v>493</v>
      </c>
      <c r="D262" s="204" t="s">
        <v>110</v>
      </c>
      <c r="E262" s="205" t="s">
        <v>494</v>
      </c>
      <c r="F262" s="206" t="s">
        <v>495</v>
      </c>
      <c r="G262" s="207" t="s">
        <v>113</v>
      </c>
      <c r="H262" s="208">
        <v>5</v>
      </c>
      <c r="I262" s="209"/>
      <c r="J262" s="210">
        <f>ROUND(I262*H262,2)</f>
        <v>0</v>
      </c>
      <c r="K262" s="206" t="s">
        <v>114</v>
      </c>
      <c r="L262" s="42"/>
      <c r="M262" s="211" t="s">
        <v>1</v>
      </c>
      <c r="N262" s="212" t="s">
        <v>38</v>
      </c>
      <c r="O262" s="89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15" t="s">
        <v>81</v>
      </c>
      <c r="AT262" s="215" t="s">
        <v>110</v>
      </c>
      <c r="AU262" s="215" t="s">
        <v>81</v>
      </c>
      <c r="AY262" s="15" t="s">
        <v>109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5" t="s">
        <v>81</v>
      </c>
      <c r="BK262" s="216">
        <f>ROUND(I262*H262,2)</f>
        <v>0</v>
      </c>
      <c r="BL262" s="15" t="s">
        <v>81</v>
      </c>
      <c r="BM262" s="215" t="s">
        <v>496</v>
      </c>
    </row>
    <row r="263" s="2" customFormat="1" ht="49.05" customHeight="1">
      <c r="A263" s="36"/>
      <c r="B263" s="37"/>
      <c r="C263" s="204" t="s">
        <v>497</v>
      </c>
      <c r="D263" s="204" t="s">
        <v>110</v>
      </c>
      <c r="E263" s="205" t="s">
        <v>498</v>
      </c>
      <c r="F263" s="206" t="s">
        <v>499</v>
      </c>
      <c r="G263" s="207" t="s">
        <v>113</v>
      </c>
      <c r="H263" s="208">
        <v>5</v>
      </c>
      <c r="I263" s="209"/>
      <c r="J263" s="210">
        <f>ROUND(I263*H263,2)</f>
        <v>0</v>
      </c>
      <c r="K263" s="206" t="s">
        <v>114</v>
      </c>
      <c r="L263" s="42"/>
      <c r="M263" s="211" t="s">
        <v>1</v>
      </c>
      <c r="N263" s="212" t="s">
        <v>38</v>
      </c>
      <c r="O263" s="89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15" t="s">
        <v>81</v>
      </c>
      <c r="AT263" s="215" t="s">
        <v>110</v>
      </c>
      <c r="AU263" s="215" t="s">
        <v>81</v>
      </c>
      <c r="AY263" s="15" t="s">
        <v>109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5" t="s">
        <v>81</v>
      </c>
      <c r="BK263" s="216">
        <f>ROUND(I263*H263,2)</f>
        <v>0</v>
      </c>
      <c r="BL263" s="15" t="s">
        <v>81</v>
      </c>
      <c r="BM263" s="215" t="s">
        <v>500</v>
      </c>
    </row>
    <row r="264" s="2" customFormat="1" ht="49.05" customHeight="1">
      <c r="A264" s="36"/>
      <c r="B264" s="37"/>
      <c r="C264" s="204" t="s">
        <v>501</v>
      </c>
      <c r="D264" s="204" t="s">
        <v>110</v>
      </c>
      <c r="E264" s="205" t="s">
        <v>502</v>
      </c>
      <c r="F264" s="206" t="s">
        <v>503</v>
      </c>
      <c r="G264" s="207" t="s">
        <v>113</v>
      </c>
      <c r="H264" s="208">
        <v>5</v>
      </c>
      <c r="I264" s="209"/>
      <c r="J264" s="210">
        <f>ROUND(I264*H264,2)</f>
        <v>0</v>
      </c>
      <c r="K264" s="206" t="s">
        <v>114</v>
      </c>
      <c r="L264" s="42"/>
      <c r="M264" s="211" t="s">
        <v>1</v>
      </c>
      <c r="N264" s="212" t="s">
        <v>38</v>
      </c>
      <c r="O264" s="89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15" t="s">
        <v>81</v>
      </c>
      <c r="AT264" s="215" t="s">
        <v>110</v>
      </c>
      <c r="AU264" s="215" t="s">
        <v>81</v>
      </c>
      <c r="AY264" s="15" t="s">
        <v>109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5" t="s">
        <v>81</v>
      </c>
      <c r="BK264" s="216">
        <f>ROUND(I264*H264,2)</f>
        <v>0</v>
      </c>
      <c r="BL264" s="15" t="s">
        <v>81</v>
      </c>
      <c r="BM264" s="215" t="s">
        <v>504</v>
      </c>
    </row>
    <row r="265" s="2" customFormat="1" ht="49.05" customHeight="1">
      <c r="A265" s="36"/>
      <c r="B265" s="37"/>
      <c r="C265" s="204" t="s">
        <v>505</v>
      </c>
      <c r="D265" s="204" t="s">
        <v>110</v>
      </c>
      <c r="E265" s="205" t="s">
        <v>506</v>
      </c>
      <c r="F265" s="206" t="s">
        <v>507</v>
      </c>
      <c r="G265" s="207" t="s">
        <v>113</v>
      </c>
      <c r="H265" s="208">
        <v>5</v>
      </c>
      <c r="I265" s="209"/>
      <c r="J265" s="210">
        <f>ROUND(I265*H265,2)</f>
        <v>0</v>
      </c>
      <c r="K265" s="206" t="s">
        <v>114</v>
      </c>
      <c r="L265" s="42"/>
      <c r="M265" s="211" t="s">
        <v>1</v>
      </c>
      <c r="N265" s="212" t="s">
        <v>38</v>
      </c>
      <c r="O265" s="89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5" t="s">
        <v>81</v>
      </c>
      <c r="AT265" s="215" t="s">
        <v>110</v>
      </c>
      <c r="AU265" s="215" t="s">
        <v>81</v>
      </c>
      <c r="AY265" s="15" t="s">
        <v>109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5" t="s">
        <v>81</v>
      </c>
      <c r="BK265" s="216">
        <f>ROUND(I265*H265,2)</f>
        <v>0</v>
      </c>
      <c r="BL265" s="15" t="s">
        <v>81</v>
      </c>
      <c r="BM265" s="215" t="s">
        <v>508</v>
      </c>
    </row>
    <row r="266" s="2" customFormat="1" ht="49.05" customHeight="1">
      <c r="A266" s="36"/>
      <c r="B266" s="37"/>
      <c r="C266" s="204" t="s">
        <v>509</v>
      </c>
      <c r="D266" s="204" t="s">
        <v>110</v>
      </c>
      <c r="E266" s="205" t="s">
        <v>510</v>
      </c>
      <c r="F266" s="206" t="s">
        <v>511</v>
      </c>
      <c r="G266" s="207" t="s">
        <v>113</v>
      </c>
      <c r="H266" s="208">
        <v>5</v>
      </c>
      <c r="I266" s="209"/>
      <c r="J266" s="210">
        <f>ROUND(I266*H266,2)</f>
        <v>0</v>
      </c>
      <c r="K266" s="206" t="s">
        <v>114</v>
      </c>
      <c r="L266" s="42"/>
      <c r="M266" s="211" t="s">
        <v>1</v>
      </c>
      <c r="N266" s="212" t="s">
        <v>38</v>
      </c>
      <c r="O266" s="89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15" t="s">
        <v>81</v>
      </c>
      <c r="AT266" s="215" t="s">
        <v>110</v>
      </c>
      <c r="AU266" s="215" t="s">
        <v>81</v>
      </c>
      <c r="AY266" s="15" t="s">
        <v>109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5" t="s">
        <v>81</v>
      </c>
      <c r="BK266" s="216">
        <f>ROUND(I266*H266,2)</f>
        <v>0</v>
      </c>
      <c r="BL266" s="15" t="s">
        <v>81</v>
      </c>
      <c r="BM266" s="215" t="s">
        <v>512</v>
      </c>
    </row>
    <row r="267" s="2" customFormat="1" ht="16.5" customHeight="1">
      <c r="A267" s="36"/>
      <c r="B267" s="37"/>
      <c r="C267" s="204" t="s">
        <v>513</v>
      </c>
      <c r="D267" s="204" t="s">
        <v>110</v>
      </c>
      <c r="E267" s="205" t="s">
        <v>514</v>
      </c>
      <c r="F267" s="206" t="s">
        <v>515</v>
      </c>
      <c r="G267" s="207" t="s">
        <v>113</v>
      </c>
      <c r="H267" s="208">
        <v>38</v>
      </c>
      <c r="I267" s="209"/>
      <c r="J267" s="210">
        <f>ROUND(I267*H267,2)</f>
        <v>0</v>
      </c>
      <c r="K267" s="206" t="s">
        <v>114</v>
      </c>
      <c r="L267" s="42"/>
      <c r="M267" s="211" t="s">
        <v>1</v>
      </c>
      <c r="N267" s="212" t="s">
        <v>38</v>
      </c>
      <c r="O267" s="89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15" t="s">
        <v>81</v>
      </c>
      <c r="AT267" s="215" t="s">
        <v>110</v>
      </c>
      <c r="AU267" s="215" t="s">
        <v>81</v>
      </c>
      <c r="AY267" s="15" t="s">
        <v>109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5" t="s">
        <v>81</v>
      </c>
      <c r="BK267" s="216">
        <f>ROUND(I267*H267,2)</f>
        <v>0</v>
      </c>
      <c r="BL267" s="15" t="s">
        <v>81</v>
      </c>
      <c r="BM267" s="215" t="s">
        <v>516</v>
      </c>
    </row>
    <row r="268" s="2" customFormat="1" ht="24.15" customHeight="1">
      <c r="A268" s="36"/>
      <c r="B268" s="37"/>
      <c r="C268" s="204" t="s">
        <v>517</v>
      </c>
      <c r="D268" s="204" t="s">
        <v>110</v>
      </c>
      <c r="E268" s="205" t="s">
        <v>518</v>
      </c>
      <c r="F268" s="206" t="s">
        <v>519</v>
      </c>
      <c r="G268" s="207" t="s">
        <v>520</v>
      </c>
      <c r="H268" s="208">
        <v>300</v>
      </c>
      <c r="I268" s="209"/>
      <c r="J268" s="210">
        <f>ROUND(I268*H268,2)</f>
        <v>0</v>
      </c>
      <c r="K268" s="206" t="s">
        <v>114</v>
      </c>
      <c r="L268" s="42"/>
      <c r="M268" s="211" t="s">
        <v>1</v>
      </c>
      <c r="N268" s="212" t="s">
        <v>38</v>
      </c>
      <c r="O268" s="89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15" t="s">
        <v>81</v>
      </c>
      <c r="AT268" s="215" t="s">
        <v>110</v>
      </c>
      <c r="AU268" s="215" t="s">
        <v>81</v>
      </c>
      <c r="AY268" s="15" t="s">
        <v>109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5" t="s">
        <v>81</v>
      </c>
      <c r="BK268" s="216">
        <f>ROUND(I268*H268,2)</f>
        <v>0</v>
      </c>
      <c r="BL268" s="15" t="s">
        <v>81</v>
      </c>
      <c r="BM268" s="215" t="s">
        <v>521</v>
      </c>
    </row>
    <row r="269" s="2" customFormat="1" ht="16.5" customHeight="1">
      <c r="A269" s="36"/>
      <c r="B269" s="37"/>
      <c r="C269" s="240" t="s">
        <v>522</v>
      </c>
      <c r="D269" s="240" t="s">
        <v>523</v>
      </c>
      <c r="E269" s="241" t="s">
        <v>524</v>
      </c>
      <c r="F269" s="242" t="s">
        <v>525</v>
      </c>
      <c r="G269" s="243" t="s">
        <v>113</v>
      </c>
      <c r="H269" s="244">
        <v>100</v>
      </c>
      <c r="I269" s="245"/>
      <c r="J269" s="246">
        <f>ROUND(I269*H269,2)</f>
        <v>0</v>
      </c>
      <c r="K269" s="242" t="s">
        <v>114</v>
      </c>
      <c r="L269" s="247"/>
      <c r="M269" s="248" t="s">
        <v>1</v>
      </c>
      <c r="N269" s="249" t="s">
        <v>38</v>
      </c>
      <c r="O269" s="89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15" t="s">
        <v>83</v>
      </c>
      <c r="AT269" s="215" t="s">
        <v>523</v>
      </c>
      <c r="AU269" s="215" t="s">
        <v>81</v>
      </c>
      <c r="AY269" s="15" t="s">
        <v>109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5" t="s">
        <v>81</v>
      </c>
      <c r="BK269" s="216">
        <f>ROUND(I269*H269,2)</f>
        <v>0</v>
      </c>
      <c r="BL269" s="15" t="s">
        <v>81</v>
      </c>
      <c r="BM269" s="215" t="s">
        <v>526</v>
      </c>
    </row>
    <row r="270" s="2" customFormat="1" ht="24.15" customHeight="1">
      <c r="A270" s="36"/>
      <c r="B270" s="37"/>
      <c r="C270" s="240" t="s">
        <v>527</v>
      </c>
      <c r="D270" s="240" t="s">
        <v>523</v>
      </c>
      <c r="E270" s="241" t="s">
        <v>528</v>
      </c>
      <c r="F270" s="242" t="s">
        <v>529</v>
      </c>
      <c r="G270" s="243" t="s">
        <v>113</v>
      </c>
      <c r="H270" s="244">
        <v>100</v>
      </c>
      <c r="I270" s="245"/>
      <c r="J270" s="246">
        <f>ROUND(I270*H270,2)</f>
        <v>0</v>
      </c>
      <c r="K270" s="242" t="s">
        <v>114</v>
      </c>
      <c r="L270" s="247"/>
      <c r="M270" s="248" t="s">
        <v>1</v>
      </c>
      <c r="N270" s="249" t="s">
        <v>38</v>
      </c>
      <c r="O270" s="89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15" t="s">
        <v>83</v>
      </c>
      <c r="AT270" s="215" t="s">
        <v>523</v>
      </c>
      <c r="AU270" s="215" t="s">
        <v>81</v>
      </c>
      <c r="AY270" s="15" t="s">
        <v>109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5" t="s">
        <v>81</v>
      </c>
      <c r="BK270" s="216">
        <f>ROUND(I270*H270,2)</f>
        <v>0</v>
      </c>
      <c r="BL270" s="15" t="s">
        <v>81</v>
      </c>
      <c r="BM270" s="215" t="s">
        <v>530</v>
      </c>
    </row>
    <row r="271" s="2" customFormat="1" ht="16.5" customHeight="1">
      <c r="A271" s="36"/>
      <c r="B271" s="37"/>
      <c r="C271" s="240" t="s">
        <v>531</v>
      </c>
      <c r="D271" s="240" t="s">
        <v>523</v>
      </c>
      <c r="E271" s="241" t="s">
        <v>532</v>
      </c>
      <c r="F271" s="242" t="s">
        <v>533</v>
      </c>
      <c r="G271" s="243" t="s">
        <v>113</v>
      </c>
      <c r="H271" s="244">
        <v>15</v>
      </c>
      <c r="I271" s="245"/>
      <c r="J271" s="246">
        <f>ROUND(I271*H271,2)</f>
        <v>0</v>
      </c>
      <c r="K271" s="242" t="s">
        <v>114</v>
      </c>
      <c r="L271" s="247"/>
      <c r="M271" s="248" t="s">
        <v>1</v>
      </c>
      <c r="N271" s="249" t="s">
        <v>38</v>
      </c>
      <c r="O271" s="89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15" t="s">
        <v>83</v>
      </c>
      <c r="AT271" s="215" t="s">
        <v>523</v>
      </c>
      <c r="AU271" s="215" t="s">
        <v>81</v>
      </c>
      <c r="AY271" s="15" t="s">
        <v>109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5" t="s">
        <v>81</v>
      </c>
      <c r="BK271" s="216">
        <f>ROUND(I271*H271,2)</f>
        <v>0</v>
      </c>
      <c r="BL271" s="15" t="s">
        <v>81</v>
      </c>
      <c r="BM271" s="215" t="s">
        <v>534</v>
      </c>
    </row>
    <row r="272" s="2" customFormat="1" ht="16.5" customHeight="1">
      <c r="A272" s="36"/>
      <c r="B272" s="37"/>
      <c r="C272" s="240" t="s">
        <v>535</v>
      </c>
      <c r="D272" s="240" t="s">
        <v>523</v>
      </c>
      <c r="E272" s="241" t="s">
        <v>536</v>
      </c>
      <c r="F272" s="242" t="s">
        <v>537</v>
      </c>
      <c r="G272" s="243" t="s">
        <v>113</v>
      </c>
      <c r="H272" s="244">
        <v>30</v>
      </c>
      <c r="I272" s="245"/>
      <c r="J272" s="246">
        <f>ROUND(I272*H272,2)</f>
        <v>0</v>
      </c>
      <c r="K272" s="242" t="s">
        <v>114</v>
      </c>
      <c r="L272" s="247"/>
      <c r="M272" s="248" t="s">
        <v>1</v>
      </c>
      <c r="N272" s="249" t="s">
        <v>38</v>
      </c>
      <c r="O272" s="89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15" t="s">
        <v>83</v>
      </c>
      <c r="AT272" s="215" t="s">
        <v>523</v>
      </c>
      <c r="AU272" s="215" t="s">
        <v>81</v>
      </c>
      <c r="AY272" s="15" t="s">
        <v>109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5" t="s">
        <v>81</v>
      </c>
      <c r="BK272" s="216">
        <f>ROUND(I272*H272,2)</f>
        <v>0</v>
      </c>
      <c r="BL272" s="15" t="s">
        <v>81</v>
      </c>
      <c r="BM272" s="215" t="s">
        <v>538</v>
      </c>
    </row>
    <row r="273" s="2" customFormat="1" ht="16.5" customHeight="1">
      <c r="A273" s="36"/>
      <c r="B273" s="37"/>
      <c r="C273" s="240" t="s">
        <v>539</v>
      </c>
      <c r="D273" s="240" t="s">
        <v>523</v>
      </c>
      <c r="E273" s="241" t="s">
        <v>540</v>
      </c>
      <c r="F273" s="242" t="s">
        <v>541</v>
      </c>
      <c r="G273" s="243" t="s">
        <v>113</v>
      </c>
      <c r="H273" s="244">
        <v>50</v>
      </c>
      <c r="I273" s="245"/>
      <c r="J273" s="246">
        <f>ROUND(I273*H273,2)</f>
        <v>0</v>
      </c>
      <c r="K273" s="242" t="s">
        <v>114</v>
      </c>
      <c r="L273" s="247"/>
      <c r="M273" s="248" t="s">
        <v>1</v>
      </c>
      <c r="N273" s="249" t="s">
        <v>38</v>
      </c>
      <c r="O273" s="89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15" t="s">
        <v>83</v>
      </c>
      <c r="AT273" s="215" t="s">
        <v>523</v>
      </c>
      <c r="AU273" s="215" t="s">
        <v>81</v>
      </c>
      <c r="AY273" s="15" t="s">
        <v>109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5" t="s">
        <v>81</v>
      </c>
      <c r="BK273" s="216">
        <f>ROUND(I273*H273,2)</f>
        <v>0</v>
      </c>
      <c r="BL273" s="15" t="s">
        <v>81</v>
      </c>
      <c r="BM273" s="215" t="s">
        <v>542</v>
      </c>
    </row>
    <row r="274" s="2" customFormat="1" ht="16.5" customHeight="1">
      <c r="A274" s="36"/>
      <c r="B274" s="37"/>
      <c r="C274" s="240" t="s">
        <v>543</v>
      </c>
      <c r="D274" s="240" t="s">
        <v>523</v>
      </c>
      <c r="E274" s="241" t="s">
        <v>544</v>
      </c>
      <c r="F274" s="242" t="s">
        <v>545</v>
      </c>
      <c r="G274" s="243" t="s">
        <v>113</v>
      </c>
      <c r="H274" s="244">
        <v>50</v>
      </c>
      <c r="I274" s="245"/>
      <c r="J274" s="246">
        <f>ROUND(I274*H274,2)</f>
        <v>0</v>
      </c>
      <c r="K274" s="242" t="s">
        <v>114</v>
      </c>
      <c r="L274" s="247"/>
      <c r="M274" s="250" t="s">
        <v>1</v>
      </c>
      <c r="N274" s="251" t="s">
        <v>38</v>
      </c>
      <c r="O274" s="252"/>
      <c r="P274" s="253">
        <f>O274*H274</f>
        <v>0</v>
      </c>
      <c r="Q274" s="253">
        <v>0</v>
      </c>
      <c r="R274" s="253">
        <f>Q274*H274</f>
        <v>0</v>
      </c>
      <c r="S274" s="253">
        <v>0</v>
      </c>
      <c r="T274" s="25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15" t="s">
        <v>83</v>
      </c>
      <c r="AT274" s="215" t="s">
        <v>523</v>
      </c>
      <c r="AU274" s="215" t="s">
        <v>81</v>
      </c>
      <c r="AY274" s="15" t="s">
        <v>109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5" t="s">
        <v>81</v>
      </c>
      <c r="BK274" s="216">
        <f>ROUND(I274*H274,2)</f>
        <v>0</v>
      </c>
      <c r="BL274" s="15" t="s">
        <v>81</v>
      </c>
      <c r="BM274" s="215" t="s">
        <v>546</v>
      </c>
    </row>
    <row r="275" s="2" customFormat="1" ht="6.96" customHeight="1">
      <c r="A275" s="36"/>
      <c r="B275" s="64"/>
      <c r="C275" s="65"/>
      <c r="D275" s="65"/>
      <c r="E275" s="65"/>
      <c r="F275" s="65"/>
      <c r="G275" s="65"/>
      <c r="H275" s="65"/>
      <c r="I275" s="65"/>
      <c r="J275" s="65"/>
      <c r="K275" s="65"/>
      <c r="L275" s="42"/>
      <c r="M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</row>
  </sheetData>
  <sheetProtection sheet="1" autoFilter="0" formatColumns="0" formatRows="0" objects="1" scenarios="1" spinCount="100000" saltValue="62g6pgG+gv3t5SfiS52cBQ01oy3+HRWlEfmWuSqlx5NwTtMKGdVyA4Lj2+0yW5FQYZhj3/rgAzJaxprDa7di0Q==" hashValue="Tqgw1m41geHTNjqfo7j1bvNN7+h60SilyytM9+qg1oxAJN1z1NYzURsK+2pVegvUD5mlzR0Oq0tfKCIrqhcC/w==" algorithmName="SHA-512" password="CC35"/>
  <autoFilter ref="C116:K27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2024-07-31T07:45:49Z</dcterms:created>
  <dcterms:modified xsi:type="dcterms:W3CDTF">2024-07-31T07:45:51Z</dcterms:modified>
</cp:coreProperties>
</file>