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4\63524018  Nákup a výměna pneumatik 2425 - oblast Zlín - MB\01_ZD\Díl 2 Rámcová dohoda včetně příloh\"/>
    </mc:Choice>
  </mc:AlternateContent>
  <bookViews>
    <workbookView xWindow="-120" yWindow="-120" windowWidth="29040" windowHeight="15840"/>
  </bookViews>
  <sheets>
    <sheet name="63524018 LETNÍ PNEU" sheetId="1" r:id="rId1"/>
    <sheet name="63524018 ZIMNÍ PNEU" sheetId="2" r:id="rId2"/>
    <sheet name="63524018 SLUŽBY" sheetId="3" r:id="rId3"/>
    <sheet name="63524018 POŽADAVKY" sheetId="5" r:id="rId4"/>
  </sheets>
  <definedNames>
    <definedName name="_xlnm.Print_Area" localSheetId="1">'63524018 ZIMNÍ PNEU'!$B$1:$I$29</definedName>
    <definedName name="OLE_LINK1" localSheetId="0">'63524018 LETNÍ PNEU'!$B$7</definedName>
  </definedNames>
  <calcPr calcId="162913"/>
</workbook>
</file>

<file path=xl/calcChain.xml><?xml version="1.0" encoding="utf-8"?>
<calcChain xmlns="http://schemas.openxmlformats.org/spreadsheetml/2006/main">
  <c r="I9" i="2" l="1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K10" i="3" l="1"/>
  <c r="K11" i="3"/>
  <c r="K12" i="3"/>
  <c r="K13" i="3"/>
  <c r="K14" i="3"/>
  <c r="K15" i="3"/>
  <c r="K16" i="3"/>
  <c r="K9" i="3"/>
  <c r="F10" i="3"/>
  <c r="F11" i="3"/>
  <c r="F12" i="3"/>
  <c r="F13" i="3"/>
  <c r="F14" i="3"/>
  <c r="F15" i="3"/>
  <c r="F16" i="3"/>
  <c r="F9" i="3"/>
  <c r="K17" i="3" l="1"/>
  <c r="I8" i="2"/>
  <c r="I23" i="2" l="1"/>
  <c r="F17" i="3"/>
  <c r="I9" i="1"/>
  <c r="F19" i="3" l="1"/>
  <c r="I23" i="1"/>
</calcChain>
</file>

<file path=xl/sharedStrings.xml><?xml version="1.0" encoding="utf-8"?>
<sst xmlns="http://schemas.openxmlformats.org/spreadsheetml/2006/main" count="196" uniqueCount="84">
  <si>
    <t>ks</t>
  </si>
  <si>
    <t>Požadavek na energetickou náročnost pneumatik</t>
  </si>
  <si>
    <t>Služby</t>
  </si>
  <si>
    <t>Letní pneumatiky</t>
  </si>
  <si>
    <t>B</t>
  </si>
  <si>
    <t>Závaží nalepovací</t>
  </si>
  <si>
    <t>Závaží naklepávací</t>
  </si>
  <si>
    <t>Přilnavost na mokru, minimálně ve třídě</t>
  </si>
  <si>
    <t>Další požadavky</t>
  </si>
  <si>
    <t>ANO / NE</t>
  </si>
  <si>
    <t>Zimní pneumatiky</t>
  </si>
  <si>
    <t>Vnější hlučnost, maximálně</t>
  </si>
  <si>
    <t>A</t>
  </si>
  <si>
    <t>C</t>
  </si>
  <si>
    <t>185/60 R15 H</t>
  </si>
  <si>
    <t>195/65 R15 H</t>
  </si>
  <si>
    <t>205/55 R16 V</t>
  </si>
  <si>
    <t>215/65 R17 V</t>
  </si>
  <si>
    <t>205/65 R16 C</t>
  </si>
  <si>
    <t>215/65 R16 C</t>
  </si>
  <si>
    <t>235/65 R16 C</t>
  </si>
  <si>
    <t>215/60 R16 H</t>
  </si>
  <si>
    <t>Pokyny k vyplnění:</t>
  </si>
  <si>
    <t xml:space="preserve">Požadované nové, nepoužité pneumatiky nesmí být starší více než jeden rok a musí být homologované pro provoz na pozemních komunikacích </t>
  </si>
  <si>
    <t>Značka pneumatik (výrobce + dezén)</t>
  </si>
  <si>
    <t>vč. štítku dle "Nařízení Evropského parlamentu a Rady (ES) č. 1222/2009 ze dne 25. 11. 2009 a "Nařízení Evropského parlamentu a Rady (EU) č. 2020/740 ze dne 25. 5. 2020</t>
  </si>
  <si>
    <t>On-line webový rezervační systém</t>
  </si>
  <si>
    <t>předpokládané 
množství 
v ks</t>
  </si>
  <si>
    <t xml:space="preserve">CELKEM CENOVÁ NABÍDKA  PRO velikosti disků do 15"    </t>
  </si>
  <si>
    <t>CELKEM CENOVÁ NABÍDKA  PRO velikosti disků do 16"</t>
  </si>
  <si>
    <t>MJ</t>
  </si>
  <si>
    <t>sada</t>
  </si>
  <si>
    <t>předpokládaný počet MJ</t>
  </si>
  <si>
    <t>gram</t>
  </si>
  <si>
    <t>Demontáž / montáž pneumatiky z disku</t>
  </si>
  <si>
    <t xml:space="preserve">Likvidace starých pneumatik </t>
  </si>
  <si>
    <t>p.č.</t>
  </si>
  <si>
    <t>Cena bez DPH za 1ks
v ,-Kč</t>
  </si>
  <si>
    <t>Cena celkem bez DPH
v ,-Kč</t>
  </si>
  <si>
    <t xml:space="preserve">doložení k nabídce: </t>
  </si>
  <si>
    <t xml:space="preserve">v případě odpovědi ANO připojit k nabídce přílohu: vizuální podoba protokolu o provedené výměně pneumatik </t>
  </si>
  <si>
    <t xml:space="preserve">
Adresa provozovny*: 
GSM souřadnice (Mapy Google):
</t>
  </si>
  <si>
    <t>Pokyny k vyplnění a informace:</t>
  </si>
  <si>
    <t xml:space="preserve">* v případě uvedení více provozoven, bude hodnocena nejblíže dostupná provozovna, která současně musí odpovídat místu plnění uvedenému dodavatelem v čl. III.2 rámcové dohody.  </t>
  </si>
  <si>
    <t>předpokládané
množství 
v ks</t>
  </si>
  <si>
    <t>185/60 R15 T</t>
  </si>
  <si>
    <t>205/55 R16 V XL</t>
  </si>
  <si>
    <t>215/60 R16 H XL</t>
  </si>
  <si>
    <t>Valivý odpor, minimálně ve třídě</t>
  </si>
  <si>
    <t>225/50 R17 W</t>
  </si>
  <si>
    <t>205/75 R16 C</t>
  </si>
  <si>
    <t>215/60 R17 C</t>
  </si>
  <si>
    <t>225/50 R17 V</t>
  </si>
  <si>
    <t>205/60 R16 H XL</t>
  </si>
  <si>
    <t>205/80 R16 C</t>
  </si>
  <si>
    <t>ev.č. VZ: 63523034</t>
  </si>
  <si>
    <t>D</t>
  </si>
  <si>
    <t>185/65 R15 T</t>
  </si>
  <si>
    <t xml:space="preserve">215/65 R17 H XL </t>
  </si>
  <si>
    <t>245/70 R16 H XL</t>
  </si>
  <si>
    <t>245/70 R16 T XL</t>
  </si>
  <si>
    <t>205/60 R16 V</t>
  </si>
  <si>
    <t>Název VZ: Nákup a výměna pneumatik 24/25 - oblast Zlín</t>
  </si>
  <si>
    <t>ev.č. VZ: 63524018</t>
  </si>
  <si>
    <t>Příloha č. 3 Dílu 2 Zadávací dokumentace</t>
  </si>
  <si>
    <t>Jednotkový ceník</t>
  </si>
  <si>
    <t>Příloha č. 3 Dílu 2 Zadávací dokumentace:</t>
  </si>
  <si>
    <r>
      <t xml:space="preserve">Nabídková cena za položku bez DPH v Kč za 1MJ        </t>
    </r>
    <r>
      <rPr>
        <b/>
        <sz val="9"/>
        <color rgb="FFFF0000"/>
        <rFont val="Verdana"/>
        <family val="2"/>
        <charset val="238"/>
      </rPr>
      <t xml:space="preserve">velikosti disků do 15"  </t>
    </r>
    <r>
      <rPr>
        <b/>
        <sz val="9"/>
        <color theme="1"/>
        <rFont val="Verdana"/>
        <family val="2"/>
        <charset val="238"/>
      </rPr>
      <t xml:space="preserve">                                     včetně (plech. disky i alu disky)</t>
    </r>
  </si>
  <si>
    <r>
      <t xml:space="preserve">Nabídková cena bez DPH v Kč za 1MJ                            </t>
    </r>
    <r>
      <rPr>
        <b/>
        <sz val="9"/>
        <color rgb="FFFF0000"/>
        <rFont val="Verdana"/>
        <family val="2"/>
        <charset val="238"/>
      </rPr>
      <t>velikosti disků nad 16"</t>
    </r>
    <r>
      <rPr>
        <b/>
        <sz val="9"/>
        <color theme="1"/>
        <rFont val="Verdana"/>
        <family val="2"/>
        <charset val="238"/>
      </rPr>
      <t xml:space="preserve">                                     včetně (plech. disky i alu disky vč. užitkových vozidel (dodávek))</t>
    </r>
  </si>
  <si>
    <r>
      <t xml:space="preserve">Mytí sady kol </t>
    </r>
    <r>
      <rPr>
        <sz val="9"/>
        <color theme="1"/>
        <rFont val="Verdana"/>
        <family val="2"/>
        <charset val="238"/>
      </rPr>
      <t>(4ks)</t>
    </r>
  </si>
  <si>
    <r>
      <t xml:space="preserve">Kompletní servis výměny sady kol (4ks): 
</t>
    </r>
    <r>
      <rPr>
        <sz val="9"/>
        <color theme="1"/>
        <rFont val="Verdana"/>
        <family val="2"/>
        <charset val="238"/>
      </rPr>
      <t>demontáž / montáž kompletních kol z vozidla vč. vyvážení (bez závaží a bez případné demontáže pneumatiky z disku)</t>
    </r>
  </si>
  <si>
    <r>
      <t>Oprava defektu 1ks pneumatiky</t>
    </r>
    <r>
      <rPr>
        <sz val="9"/>
        <color theme="1"/>
        <rFont val="Verdana"/>
        <family val="2"/>
        <charset val="238"/>
      </rPr>
      <t xml:space="preserve"> (demontáž / montáž kompletního kola z vozidla vč. lepení a vyvážení (vč. materiálu a bez případné demontáže pneumatiky z disku)</t>
    </r>
  </si>
  <si>
    <t>Vystavení Výstupního protokolu o provedené výměně pneumatik (v písemné listinné podobě)</t>
  </si>
  <si>
    <t xml:space="preserve">v případě odpovědi ANO doplnit zde web odkaz (odkaz musí být funkční): </t>
  </si>
  <si>
    <t xml:space="preserve">Uskladnění sady pneumatik (4ks) </t>
  </si>
  <si>
    <t xml:space="preserve">Garance minimálně 8 volných míst denně pro provedení rezervace k zajištění služby Sezónního přezutí vozidel zadavatelem v rozsahu: 
každý pracovní den v období říjen-listopad 2024 a duben-květen 2025 v čase: 7,00 - 14,30 hod. (viz čl. III.5 rámcové dohody)
</t>
  </si>
  <si>
    <t>vzdálenost provozovny od 0-10 km včetně</t>
  </si>
  <si>
    <t xml:space="preserve">vzdálenost provozovny od 11 km a více </t>
  </si>
  <si>
    <t>CELKOVÁ NABÍDKOVÁ CENA ZA SLUŽBY (kritérium hodnocení dle čl. 17.2 Výzvy k podání nabídky)</t>
  </si>
  <si>
    <t>podbarvená pole k doplnění účastníkem výběrového řízení</t>
  </si>
  <si>
    <t>CELKOVÁ NABÍDKOVÁ CENA ZA ZIMNÍ PNEUMATIKY (kritérium hodnocení dle čl. 17.4 Výzvy k podání nabídky)</t>
  </si>
  <si>
    <t>CELKOVÁ NABÍDKOVÁ CENA ZA LETNÍ PNEUMATIKY (kritérium hodnocení dle čl. 17.3 Výzvy k podání nabídky)</t>
  </si>
  <si>
    <t>v případě odpovědi ANO připojit k nabídce přílohu: čestné prohlášení účastníka formou vyplněné Přílohy č. 15 Výzvy k podání nabídek</t>
  </si>
  <si>
    <t>vyplnění tohoto listu slouží pro účely hodnocení podaných nabídek (kritérium hodnocení dle čl. 17.5 - 17.6 Výzvy k podání nabídky)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</si>
</sst>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i/>
      <sz val="10"/>
      <color theme="1"/>
      <name val="Verdana"/>
      <family val="2"/>
      <charset val="238"/>
    </font>
    <font>
      <b/>
      <u/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0"/>
      <color rgb="FFFF0000"/>
      <name val="Verdana"/>
      <family val="2"/>
      <charset val="238"/>
    </font>
    <font>
      <b/>
      <sz val="10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rgb="FFFF0000"/>
      <name val="Verdana"/>
      <family val="2"/>
      <charset val="238"/>
    </font>
    <font>
      <sz val="9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44">
    <xf numFmtId="0" fontId="0" fillId="0" borderId="0" xfId="0"/>
    <xf numFmtId="0" fontId="2" fillId="0" borderId="0" xfId="0" applyFont="1"/>
    <xf numFmtId="0" fontId="6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indent="5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2" fillId="0" borderId="0" xfId="1" applyFont="1" applyBorder="1" applyAlignment="1">
      <alignment vertical="center" wrapText="1"/>
    </xf>
    <xf numFmtId="164" fontId="8" fillId="0" borderId="0" xfId="1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0" borderId="0" xfId="0" applyFont="1"/>
    <xf numFmtId="0" fontId="10" fillId="3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7" fontId="11" fillId="2" borderId="5" xfId="1" applyNumberFormat="1" applyFont="1" applyFill="1" applyBorder="1" applyAlignment="1">
      <alignment horizontal="right" vertical="center" wrapText="1" indent="1"/>
    </xf>
    <xf numFmtId="0" fontId="11" fillId="0" borderId="3" xfId="0" applyFont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 wrapText="1"/>
    </xf>
    <xf numFmtId="7" fontId="11" fillId="2" borderId="11" xfId="1" applyNumberFormat="1" applyFont="1" applyFill="1" applyBorder="1" applyAlignment="1">
      <alignment horizontal="right" vertical="center" wrapText="1" indent="1"/>
    </xf>
    <xf numFmtId="7" fontId="11" fillId="3" borderId="21" xfId="1" applyNumberFormat="1" applyFont="1" applyFill="1" applyBorder="1" applyAlignment="1">
      <alignment wrapText="1"/>
    </xf>
    <xf numFmtId="7" fontId="11" fillId="2" borderId="5" xfId="1" applyNumberFormat="1" applyFont="1" applyFill="1" applyBorder="1" applyAlignment="1">
      <alignment horizontal="right" wrapText="1" indent="1"/>
    </xf>
    <xf numFmtId="0" fontId="4" fillId="0" borderId="0" xfId="0" applyFont="1" applyAlignment="1">
      <alignment horizontal="left" vertical="center" wrapText="1"/>
    </xf>
    <xf numFmtId="0" fontId="10" fillId="0" borderId="0" xfId="0" applyFont="1"/>
    <xf numFmtId="0" fontId="11" fillId="0" borderId="0" xfId="0" applyFont="1"/>
    <xf numFmtId="7" fontId="10" fillId="4" borderId="20" xfId="1" applyNumberFormat="1" applyFont="1" applyFill="1" applyBorder="1" applyAlignment="1">
      <alignment wrapText="1"/>
    </xf>
    <xf numFmtId="0" fontId="13" fillId="0" borderId="0" xfId="0" applyFont="1" applyAlignment="1">
      <alignment vertical="center" wrapText="1"/>
    </xf>
    <xf numFmtId="0" fontId="10" fillId="3" borderId="28" xfId="0" applyFont="1" applyFill="1" applyBorder="1" applyAlignment="1">
      <alignment horizontal="center" vertical="center" wrapText="1"/>
    </xf>
    <xf numFmtId="0" fontId="10" fillId="3" borderId="39" xfId="0" applyFont="1" applyFill="1" applyBorder="1" applyAlignment="1">
      <alignment horizontal="center" vertical="center" wrapText="1"/>
    </xf>
    <xf numFmtId="0" fontId="10" fillId="3" borderId="27" xfId="0" applyFont="1" applyFill="1" applyBorder="1" applyAlignment="1">
      <alignment horizontal="center" vertical="center" wrapText="1"/>
    </xf>
    <xf numFmtId="0" fontId="10" fillId="3" borderId="36" xfId="0" applyFont="1" applyFill="1" applyBorder="1" applyAlignment="1">
      <alignment horizontal="center" vertical="center" wrapText="1"/>
    </xf>
    <xf numFmtId="0" fontId="10" fillId="3" borderId="54" xfId="0" applyFont="1" applyFill="1" applyBorder="1" applyAlignment="1">
      <alignment horizontal="center" vertical="center" wrapText="1"/>
    </xf>
    <xf numFmtId="7" fontId="11" fillId="0" borderId="45" xfId="1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53" xfId="0" applyFont="1" applyBorder="1" applyAlignment="1">
      <alignment horizontal="center" vertical="center"/>
    </xf>
    <xf numFmtId="7" fontId="11" fillId="0" borderId="52" xfId="1" applyNumberFormat="1" applyFont="1" applyFill="1" applyBorder="1" applyAlignment="1">
      <alignment horizontal="center" vertical="center" wrapText="1"/>
    </xf>
    <xf numFmtId="0" fontId="1" fillId="0" borderId="0" xfId="0" applyFont="1"/>
    <xf numFmtId="0" fontId="11" fillId="5" borderId="8" xfId="0" applyFont="1" applyFill="1" applyBorder="1" applyAlignment="1">
      <alignment horizontal="center" vertical="center" wrapText="1"/>
    </xf>
    <xf numFmtId="0" fontId="11" fillId="5" borderId="10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2" fillId="5" borderId="50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left" vertical="center" wrapText="1"/>
    </xf>
    <xf numFmtId="0" fontId="12" fillId="2" borderId="17" xfId="0" applyFont="1" applyFill="1" applyBorder="1" applyAlignment="1">
      <alignment horizontal="left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5" borderId="53" xfId="0" applyFont="1" applyFill="1" applyBorder="1" applyAlignment="1">
      <alignment horizontal="center" vertical="center" wrapText="1"/>
    </xf>
    <xf numFmtId="0" fontId="11" fillId="0" borderId="50" xfId="0" applyFont="1" applyBorder="1" applyAlignment="1">
      <alignment horizontal="center" vertical="center"/>
    </xf>
    <xf numFmtId="7" fontId="11" fillId="0" borderId="1" xfId="1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4" fillId="0" borderId="0" xfId="0" applyFont="1" applyFill="1"/>
    <xf numFmtId="0" fontId="11" fillId="0" borderId="0" xfId="0" applyFont="1" applyFill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0" xfId="0" applyFont="1" applyFill="1"/>
    <xf numFmtId="0" fontId="5" fillId="0" borderId="0" xfId="0" applyFont="1" applyFill="1"/>
    <xf numFmtId="0" fontId="2" fillId="0" borderId="0" xfId="0" applyFont="1" applyFill="1"/>
    <xf numFmtId="0" fontId="9" fillId="0" borderId="0" xfId="0" applyFont="1" applyFill="1"/>
    <xf numFmtId="0" fontId="4" fillId="0" borderId="0" xfId="0" applyFont="1" applyFill="1"/>
    <xf numFmtId="0" fontId="11" fillId="3" borderId="8" xfId="0" applyFont="1" applyFill="1" applyBorder="1" applyAlignment="1">
      <alignment horizontal="center"/>
    </xf>
    <xf numFmtId="0" fontId="10" fillId="0" borderId="40" xfId="0" applyFont="1" applyBorder="1" applyAlignment="1">
      <alignment vertical="center" wrapText="1"/>
    </xf>
    <xf numFmtId="0" fontId="11" fillId="0" borderId="4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65" fontId="10" fillId="2" borderId="2" xfId="1" applyNumberFormat="1" applyFont="1" applyFill="1" applyBorder="1" applyAlignment="1">
      <alignment horizontal="right" vertical="center" wrapText="1" indent="1"/>
    </xf>
    <xf numFmtId="165" fontId="16" fillId="3" borderId="23" xfId="0" applyNumberFormat="1" applyFont="1" applyFill="1" applyBorder="1"/>
    <xf numFmtId="0" fontId="10" fillId="0" borderId="7" xfId="0" applyFont="1" applyBorder="1" applyAlignment="1">
      <alignment vertical="center" wrapText="1"/>
    </xf>
    <xf numFmtId="0" fontId="10" fillId="0" borderId="38" xfId="0" applyFont="1" applyBorder="1" applyAlignment="1">
      <alignment vertical="center" wrapText="1"/>
    </xf>
    <xf numFmtId="0" fontId="11" fillId="0" borderId="3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5" fontId="10" fillId="2" borderId="1" xfId="1" applyNumberFormat="1" applyFont="1" applyFill="1" applyBorder="1" applyAlignment="1">
      <alignment horizontal="right" vertical="center" wrapText="1" indent="1"/>
    </xf>
    <xf numFmtId="0" fontId="10" fillId="0" borderId="8" xfId="0" applyFont="1" applyBorder="1" applyAlignment="1">
      <alignment vertical="center" wrapText="1"/>
    </xf>
    <xf numFmtId="0" fontId="10" fillId="0" borderId="39" xfId="0" applyFont="1" applyBorder="1" applyAlignment="1">
      <alignment vertical="center" wrapText="1"/>
    </xf>
    <xf numFmtId="0" fontId="11" fillId="0" borderId="39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165" fontId="10" fillId="2" borderId="27" xfId="1" applyNumberFormat="1" applyFont="1" applyFill="1" applyBorder="1" applyAlignment="1">
      <alignment horizontal="right" vertical="center" wrapText="1" indent="1"/>
    </xf>
    <xf numFmtId="0" fontId="10" fillId="0" borderId="9" xfId="0" applyFont="1" applyBorder="1" applyAlignment="1">
      <alignment vertical="center" wrapText="1"/>
    </xf>
    <xf numFmtId="165" fontId="10" fillId="3" borderId="17" xfId="1" applyNumberFormat="1" applyFont="1" applyFill="1" applyBorder="1" applyAlignment="1">
      <alignment horizontal="right" vertical="center" wrapText="1" indent="1"/>
    </xf>
    <xf numFmtId="0" fontId="10" fillId="3" borderId="13" xfId="0" applyFont="1" applyFill="1" applyBorder="1" applyAlignment="1">
      <alignment horizontal="center" vertical="center"/>
    </xf>
    <xf numFmtId="0" fontId="10" fillId="3" borderId="47" xfId="0" applyFont="1" applyFill="1" applyBorder="1" applyAlignment="1">
      <alignment horizontal="center" vertical="center"/>
    </xf>
    <xf numFmtId="0" fontId="10" fillId="3" borderId="31" xfId="0" applyFont="1" applyFill="1" applyBorder="1" applyAlignment="1">
      <alignment horizontal="left" vertical="center"/>
    </xf>
    <xf numFmtId="0" fontId="10" fillId="0" borderId="48" xfId="0" applyFont="1" applyBorder="1" applyAlignment="1">
      <alignment horizontal="left" vertical="center"/>
    </xf>
    <xf numFmtId="0" fontId="11" fillId="2" borderId="46" xfId="0" applyFont="1" applyFill="1" applyBorder="1" applyAlignment="1">
      <alignment horizontal="left" vertical="center"/>
    </xf>
    <xf numFmtId="0" fontId="12" fillId="2" borderId="21" xfId="0" applyFont="1" applyFill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0" fontId="10" fillId="0" borderId="35" xfId="0" applyFont="1" applyBorder="1" applyAlignment="1">
      <alignment horizontal="left" vertical="center" wrapText="1"/>
    </xf>
    <xf numFmtId="0" fontId="11" fillId="2" borderId="49" xfId="0" applyFont="1" applyFill="1" applyBorder="1" applyAlignment="1">
      <alignment vertical="center"/>
    </xf>
    <xf numFmtId="0" fontId="12" fillId="0" borderId="30" xfId="0" applyFont="1" applyBorder="1" applyAlignment="1">
      <alignment vertical="center" wrapText="1"/>
    </xf>
    <xf numFmtId="0" fontId="14" fillId="0" borderId="17" xfId="0" applyFont="1" applyBorder="1" applyAlignment="1">
      <alignment horizontal="left" vertical="center" wrapText="1"/>
    </xf>
    <xf numFmtId="0" fontId="11" fillId="2" borderId="17" xfId="0" applyFont="1" applyFill="1" applyBorder="1" applyAlignment="1">
      <alignment vertical="center"/>
    </xf>
    <xf numFmtId="0" fontId="14" fillId="0" borderId="48" xfId="0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/>
    </xf>
    <xf numFmtId="0" fontId="14" fillId="2" borderId="45" xfId="0" applyFont="1" applyFill="1" applyBorder="1" applyAlignment="1">
      <alignment horizontal="left" vertical="center"/>
    </xf>
    <xf numFmtId="0" fontId="14" fillId="2" borderId="38" xfId="0" applyFont="1" applyFill="1" applyBorder="1" applyAlignment="1">
      <alignment horizontal="left" vertical="center"/>
    </xf>
    <xf numFmtId="0" fontId="10" fillId="3" borderId="33" xfId="0" applyFont="1" applyFill="1" applyBorder="1" applyAlignment="1">
      <alignment horizontal="center" vertical="center" wrapText="1"/>
    </xf>
    <xf numFmtId="0" fontId="10" fillId="3" borderId="34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51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29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left" vertical="center" wrapText="1"/>
    </xf>
    <xf numFmtId="0" fontId="10" fillId="4" borderId="15" xfId="0" applyFont="1" applyFill="1" applyBorder="1" applyAlignment="1">
      <alignment horizontal="left" vertical="center" wrapText="1"/>
    </xf>
    <xf numFmtId="0" fontId="10" fillId="4" borderId="16" xfId="0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10" fillId="3" borderId="32" xfId="0" applyFont="1" applyFill="1" applyBorder="1" applyAlignment="1">
      <alignment horizontal="center" vertical="center" wrapText="1"/>
    </xf>
    <xf numFmtId="0" fontId="10" fillId="3" borderId="35" xfId="0" applyFont="1" applyFill="1" applyBorder="1" applyAlignment="1">
      <alignment horizontal="center" vertical="center" wrapText="1"/>
    </xf>
    <xf numFmtId="0" fontId="10" fillId="3" borderId="36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/>
    </xf>
    <xf numFmtId="0" fontId="10" fillId="3" borderId="44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0" fillId="3" borderId="35" xfId="0" applyFont="1" applyFill="1" applyBorder="1" applyAlignment="1">
      <alignment horizontal="left" vertical="center" wrapText="1"/>
    </xf>
    <xf numFmtId="0" fontId="10" fillId="3" borderId="36" xfId="0" applyFont="1" applyFill="1" applyBorder="1" applyAlignment="1">
      <alignment horizontal="left" vertical="center" wrapText="1"/>
    </xf>
    <xf numFmtId="0" fontId="10" fillId="3" borderId="37" xfId="0" applyFont="1" applyFill="1" applyBorder="1" applyAlignment="1">
      <alignment horizontal="left" vertical="center" wrapText="1"/>
    </xf>
    <xf numFmtId="0" fontId="10" fillId="4" borderId="13" xfId="0" applyFont="1" applyFill="1" applyBorder="1" applyAlignment="1">
      <alignment horizontal="left" vertical="center" wrapText="1"/>
    </xf>
    <xf numFmtId="0" fontId="10" fillId="4" borderId="22" xfId="0" applyFont="1" applyFill="1" applyBorder="1" applyAlignment="1">
      <alignment horizontal="left" vertical="center" wrapText="1"/>
    </xf>
    <xf numFmtId="0" fontId="10" fillId="4" borderId="32" xfId="0" applyFont="1" applyFill="1" applyBorder="1" applyAlignment="1">
      <alignment horizontal="left" vertical="center" wrapText="1"/>
    </xf>
    <xf numFmtId="0" fontId="10" fillId="4" borderId="35" xfId="0" applyFont="1" applyFill="1" applyBorder="1" applyAlignment="1">
      <alignment horizontal="left" vertical="center" wrapText="1"/>
    </xf>
    <xf numFmtId="0" fontId="10" fillId="4" borderId="36" xfId="0" applyFont="1" applyFill="1" applyBorder="1" applyAlignment="1">
      <alignment horizontal="left" vertical="center" wrapText="1"/>
    </xf>
    <xf numFmtId="0" fontId="10" fillId="4" borderId="37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0" fillId="3" borderId="14" xfId="0" applyFont="1" applyFill="1" applyBorder="1" applyAlignment="1">
      <alignment horizontal="left" vertical="center" wrapText="1"/>
    </xf>
    <xf numFmtId="0" fontId="10" fillId="3" borderId="15" xfId="0" applyFont="1" applyFill="1" applyBorder="1" applyAlignment="1">
      <alignment horizontal="left" vertical="center" wrapText="1"/>
    </xf>
    <xf numFmtId="0" fontId="10" fillId="3" borderId="16" xfId="0" applyFont="1" applyFill="1" applyBorder="1" applyAlignment="1">
      <alignment horizontal="left" vertical="center" wrapText="1"/>
    </xf>
    <xf numFmtId="165" fontId="10" fillId="4" borderId="19" xfId="0" applyNumberFormat="1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horizontal="center" vertical="center"/>
    </xf>
    <xf numFmtId="0" fontId="10" fillId="3" borderId="25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7" xfId="0" applyFont="1" applyFill="1" applyBorder="1" applyAlignment="1">
      <alignment horizontal="center" vertical="center" wrapText="1"/>
    </xf>
    <xf numFmtId="0" fontId="10" fillId="3" borderId="41" xfId="0" applyFont="1" applyFill="1" applyBorder="1" applyAlignment="1">
      <alignment horizontal="center" vertical="center" wrapText="1"/>
    </xf>
    <xf numFmtId="0" fontId="10" fillId="3" borderId="42" xfId="0" applyFont="1" applyFill="1" applyBorder="1" applyAlignment="1">
      <alignment horizontal="center" vertical="center" wrapText="1"/>
    </xf>
    <xf numFmtId="0" fontId="10" fillId="3" borderId="43" xfId="0" applyFont="1" applyFill="1" applyBorder="1" applyAlignment="1">
      <alignment horizontal="center" vertical="center" wrapText="1"/>
    </xf>
    <xf numFmtId="0" fontId="10" fillId="3" borderId="24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26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28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left" vertical="center"/>
    </xf>
    <xf numFmtId="0" fontId="14" fillId="2" borderId="16" xfId="0" applyFont="1" applyFill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mruColors>
      <color rgb="FFF4750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tabSelected="1" topLeftCell="A2" workbookViewId="0">
      <selection activeCell="E9" sqref="E9"/>
    </sheetView>
  </sheetViews>
  <sheetFormatPr defaultColWidth="9" defaultRowHeight="12.6" x14ac:dyDescent="0.2"/>
  <cols>
    <col min="1" max="1" width="1.44140625" style="1" customWidth="1"/>
    <col min="2" max="2" width="29.5546875" style="1" customWidth="1"/>
    <col min="3" max="3" width="15.6640625" style="1" customWidth="1"/>
    <col min="4" max="4" width="45.88671875" style="1" customWidth="1"/>
    <col min="5" max="5" width="21.33203125" style="1" customWidth="1"/>
    <col min="6" max="8" width="17.6640625" style="1" customWidth="1"/>
    <col min="9" max="9" width="20.6640625" style="1" customWidth="1"/>
    <col min="10" max="16384" width="9" style="1"/>
  </cols>
  <sheetData>
    <row r="1" spans="1:13" x14ac:dyDescent="0.2">
      <c r="B1" s="44" t="s">
        <v>64</v>
      </c>
    </row>
    <row r="2" spans="1:13" x14ac:dyDescent="0.2">
      <c r="B2" s="44" t="s">
        <v>65</v>
      </c>
    </row>
    <row r="3" spans="1:13" ht="18.75" customHeight="1" x14ac:dyDescent="0.2">
      <c r="B3" s="90" t="s">
        <v>62</v>
      </c>
      <c r="C3" s="90"/>
      <c r="D3" s="90"/>
      <c r="E3" s="90"/>
      <c r="F3" s="90"/>
      <c r="G3" s="90"/>
      <c r="H3" s="90"/>
      <c r="I3" s="2"/>
    </row>
    <row r="4" spans="1:13" x14ac:dyDescent="0.2">
      <c r="B4" s="45" t="s">
        <v>63</v>
      </c>
      <c r="C4" s="46"/>
      <c r="D4" s="46"/>
      <c r="E4" s="46"/>
      <c r="F4" s="46"/>
      <c r="G4" s="46"/>
      <c r="H4" s="46"/>
    </row>
    <row r="5" spans="1:13" x14ac:dyDescent="0.2">
      <c r="B5" s="4"/>
    </row>
    <row r="6" spans="1:13" ht="13.2" thickBot="1" x14ac:dyDescent="0.25">
      <c r="B6" s="3"/>
    </row>
    <row r="7" spans="1:13" ht="34.5" customHeight="1" x14ac:dyDescent="0.2">
      <c r="B7" s="96" t="s">
        <v>3</v>
      </c>
      <c r="C7" s="87" t="s">
        <v>44</v>
      </c>
      <c r="D7" s="98" t="s">
        <v>24</v>
      </c>
      <c r="E7" s="94" t="s">
        <v>37</v>
      </c>
      <c r="F7" s="103" t="s">
        <v>1</v>
      </c>
      <c r="G7" s="104"/>
      <c r="H7" s="105"/>
      <c r="I7" s="87" t="s">
        <v>38</v>
      </c>
    </row>
    <row r="8" spans="1:13" ht="45.75" customHeight="1" thickBot="1" x14ac:dyDescent="0.25">
      <c r="B8" s="97"/>
      <c r="C8" s="88"/>
      <c r="D8" s="99"/>
      <c r="E8" s="95"/>
      <c r="F8" s="11" t="s">
        <v>48</v>
      </c>
      <c r="G8" s="25" t="s">
        <v>7</v>
      </c>
      <c r="H8" s="24" t="s">
        <v>11</v>
      </c>
      <c r="I8" s="88"/>
      <c r="M8" s="4"/>
    </row>
    <row r="9" spans="1:13" ht="21.9" customHeight="1" x14ac:dyDescent="0.2">
      <c r="B9" s="34" t="s">
        <v>14</v>
      </c>
      <c r="C9" s="36">
        <v>16</v>
      </c>
      <c r="D9" s="12"/>
      <c r="E9" s="13"/>
      <c r="F9" s="49" t="s">
        <v>4</v>
      </c>
      <c r="G9" s="30" t="s">
        <v>4</v>
      </c>
      <c r="H9" s="50">
        <v>70</v>
      </c>
      <c r="I9" s="17">
        <f t="shared" ref="I9:I22" si="0">(C9*E9)</f>
        <v>0</v>
      </c>
    </row>
    <row r="10" spans="1:13" ht="21.9" customHeight="1" x14ac:dyDescent="0.2">
      <c r="B10" s="34" t="s">
        <v>57</v>
      </c>
      <c r="C10" s="36">
        <v>4</v>
      </c>
      <c r="D10" s="15"/>
      <c r="E10" s="16"/>
      <c r="F10" s="49" t="s">
        <v>4</v>
      </c>
      <c r="G10" s="30" t="s">
        <v>4</v>
      </c>
      <c r="H10" s="50">
        <v>70</v>
      </c>
      <c r="I10" s="17">
        <f t="shared" si="0"/>
        <v>0</v>
      </c>
    </row>
    <row r="11" spans="1:13" ht="21.9" customHeight="1" x14ac:dyDescent="0.2">
      <c r="A11" s="33"/>
      <c r="B11" s="34" t="s">
        <v>15</v>
      </c>
      <c r="C11" s="36">
        <v>4</v>
      </c>
      <c r="D11" s="15"/>
      <c r="E11" s="16"/>
      <c r="F11" s="49" t="s">
        <v>4</v>
      </c>
      <c r="G11" s="30" t="s">
        <v>4</v>
      </c>
      <c r="H11" s="50">
        <v>70</v>
      </c>
      <c r="I11" s="17">
        <f t="shared" si="0"/>
        <v>0</v>
      </c>
    </row>
    <row r="12" spans="1:13" ht="21.9" customHeight="1" x14ac:dyDescent="0.2">
      <c r="A12" s="33"/>
      <c r="B12" s="34" t="s">
        <v>61</v>
      </c>
      <c r="C12" s="36">
        <v>4</v>
      </c>
      <c r="D12" s="15"/>
      <c r="E12" s="16"/>
      <c r="F12" s="49" t="s">
        <v>4</v>
      </c>
      <c r="G12" s="30" t="s">
        <v>12</v>
      </c>
      <c r="H12" s="50">
        <v>70</v>
      </c>
      <c r="I12" s="17">
        <f t="shared" si="0"/>
        <v>0</v>
      </c>
    </row>
    <row r="13" spans="1:13" ht="21.9" customHeight="1" x14ac:dyDescent="0.2">
      <c r="B13" s="34" t="s">
        <v>16</v>
      </c>
      <c r="C13" s="36">
        <v>8</v>
      </c>
      <c r="D13" s="15"/>
      <c r="E13" s="16"/>
      <c r="F13" s="49" t="s">
        <v>4</v>
      </c>
      <c r="G13" s="30" t="s">
        <v>12</v>
      </c>
      <c r="H13" s="50">
        <v>69</v>
      </c>
      <c r="I13" s="17">
        <f t="shared" si="0"/>
        <v>0</v>
      </c>
    </row>
    <row r="14" spans="1:13" ht="21.9" customHeight="1" x14ac:dyDescent="0.2">
      <c r="B14" s="34" t="s">
        <v>21</v>
      </c>
      <c r="C14" s="36">
        <v>6</v>
      </c>
      <c r="D14" s="15"/>
      <c r="E14" s="16"/>
      <c r="F14" s="49" t="s">
        <v>4</v>
      </c>
      <c r="G14" s="30" t="s">
        <v>12</v>
      </c>
      <c r="H14" s="50">
        <v>70</v>
      </c>
      <c r="I14" s="17">
        <f t="shared" si="0"/>
        <v>0</v>
      </c>
    </row>
    <row r="15" spans="1:13" ht="21.9" customHeight="1" x14ac:dyDescent="0.2">
      <c r="B15" s="34" t="s">
        <v>17</v>
      </c>
      <c r="C15" s="36">
        <v>4</v>
      </c>
      <c r="D15" s="15"/>
      <c r="E15" s="16"/>
      <c r="F15" s="49" t="s">
        <v>4</v>
      </c>
      <c r="G15" s="30" t="s">
        <v>12</v>
      </c>
      <c r="H15" s="50">
        <v>70</v>
      </c>
      <c r="I15" s="17">
        <f t="shared" si="0"/>
        <v>0</v>
      </c>
    </row>
    <row r="16" spans="1:13" ht="21.9" customHeight="1" x14ac:dyDescent="0.2">
      <c r="B16" s="34" t="s">
        <v>18</v>
      </c>
      <c r="C16" s="36">
        <v>8</v>
      </c>
      <c r="D16" s="15"/>
      <c r="E16" s="16"/>
      <c r="F16" s="49" t="s">
        <v>4</v>
      </c>
      <c r="G16" s="30" t="s">
        <v>4</v>
      </c>
      <c r="H16" s="50">
        <v>72</v>
      </c>
      <c r="I16" s="17">
        <f t="shared" si="0"/>
        <v>0</v>
      </c>
    </row>
    <row r="17" spans="2:10" ht="21.9" customHeight="1" x14ac:dyDescent="0.2">
      <c r="B17" s="34" t="s">
        <v>49</v>
      </c>
      <c r="C17" s="36">
        <v>4</v>
      </c>
      <c r="D17" s="15"/>
      <c r="E17" s="16"/>
      <c r="F17" s="49" t="s">
        <v>4</v>
      </c>
      <c r="G17" s="30" t="s">
        <v>12</v>
      </c>
      <c r="H17" s="50">
        <v>70</v>
      </c>
      <c r="I17" s="17">
        <f t="shared" si="0"/>
        <v>0</v>
      </c>
    </row>
    <row r="18" spans="2:10" ht="21.9" customHeight="1" x14ac:dyDescent="0.2">
      <c r="B18" s="34" t="s">
        <v>20</v>
      </c>
      <c r="C18" s="36">
        <v>4</v>
      </c>
      <c r="D18" s="15"/>
      <c r="E18" s="16"/>
      <c r="F18" s="49" t="s">
        <v>4</v>
      </c>
      <c r="G18" s="30" t="s">
        <v>4</v>
      </c>
      <c r="H18" s="50">
        <v>72</v>
      </c>
      <c r="I18" s="17">
        <f t="shared" si="0"/>
        <v>0</v>
      </c>
    </row>
    <row r="19" spans="2:10" ht="21.9" customHeight="1" x14ac:dyDescent="0.2">
      <c r="B19" s="35" t="s">
        <v>50</v>
      </c>
      <c r="C19" s="37">
        <v>4</v>
      </c>
      <c r="D19" s="15"/>
      <c r="E19" s="16"/>
      <c r="F19" s="49" t="s">
        <v>4</v>
      </c>
      <c r="G19" s="30" t="s">
        <v>4</v>
      </c>
      <c r="H19" s="50">
        <v>72</v>
      </c>
      <c r="I19" s="17">
        <f t="shared" si="0"/>
        <v>0</v>
      </c>
    </row>
    <row r="20" spans="2:10" ht="21.9" customHeight="1" x14ac:dyDescent="0.2">
      <c r="B20" s="35" t="s">
        <v>51</v>
      </c>
      <c r="C20" s="37">
        <v>4</v>
      </c>
      <c r="D20" s="15"/>
      <c r="E20" s="16"/>
      <c r="F20" s="49" t="s">
        <v>13</v>
      </c>
      <c r="G20" s="30" t="s">
        <v>13</v>
      </c>
      <c r="H20" s="50">
        <v>72</v>
      </c>
      <c r="I20" s="17">
        <f t="shared" si="0"/>
        <v>0</v>
      </c>
    </row>
    <row r="21" spans="2:10" ht="21.9" customHeight="1" x14ac:dyDescent="0.2">
      <c r="B21" s="35" t="s">
        <v>60</v>
      </c>
      <c r="C21" s="37">
        <v>4</v>
      </c>
      <c r="D21" s="15"/>
      <c r="E21" s="16"/>
      <c r="F21" s="49" t="s">
        <v>13</v>
      </c>
      <c r="G21" s="30" t="s">
        <v>4</v>
      </c>
      <c r="H21" s="50">
        <v>72</v>
      </c>
      <c r="I21" s="17">
        <f t="shared" si="0"/>
        <v>0</v>
      </c>
    </row>
    <row r="22" spans="2:10" ht="21.9" customHeight="1" thickBot="1" x14ac:dyDescent="0.25">
      <c r="B22" s="35" t="s">
        <v>54</v>
      </c>
      <c r="C22" s="37">
        <v>4</v>
      </c>
      <c r="D22" s="15"/>
      <c r="E22" s="16"/>
      <c r="F22" s="49" t="s">
        <v>13</v>
      </c>
      <c r="G22" s="30" t="s">
        <v>13</v>
      </c>
      <c r="H22" s="50">
        <v>72</v>
      </c>
      <c r="I22" s="17">
        <f t="shared" si="0"/>
        <v>0</v>
      </c>
    </row>
    <row r="23" spans="2:10" ht="15.75" customHeight="1" thickBot="1" x14ac:dyDescent="0.25">
      <c r="B23" s="100" t="s">
        <v>81</v>
      </c>
      <c r="C23" s="101"/>
      <c r="D23" s="101"/>
      <c r="E23" s="101"/>
      <c r="F23" s="101"/>
      <c r="G23" s="101"/>
      <c r="H23" s="102"/>
      <c r="I23" s="22">
        <f>SUM(I9:I22)</f>
        <v>0</v>
      </c>
    </row>
    <row r="24" spans="2:10" x14ac:dyDescent="0.2">
      <c r="B24" s="5"/>
      <c r="C24" s="5"/>
      <c r="D24" s="5"/>
      <c r="E24" s="6"/>
      <c r="F24" s="6"/>
      <c r="I24" s="6"/>
    </row>
    <row r="25" spans="2:10" x14ac:dyDescent="0.2">
      <c r="B25" s="20" t="s">
        <v>23</v>
      </c>
      <c r="C25" s="47"/>
      <c r="D25" s="47"/>
      <c r="E25" s="48"/>
      <c r="F25" s="48"/>
      <c r="G25" s="21"/>
      <c r="H25" s="21"/>
      <c r="I25" s="48"/>
      <c r="J25" s="21"/>
    </row>
    <row r="26" spans="2:10" x14ac:dyDescent="0.2">
      <c r="B26" s="20" t="s">
        <v>25</v>
      </c>
      <c r="C26" s="47"/>
      <c r="D26" s="47"/>
      <c r="E26" s="48"/>
      <c r="F26" s="48"/>
      <c r="G26" s="21"/>
      <c r="H26" s="21"/>
      <c r="I26" s="48"/>
      <c r="J26" s="21"/>
    </row>
    <row r="27" spans="2:10" x14ac:dyDescent="0.2">
      <c r="B27" s="5"/>
      <c r="C27" s="5"/>
      <c r="D27" s="5"/>
      <c r="E27" s="6"/>
      <c r="F27" s="6"/>
      <c r="G27" s="6"/>
      <c r="H27" s="6"/>
      <c r="I27" s="6"/>
    </row>
    <row r="28" spans="2:10" ht="15" customHeight="1" x14ac:dyDescent="0.2">
      <c r="B28" s="20" t="s">
        <v>22</v>
      </c>
      <c r="C28" s="21"/>
      <c r="D28" s="21"/>
      <c r="I28" s="89"/>
    </row>
    <row r="29" spans="2:10" ht="24" customHeight="1" x14ac:dyDescent="0.2">
      <c r="B29" s="91" t="s">
        <v>79</v>
      </c>
      <c r="C29" s="92"/>
      <c r="D29" s="93"/>
      <c r="I29" s="89"/>
    </row>
    <row r="30" spans="2:10" ht="14.25" customHeight="1" x14ac:dyDescent="0.2">
      <c r="B30" s="9"/>
      <c r="I30" s="89"/>
    </row>
    <row r="31" spans="2:10" ht="16.5" customHeight="1" x14ac:dyDescent="0.2">
      <c r="I31" s="7"/>
    </row>
    <row r="32" spans="2:10" x14ac:dyDescent="0.2">
      <c r="I32" s="7"/>
    </row>
    <row r="33" spans="2:9" x14ac:dyDescent="0.2">
      <c r="I33" s="8"/>
    </row>
    <row r="34" spans="2:9" x14ac:dyDescent="0.2">
      <c r="I34" s="7"/>
    </row>
    <row r="35" spans="2:9" ht="16.5" customHeight="1" x14ac:dyDescent="0.2">
      <c r="I35" s="7"/>
    </row>
    <row r="36" spans="2:9" ht="16.5" customHeight="1" x14ac:dyDescent="0.2">
      <c r="I36" s="7"/>
    </row>
    <row r="40" spans="2:9" x14ac:dyDescent="0.2">
      <c r="B40" s="10"/>
    </row>
  </sheetData>
  <mergeCells count="10">
    <mergeCell ref="I7:I8"/>
    <mergeCell ref="I28:I30"/>
    <mergeCell ref="B3:H3"/>
    <mergeCell ref="B29:D29"/>
    <mergeCell ref="E7:E8"/>
    <mergeCell ref="B7:B8"/>
    <mergeCell ref="D7:D8"/>
    <mergeCell ref="B23:H23"/>
    <mergeCell ref="F7:H7"/>
    <mergeCell ref="C7:C8"/>
  </mergeCells>
  <pageMargins left="0.25" right="0.25" top="0.75" bottom="0.75" header="0.3" footer="0.3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0"/>
  <sheetViews>
    <sheetView topLeftCell="A7" workbookViewId="0">
      <selection activeCell="D14" sqref="D14"/>
    </sheetView>
  </sheetViews>
  <sheetFormatPr defaultColWidth="9.109375" defaultRowHeight="12.6" x14ac:dyDescent="0.2"/>
  <cols>
    <col min="1" max="1" width="2.109375" style="1" customWidth="1"/>
    <col min="2" max="2" width="29.88671875" style="1" customWidth="1"/>
    <col min="3" max="3" width="15.6640625" style="1" customWidth="1"/>
    <col min="4" max="4" width="45.88671875" style="1" customWidth="1"/>
    <col min="5" max="5" width="21.5546875" style="1" customWidth="1"/>
    <col min="6" max="8" width="17.6640625" style="1" customWidth="1"/>
    <col min="9" max="9" width="20.6640625" style="1" customWidth="1"/>
    <col min="10" max="16384" width="9.109375" style="1"/>
  </cols>
  <sheetData>
    <row r="1" spans="2:9" x14ac:dyDescent="0.2">
      <c r="B1" s="51" t="s">
        <v>64</v>
      </c>
      <c r="C1" s="46"/>
      <c r="D1" s="46"/>
      <c r="E1" s="46"/>
      <c r="F1" s="46"/>
      <c r="G1" s="46"/>
      <c r="H1" s="46"/>
    </row>
    <row r="2" spans="2:9" x14ac:dyDescent="0.2">
      <c r="B2" s="51" t="s">
        <v>65</v>
      </c>
      <c r="C2" s="46"/>
      <c r="D2" s="46"/>
      <c r="E2" s="46"/>
      <c r="F2" s="46"/>
      <c r="G2" s="46"/>
      <c r="H2" s="46"/>
    </row>
    <row r="3" spans="2:9" ht="18.75" customHeight="1" x14ac:dyDescent="0.2">
      <c r="B3" s="90" t="s">
        <v>62</v>
      </c>
      <c r="C3" s="90"/>
      <c r="D3" s="90"/>
      <c r="E3" s="90"/>
      <c r="F3" s="90"/>
      <c r="G3" s="90"/>
      <c r="H3" s="90"/>
      <c r="I3" s="2"/>
    </row>
    <row r="4" spans="2:9" x14ac:dyDescent="0.2">
      <c r="B4" s="45" t="s">
        <v>63</v>
      </c>
      <c r="C4" s="46"/>
      <c r="D4" s="46"/>
      <c r="E4" s="46"/>
      <c r="F4" s="46"/>
      <c r="G4" s="46"/>
      <c r="H4" s="46"/>
    </row>
    <row r="5" spans="2:9" ht="34.5" customHeight="1" thickBot="1" x14ac:dyDescent="0.25"/>
    <row r="6" spans="2:9" ht="34.5" customHeight="1" x14ac:dyDescent="0.2">
      <c r="B6" s="103" t="s">
        <v>10</v>
      </c>
      <c r="C6" s="87" t="s">
        <v>27</v>
      </c>
      <c r="D6" s="104" t="s">
        <v>24</v>
      </c>
      <c r="E6" s="87" t="s">
        <v>37</v>
      </c>
      <c r="F6" s="96" t="s">
        <v>1</v>
      </c>
      <c r="G6" s="108"/>
      <c r="H6" s="109"/>
      <c r="I6" s="87" t="s">
        <v>38</v>
      </c>
    </row>
    <row r="7" spans="2:9" ht="45.75" customHeight="1" thickBot="1" x14ac:dyDescent="0.25">
      <c r="B7" s="106"/>
      <c r="C7" s="88"/>
      <c r="D7" s="107"/>
      <c r="E7" s="88"/>
      <c r="F7" s="27" t="s">
        <v>48</v>
      </c>
      <c r="G7" s="26" t="s">
        <v>7</v>
      </c>
      <c r="H7" s="28" t="s">
        <v>11</v>
      </c>
      <c r="I7" s="88"/>
    </row>
    <row r="8" spans="2:9" ht="21.9" customHeight="1" x14ac:dyDescent="0.2">
      <c r="B8" s="34" t="s">
        <v>45</v>
      </c>
      <c r="C8" s="40">
        <v>36</v>
      </c>
      <c r="D8" s="12"/>
      <c r="E8" s="18"/>
      <c r="F8" s="29" t="s">
        <v>13</v>
      </c>
      <c r="G8" s="30" t="s">
        <v>4</v>
      </c>
      <c r="H8" s="14">
        <v>70</v>
      </c>
      <c r="I8" s="17">
        <f t="shared" ref="I8:I22" si="0">(C8*E8)</f>
        <v>0</v>
      </c>
    </row>
    <row r="9" spans="2:9" ht="21.9" customHeight="1" x14ac:dyDescent="0.2">
      <c r="B9" s="34" t="s">
        <v>57</v>
      </c>
      <c r="C9" s="40">
        <v>4</v>
      </c>
      <c r="D9" s="12"/>
      <c r="E9" s="18"/>
      <c r="F9" s="29" t="s">
        <v>13</v>
      </c>
      <c r="G9" s="30" t="s">
        <v>4</v>
      </c>
      <c r="H9" s="14">
        <v>70</v>
      </c>
      <c r="I9" s="17">
        <f t="shared" si="0"/>
        <v>0</v>
      </c>
    </row>
    <row r="10" spans="2:9" ht="21.9" customHeight="1" x14ac:dyDescent="0.2">
      <c r="B10" s="34" t="s">
        <v>15</v>
      </c>
      <c r="C10" s="40">
        <v>12</v>
      </c>
      <c r="D10" s="12"/>
      <c r="E10" s="18"/>
      <c r="F10" s="29" t="s">
        <v>13</v>
      </c>
      <c r="G10" s="30" t="s">
        <v>4</v>
      </c>
      <c r="H10" s="14">
        <v>71</v>
      </c>
      <c r="I10" s="17">
        <f t="shared" si="0"/>
        <v>0</v>
      </c>
    </row>
    <row r="11" spans="2:9" ht="21.9" customHeight="1" x14ac:dyDescent="0.2">
      <c r="B11" s="34" t="s">
        <v>46</v>
      </c>
      <c r="C11" s="40">
        <v>12</v>
      </c>
      <c r="D11" s="12"/>
      <c r="E11" s="18"/>
      <c r="F11" s="29" t="s">
        <v>13</v>
      </c>
      <c r="G11" s="30" t="s">
        <v>4</v>
      </c>
      <c r="H11" s="14">
        <v>71</v>
      </c>
      <c r="I11" s="17">
        <f t="shared" si="0"/>
        <v>0</v>
      </c>
    </row>
    <row r="12" spans="2:9" ht="21.9" customHeight="1" x14ac:dyDescent="0.2">
      <c r="B12" s="34" t="s">
        <v>47</v>
      </c>
      <c r="C12" s="40">
        <v>8</v>
      </c>
      <c r="D12" s="12"/>
      <c r="E12" s="18"/>
      <c r="F12" s="29" t="s">
        <v>13</v>
      </c>
      <c r="G12" s="30" t="s">
        <v>4</v>
      </c>
      <c r="H12" s="14">
        <v>71</v>
      </c>
      <c r="I12" s="17">
        <f t="shared" si="0"/>
        <v>0</v>
      </c>
    </row>
    <row r="13" spans="2:9" ht="21.9" customHeight="1" x14ac:dyDescent="0.2">
      <c r="B13" s="34" t="s">
        <v>58</v>
      </c>
      <c r="C13" s="40">
        <v>8</v>
      </c>
      <c r="D13" s="12"/>
      <c r="E13" s="18"/>
      <c r="F13" s="29" t="s">
        <v>13</v>
      </c>
      <c r="G13" s="30" t="s">
        <v>13</v>
      </c>
      <c r="H13" s="14">
        <v>72</v>
      </c>
      <c r="I13" s="17">
        <f t="shared" si="0"/>
        <v>0</v>
      </c>
    </row>
    <row r="14" spans="2:9" ht="21.9" customHeight="1" x14ac:dyDescent="0.2">
      <c r="B14" s="34" t="s">
        <v>18</v>
      </c>
      <c r="C14" s="40">
        <v>16</v>
      </c>
      <c r="D14" s="12"/>
      <c r="E14" s="18"/>
      <c r="F14" s="29" t="s">
        <v>56</v>
      </c>
      <c r="G14" s="30" t="s">
        <v>4</v>
      </c>
      <c r="H14" s="14">
        <v>73</v>
      </c>
      <c r="I14" s="17">
        <f t="shared" si="0"/>
        <v>0</v>
      </c>
    </row>
    <row r="15" spans="2:9" ht="21.9" customHeight="1" x14ac:dyDescent="0.2">
      <c r="B15" s="34" t="s">
        <v>19</v>
      </c>
      <c r="C15" s="40">
        <v>16</v>
      </c>
      <c r="D15" s="12"/>
      <c r="E15" s="18"/>
      <c r="F15" s="29" t="s">
        <v>13</v>
      </c>
      <c r="G15" s="30" t="s">
        <v>4</v>
      </c>
      <c r="H15" s="14">
        <v>73</v>
      </c>
      <c r="I15" s="17">
        <f t="shared" si="0"/>
        <v>0</v>
      </c>
    </row>
    <row r="16" spans="2:9" ht="21.9" customHeight="1" x14ac:dyDescent="0.2">
      <c r="B16" s="34" t="s">
        <v>20</v>
      </c>
      <c r="C16" s="40">
        <v>4</v>
      </c>
      <c r="D16" s="12"/>
      <c r="E16" s="18"/>
      <c r="F16" s="29" t="s">
        <v>13</v>
      </c>
      <c r="G16" s="30" t="s">
        <v>4</v>
      </c>
      <c r="H16" s="14">
        <v>73</v>
      </c>
      <c r="I16" s="17">
        <f t="shared" si="0"/>
        <v>0</v>
      </c>
    </row>
    <row r="17" spans="2:9" ht="21.9" customHeight="1" x14ac:dyDescent="0.2">
      <c r="B17" s="35" t="s">
        <v>50</v>
      </c>
      <c r="C17" s="41">
        <v>4</v>
      </c>
      <c r="D17" s="15"/>
      <c r="E17" s="18"/>
      <c r="F17" s="32" t="s">
        <v>13</v>
      </c>
      <c r="G17" s="31" t="s">
        <v>4</v>
      </c>
      <c r="H17" s="42">
        <v>73</v>
      </c>
      <c r="I17" s="17">
        <f t="shared" si="0"/>
        <v>0</v>
      </c>
    </row>
    <row r="18" spans="2:9" ht="21.9" customHeight="1" x14ac:dyDescent="0.2">
      <c r="B18" s="35" t="s">
        <v>52</v>
      </c>
      <c r="C18" s="41">
        <v>8</v>
      </c>
      <c r="D18" s="15"/>
      <c r="E18" s="18"/>
      <c r="F18" s="32" t="s">
        <v>13</v>
      </c>
      <c r="G18" s="31" t="s">
        <v>4</v>
      </c>
      <c r="H18" s="42">
        <v>71</v>
      </c>
      <c r="I18" s="17">
        <f t="shared" si="0"/>
        <v>0</v>
      </c>
    </row>
    <row r="19" spans="2:9" ht="21.9" customHeight="1" x14ac:dyDescent="0.2">
      <c r="B19" s="35" t="s">
        <v>51</v>
      </c>
      <c r="C19" s="41">
        <v>4</v>
      </c>
      <c r="D19" s="15"/>
      <c r="E19" s="18"/>
      <c r="F19" s="32" t="s">
        <v>56</v>
      </c>
      <c r="G19" s="43" t="s">
        <v>13</v>
      </c>
      <c r="H19" s="42">
        <v>73</v>
      </c>
      <c r="I19" s="17">
        <f t="shared" si="0"/>
        <v>0</v>
      </c>
    </row>
    <row r="20" spans="2:9" ht="21.9" customHeight="1" x14ac:dyDescent="0.2">
      <c r="B20" s="35" t="s">
        <v>53</v>
      </c>
      <c r="C20" s="41">
        <v>4</v>
      </c>
      <c r="D20" s="15"/>
      <c r="E20" s="18"/>
      <c r="F20" s="32" t="s">
        <v>13</v>
      </c>
      <c r="G20" s="31" t="s">
        <v>4</v>
      </c>
      <c r="H20" s="14">
        <v>70</v>
      </c>
      <c r="I20" s="17">
        <f t="shared" si="0"/>
        <v>0</v>
      </c>
    </row>
    <row r="21" spans="2:9" ht="21.9" customHeight="1" x14ac:dyDescent="0.2">
      <c r="B21" s="35" t="s">
        <v>59</v>
      </c>
      <c r="C21" s="41">
        <v>4</v>
      </c>
      <c r="D21" s="15"/>
      <c r="E21" s="18"/>
      <c r="F21" s="32" t="s">
        <v>13</v>
      </c>
      <c r="G21" s="31" t="s">
        <v>13</v>
      </c>
      <c r="H21" s="42">
        <v>72</v>
      </c>
      <c r="I21" s="17">
        <f t="shared" si="0"/>
        <v>0</v>
      </c>
    </row>
    <row r="22" spans="2:9" ht="21.9" customHeight="1" thickBot="1" x14ac:dyDescent="0.25">
      <c r="B22" s="35" t="s">
        <v>54</v>
      </c>
      <c r="C22" s="41">
        <v>4</v>
      </c>
      <c r="D22" s="15"/>
      <c r="E22" s="18"/>
      <c r="F22" s="32" t="s">
        <v>13</v>
      </c>
      <c r="G22" s="31" t="s">
        <v>4</v>
      </c>
      <c r="H22" s="42">
        <v>73</v>
      </c>
      <c r="I22" s="17">
        <f t="shared" si="0"/>
        <v>0</v>
      </c>
    </row>
    <row r="23" spans="2:9" ht="13.2" customHeight="1" thickBot="1" x14ac:dyDescent="0.25">
      <c r="B23" s="100" t="s">
        <v>80</v>
      </c>
      <c r="C23" s="101"/>
      <c r="D23" s="101"/>
      <c r="E23" s="101"/>
      <c r="F23" s="101"/>
      <c r="G23" s="101"/>
      <c r="H23" s="102"/>
      <c r="I23" s="22">
        <f>SUM(I8:I22)</f>
        <v>0</v>
      </c>
    </row>
    <row r="25" spans="2:9" x14ac:dyDescent="0.2">
      <c r="B25" s="20" t="s">
        <v>23</v>
      </c>
      <c r="C25" s="21"/>
      <c r="D25" s="21"/>
    </row>
    <row r="26" spans="2:9" x14ac:dyDescent="0.2">
      <c r="B26" s="20" t="s">
        <v>25</v>
      </c>
      <c r="C26" s="21"/>
      <c r="D26" s="21"/>
    </row>
    <row r="27" spans="2:9" x14ac:dyDescent="0.2">
      <c r="B27" s="21"/>
      <c r="C27" s="21"/>
      <c r="D27" s="21"/>
    </row>
    <row r="28" spans="2:9" x14ac:dyDescent="0.2">
      <c r="B28" s="20" t="s">
        <v>22</v>
      </c>
      <c r="C28" s="21"/>
      <c r="D28" s="21"/>
    </row>
    <row r="29" spans="2:9" ht="24.75" customHeight="1" x14ac:dyDescent="0.2">
      <c r="B29" s="91" t="s">
        <v>79</v>
      </c>
      <c r="C29" s="92"/>
      <c r="D29" s="93"/>
    </row>
    <row r="30" spans="2:9" x14ac:dyDescent="0.2">
      <c r="B30" s="9"/>
    </row>
  </sheetData>
  <mergeCells count="9">
    <mergeCell ref="C6:C7"/>
    <mergeCell ref="B3:H3"/>
    <mergeCell ref="I6:I7"/>
    <mergeCell ref="B29:D29"/>
    <mergeCell ref="B6:B7"/>
    <mergeCell ref="E6:E7"/>
    <mergeCell ref="D6:D7"/>
    <mergeCell ref="B23:H23"/>
    <mergeCell ref="F6:H6"/>
  </mergeCells>
  <pageMargins left="0.25" right="0.25" top="0.75" bottom="0.75" header="0.3" footer="0.3"/>
  <pageSetup paperSize="9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topLeftCell="A14" zoomScale="90" zoomScaleNormal="90" workbookViewId="0">
      <selection activeCell="L9" sqref="L9"/>
    </sheetView>
  </sheetViews>
  <sheetFormatPr defaultRowHeight="14.4" x14ac:dyDescent="0.3"/>
  <cols>
    <col min="1" max="1" width="4.109375" customWidth="1"/>
    <col min="2" max="2" width="43.109375" customWidth="1"/>
    <col min="3" max="3" width="17.88671875" customWidth="1"/>
    <col min="4" max="4" width="16.6640625" customWidth="1"/>
    <col min="5" max="5" width="51" customWidth="1"/>
    <col min="6" max="6" width="19.88671875" customWidth="1"/>
    <col min="7" max="7" width="43.109375" customWidth="1"/>
    <col min="8" max="8" width="19" customWidth="1"/>
    <col min="9" max="9" width="16.88671875" customWidth="1"/>
    <col min="10" max="10" width="51" customWidth="1"/>
    <col min="11" max="11" width="18" customWidth="1"/>
  </cols>
  <sheetData>
    <row r="1" spans="1:11" s="1" customFormat="1" ht="12.6" x14ac:dyDescent="0.2">
      <c r="B1" s="46" t="s">
        <v>66</v>
      </c>
      <c r="C1" s="52"/>
      <c r="D1" s="53"/>
      <c r="E1" s="53"/>
      <c r="F1" s="53"/>
      <c r="G1" s="53"/>
    </row>
    <row r="2" spans="1:11" s="1" customFormat="1" ht="12.6" x14ac:dyDescent="0.2">
      <c r="B2" s="46" t="s">
        <v>65</v>
      </c>
      <c r="C2" s="52"/>
      <c r="D2" s="53"/>
      <c r="E2" s="53"/>
      <c r="F2" s="53"/>
      <c r="G2" s="53"/>
    </row>
    <row r="3" spans="1:11" s="1" customFormat="1" ht="18.75" customHeight="1" x14ac:dyDescent="0.2">
      <c r="B3" s="123" t="s">
        <v>62</v>
      </c>
      <c r="C3" s="123"/>
      <c r="D3" s="123"/>
      <c r="E3" s="123"/>
      <c r="F3" s="123"/>
      <c r="G3" s="123"/>
      <c r="H3" s="19"/>
      <c r="I3" s="2"/>
      <c r="J3" s="2"/>
      <c r="K3" s="2"/>
    </row>
    <row r="4" spans="1:11" s="1" customFormat="1" ht="12.6" x14ac:dyDescent="0.2">
      <c r="B4" s="54" t="s">
        <v>55</v>
      </c>
      <c r="C4" s="55"/>
      <c r="D4" s="53"/>
      <c r="E4" s="53"/>
      <c r="F4" s="53"/>
      <c r="G4" s="53"/>
    </row>
    <row r="5" spans="1:11" ht="15" thickBot="1" x14ac:dyDescent="0.35"/>
    <row r="6" spans="1:11" ht="15" customHeight="1" x14ac:dyDescent="0.3">
      <c r="A6" s="110" t="s">
        <v>36</v>
      </c>
      <c r="B6" s="129" t="s">
        <v>2</v>
      </c>
      <c r="C6" s="129" t="s">
        <v>30</v>
      </c>
      <c r="D6" s="129" t="s">
        <v>32</v>
      </c>
      <c r="E6" s="129" t="s">
        <v>67</v>
      </c>
      <c r="F6" s="138" t="s">
        <v>38</v>
      </c>
      <c r="G6" s="135" t="s">
        <v>2</v>
      </c>
      <c r="H6" s="132" t="s">
        <v>30</v>
      </c>
      <c r="I6" s="129" t="s">
        <v>32</v>
      </c>
      <c r="J6" s="129" t="s">
        <v>68</v>
      </c>
      <c r="K6" s="138" t="s">
        <v>38</v>
      </c>
    </row>
    <row r="7" spans="1:11" x14ac:dyDescent="0.3">
      <c r="A7" s="111"/>
      <c r="B7" s="130"/>
      <c r="C7" s="130"/>
      <c r="D7" s="130"/>
      <c r="E7" s="130"/>
      <c r="F7" s="139"/>
      <c r="G7" s="136"/>
      <c r="H7" s="133"/>
      <c r="I7" s="130"/>
      <c r="J7" s="130"/>
      <c r="K7" s="139"/>
    </row>
    <row r="8" spans="1:11" ht="35.25" customHeight="1" thickBot="1" x14ac:dyDescent="0.35">
      <c r="A8" s="112"/>
      <c r="B8" s="131"/>
      <c r="C8" s="131"/>
      <c r="D8" s="131"/>
      <c r="E8" s="131"/>
      <c r="F8" s="140"/>
      <c r="G8" s="137"/>
      <c r="H8" s="134"/>
      <c r="I8" s="131"/>
      <c r="J8" s="131"/>
      <c r="K8" s="140"/>
    </row>
    <row r="9" spans="1:11" ht="30.75" customHeight="1" x14ac:dyDescent="0.3">
      <c r="A9" s="56">
        <v>1</v>
      </c>
      <c r="B9" s="57" t="s">
        <v>69</v>
      </c>
      <c r="C9" s="58" t="s">
        <v>31</v>
      </c>
      <c r="D9" s="59">
        <v>84</v>
      </c>
      <c r="E9" s="60"/>
      <c r="F9" s="61">
        <f>D9*E9</f>
        <v>0</v>
      </c>
      <c r="G9" s="62" t="s">
        <v>69</v>
      </c>
      <c r="H9" s="58" t="s">
        <v>31</v>
      </c>
      <c r="I9" s="59">
        <v>112</v>
      </c>
      <c r="J9" s="60"/>
      <c r="K9" s="61">
        <f>I9*J9</f>
        <v>0</v>
      </c>
    </row>
    <row r="10" spans="1:11" ht="88.5" customHeight="1" x14ac:dyDescent="0.3">
      <c r="A10" s="56">
        <v>2</v>
      </c>
      <c r="B10" s="63" t="s">
        <v>70</v>
      </c>
      <c r="C10" s="64" t="s">
        <v>31</v>
      </c>
      <c r="D10" s="65">
        <v>84</v>
      </c>
      <c r="E10" s="66"/>
      <c r="F10" s="61">
        <f t="shared" ref="F10:F16" si="0">D10*E10</f>
        <v>0</v>
      </c>
      <c r="G10" s="67" t="s">
        <v>70</v>
      </c>
      <c r="H10" s="64" t="s">
        <v>31</v>
      </c>
      <c r="I10" s="65">
        <v>112</v>
      </c>
      <c r="J10" s="66"/>
      <c r="K10" s="61">
        <f t="shared" ref="K10:K16" si="1">I10*J10</f>
        <v>0</v>
      </c>
    </row>
    <row r="11" spans="1:11" ht="55.5" customHeight="1" x14ac:dyDescent="0.3">
      <c r="A11" s="56">
        <v>3</v>
      </c>
      <c r="B11" s="63" t="s">
        <v>34</v>
      </c>
      <c r="C11" s="64" t="s">
        <v>0</v>
      </c>
      <c r="D11" s="65">
        <v>91</v>
      </c>
      <c r="E11" s="66"/>
      <c r="F11" s="61">
        <f t="shared" si="0"/>
        <v>0</v>
      </c>
      <c r="G11" s="67" t="s">
        <v>34</v>
      </c>
      <c r="H11" s="64" t="s">
        <v>0</v>
      </c>
      <c r="I11" s="65">
        <v>161</v>
      </c>
      <c r="J11" s="66"/>
      <c r="K11" s="61">
        <f t="shared" si="1"/>
        <v>0</v>
      </c>
    </row>
    <row r="12" spans="1:11" ht="98.25" customHeight="1" x14ac:dyDescent="0.3">
      <c r="A12" s="56">
        <v>4</v>
      </c>
      <c r="B12" s="63" t="s">
        <v>71</v>
      </c>
      <c r="C12" s="64" t="s">
        <v>0</v>
      </c>
      <c r="D12" s="65">
        <v>15</v>
      </c>
      <c r="E12" s="66"/>
      <c r="F12" s="61">
        <f t="shared" si="0"/>
        <v>0</v>
      </c>
      <c r="G12" s="67" t="s">
        <v>71</v>
      </c>
      <c r="H12" s="64" t="s">
        <v>0</v>
      </c>
      <c r="I12" s="65">
        <v>15</v>
      </c>
      <c r="J12" s="66"/>
      <c r="K12" s="61">
        <f t="shared" si="1"/>
        <v>0</v>
      </c>
    </row>
    <row r="13" spans="1:11" ht="45" customHeight="1" x14ac:dyDescent="0.3">
      <c r="A13" s="56">
        <v>5</v>
      </c>
      <c r="B13" s="63" t="s">
        <v>35</v>
      </c>
      <c r="C13" s="64" t="s">
        <v>0</v>
      </c>
      <c r="D13" s="65">
        <v>76</v>
      </c>
      <c r="E13" s="66"/>
      <c r="F13" s="61">
        <f t="shared" si="0"/>
        <v>0</v>
      </c>
      <c r="G13" s="67" t="s">
        <v>35</v>
      </c>
      <c r="H13" s="64" t="s">
        <v>0</v>
      </c>
      <c r="I13" s="65">
        <v>146</v>
      </c>
      <c r="J13" s="66"/>
      <c r="K13" s="61">
        <f t="shared" si="1"/>
        <v>0</v>
      </c>
    </row>
    <row r="14" spans="1:11" ht="52.5" customHeight="1" x14ac:dyDescent="0.3">
      <c r="A14" s="56">
        <v>6</v>
      </c>
      <c r="B14" s="63" t="s">
        <v>74</v>
      </c>
      <c r="C14" s="64" t="s">
        <v>31</v>
      </c>
      <c r="D14" s="65">
        <v>84</v>
      </c>
      <c r="E14" s="66"/>
      <c r="F14" s="61">
        <f t="shared" si="0"/>
        <v>0</v>
      </c>
      <c r="G14" s="67" t="s">
        <v>74</v>
      </c>
      <c r="H14" s="64" t="s">
        <v>31</v>
      </c>
      <c r="I14" s="65">
        <v>112</v>
      </c>
      <c r="J14" s="66"/>
      <c r="K14" s="61">
        <f t="shared" si="1"/>
        <v>0</v>
      </c>
    </row>
    <row r="15" spans="1:11" ht="38.25" customHeight="1" x14ac:dyDescent="0.3">
      <c r="A15" s="56">
        <v>7</v>
      </c>
      <c r="B15" s="63" t="s">
        <v>5</v>
      </c>
      <c r="C15" s="64" t="s">
        <v>33</v>
      </c>
      <c r="D15" s="65">
        <v>8000</v>
      </c>
      <c r="E15" s="66"/>
      <c r="F15" s="61">
        <f t="shared" si="0"/>
        <v>0</v>
      </c>
      <c r="G15" s="67" t="s">
        <v>5</v>
      </c>
      <c r="H15" s="64" t="s">
        <v>33</v>
      </c>
      <c r="I15" s="65">
        <v>12000</v>
      </c>
      <c r="J15" s="66"/>
      <c r="K15" s="61">
        <f t="shared" si="1"/>
        <v>0</v>
      </c>
    </row>
    <row r="16" spans="1:11" ht="38.25" customHeight="1" thickBot="1" x14ac:dyDescent="0.35">
      <c r="A16" s="56">
        <v>8</v>
      </c>
      <c r="B16" s="68" t="s">
        <v>6</v>
      </c>
      <c r="C16" s="69" t="s">
        <v>33</v>
      </c>
      <c r="D16" s="70">
        <v>8000</v>
      </c>
      <c r="E16" s="71"/>
      <c r="F16" s="61">
        <f t="shared" si="0"/>
        <v>0</v>
      </c>
      <c r="G16" s="72" t="s">
        <v>6</v>
      </c>
      <c r="H16" s="69" t="s">
        <v>33</v>
      </c>
      <c r="I16" s="70">
        <v>12000</v>
      </c>
      <c r="J16" s="71"/>
      <c r="K16" s="61">
        <f t="shared" si="1"/>
        <v>0</v>
      </c>
    </row>
    <row r="17" spans="1:11" ht="26.25" customHeight="1" thickBot="1" x14ac:dyDescent="0.35">
      <c r="A17" s="113" t="s">
        <v>28</v>
      </c>
      <c r="B17" s="114"/>
      <c r="C17" s="114"/>
      <c r="D17" s="114"/>
      <c r="E17" s="115"/>
      <c r="F17" s="73">
        <f>SUM(F9:F16)</f>
        <v>0</v>
      </c>
      <c r="G17" s="124" t="s">
        <v>29</v>
      </c>
      <c r="H17" s="125"/>
      <c r="I17" s="125"/>
      <c r="J17" s="126"/>
      <c r="K17" s="73">
        <f>SUM(K9:K16)</f>
        <v>0</v>
      </c>
    </row>
    <row r="18" spans="1:11" ht="15" thickBot="1" x14ac:dyDescent="0.35"/>
    <row r="19" spans="1:11" ht="15" customHeight="1" x14ac:dyDescent="0.3">
      <c r="A19" s="116" t="s">
        <v>78</v>
      </c>
      <c r="B19" s="117"/>
      <c r="C19" s="117"/>
      <c r="D19" s="117"/>
      <c r="E19" s="118"/>
      <c r="F19" s="127">
        <f>F17+K17</f>
        <v>0</v>
      </c>
    </row>
    <row r="20" spans="1:11" ht="15" thickBot="1" x14ac:dyDescent="0.35">
      <c r="A20" s="119"/>
      <c r="B20" s="120"/>
      <c r="C20" s="120"/>
      <c r="D20" s="120"/>
      <c r="E20" s="121"/>
      <c r="F20" s="128"/>
    </row>
    <row r="22" spans="1:11" x14ac:dyDescent="0.3">
      <c r="A22" s="122" t="s">
        <v>22</v>
      </c>
      <c r="B22" s="122"/>
      <c r="C22" s="20"/>
      <c r="D22" s="21"/>
      <c r="E22" s="21"/>
      <c r="G22" s="4"/>
      <c r="H22" s="4"/>
      <c r="I22" s="1"/>
      <c r="J22" s="1"/>
    </row>
    <row r="23" spans="1:11" ht="31.5" customHeight="1" x14ac:dyDescent="0.3">
      <c r="A23" s="91" t="s">
        <v>79</v>
      </c>
      <c r="B23" s="92"/>
      <c r="C23" s="92"/>
      <c r="D23" s="92"/>
      <c r="E23" s="93"/>
      <c r="G23" s="1"/>
      <c r="H23" s="1"/>
      <c r="I23" s="1"/>
      <c r="J23" s="1"/>
    </row>
    <row r="24" spans="1:11" x14ac:dyDescent="0.3">
      <c r="B24" s="9"/>
      <c r="C24" s="9"/>
      <c r="D24" s="1"/>
      <c r="E24" s="1"/>
      <c r="G24" s="9"/>
      <c r="H24" s="9"/>
      <c r="I24" s="1"/>
      <c r="J24" s="1"/>
    </row>
    <row r="25" spans="1:11" x14ac:dyDescent="0.3">
      <c r="B25" s="1"/>
      <c r="C25" s="1"/>
      <c r="D25" s="1"/>
      <c r="E25" s="1"/>
      <c r="G25" s="1"/>
      <c r="H25" s="1"/>
      <c r="I25" s="1"/>
      <c r="J25" s="1"/>
    </row>
    <row r="26" spans="1:11" x14ac:dyDescent="0.3">
      <c r="B26" s="1"/>
      <c r="C26" s="1"/>
      <c r="D26" s="1"/>
      <c r="E26" s="1"/>
      <c r="G26" s="1"/>
      <c r="H26" s="1"/>
      <c r="I26" s="1"/>
      <c r="J26" s="1"/>
    </row>
    <row r="27" spans="1:11" x14ac:dyDescent="0.3">
      <c r="B27" s="1"/>
      <c r="C27" s="1"/>
      <c r="D27" s="1"/>
      <c r="E27" s="1"/>
      <c r="G27" s="1"/>
      <c r="H27" s="1"/>
      <c r="I27" s="1"/>
      <c r="J27" s="1"/>
    </row>
    <row r="28" spans="1:11" x14ac:dyDescent="0.3">
      <c r="B28" s="1"/>
      <c r="C28" s="1"/>
      <c r="D28" s="1"/>
      <c r="E28" s="1"/>
      <c r="G28" s="1"/>
      <c r="H28" s="1"/>
      <c r="I28" s="1"/>
      <c r="J28" s="1"/>
    </row>
    <row r="29" spans="1:11" x14ac:dyDescent="0.3">
      <c r="B29" s="1"/>
      <c r="C29" s="1"/>
      <c r="D29" s="1"/>
      <c r="E29" s="1"/>
      <c r="G29" s="1"/>
      <c r="H29" s="1"/>
      <c r="I29" s="1"/>
      <c r="J29" s="1"/>
    </row>
  </sheetData>
  <mergeCells count="18">
    <mergeCell ref="K6:K8"/>
    <mergeCell ref="F6:F8"/>
    <mergeCell ref="B6:B8"/>
    <mergeCell ref="E6:E8"/>
    <mergeCell ref="D6:D8"/>
    <mergeCell ref="B3:G3"/>
    <mergeCell ref="G17:J17"/>
    <mergeCell ref="F19:F20"/>
    <mergeCell ref="C6:C8"/>
    <mergeCell ref="H6:H8"/>
    <mergeCell ref="G6:G8"/>
    <mergeCell ref="I6:I8"/>
    <mergeCell ref="J6:J8"/>
    <mergeCell ref="A23:E23"/>
    <mergeCell ref="A6:A8"/>
    <mergeCell ref="A17:E17"/>
    <mergeCell ref="A19:E20"/>
    <mergeCell ref="A22:B22"/>
  </mergeCells>
  <pageMargins left="0.7" right="0.7" top="0.78740157499999996" bottom="0.78740157499999996" header="0.3" footer="0.3"/>
  <pageSetup paperSize="9" scale="4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4"/>
  <sheetViews>
    <sheetView topLeftCell="A10" workbookViewId="0">
      <selection activeCell="C22" sqref="C22"/>
    </sheetView>
  </sheetViews>
  <sheetFormatPr defaultRowHeight="14.4" x14ac:dyDescent="0.3"/>
  <cols>
    <col min="1" max="1" width="2.5546875" customWidth="1"/>
    <col min="2" max="2" width="53.5546875" customWidth="1"/>
    <col min="3" max="3" width="53" customWidth="1"/>
    <col min="4" max="4" width="55.6640625" customWidth="1"/>
  </cols>
  <sheetData>
    <row r="1" spans="2:10" s="1" customFormat="1" ht="12.6" x14ac:dyDescent="0.2">
      <c r="B1" s="51" t="s">
        <v>66</v>
      </c>
      <c r="C1" s="46"/>
      <c r="D1" s="46"/>
      <c r="E1" s="46"/>
      <c r="F1" s="46"/>
      <c r="G1" s="46"/>
    </row>
    <row r="2" spans="2:10" s="1" customFormat="1" ht="12.6" x14ac:dyDescent="0.2">
      <c r="B2" s="51" t="s">
        <v>65</v>
      </c>
      <c r="C2" s="46"/>
      <c r="D2" s="46"/>
      <c r="E2" s="46"/>
      <c r="F2" s="46"/>
      <c r="G2" s="46"/>
    </row>
    <row r="3" spans="2:10" s="1" customFormat="1" ht="18.75" customHeight="1" x14ac:dyDescent="0.2">
      <c r="B3" s="90" t="s">
        <v>62</v>
      </c>
      <c r="C3" s="90"/>
      <c r="D3" s="90"/>
      <c r="E3" s="90"/>
      <c r="F3" s="90"/>
      <c r="G3" s="90"/>
      <c r="H3" s="2"/>
      <c r="I3" s="2"/>
      <c r="J3" s="2"/>
    </row>
    <row r="4" spans="2:10" s="1" customFormat="1" ht="12.6" x14ac:dyDescent="0.2">
      <c r="B4" s="45" t="s">
        <v>63</v>
      </c>
      <c r="C4" s="46"/>
      <c r="D4" s="46"/>
      <c r="E4" s="46"/>
      <c r="F4" s="46"/>
      <c r="G4" s="46"/>
    </row>
    <row r="5" spans="2:10" ht="15" customHeight="1" thickBot="1" x14ac:dyDescent="0.35"/>
    <row r="6" spans="2:10" ht="35.1" customHeight="1" x14ac:dyDescent="0.3">
      <c r="B6" s="74" t="s">
        <v>8</v>
      </c>
      <c r="C6" s="75" t="s">
        <v>9</v>
      </c>
      <c r="D6" s="76" t="s">
        <v>39</v>
      </c>
      <c r="E6" s="1"/>
      <c r="F6" s="1"/>
    </row>
    <row r="7" spans="2:10" ht="35.1" customHeight="1" x14ac:dyDescent="0.3">
      <c r="B7" s="77" t="s">
        <v>26</v>
      </c>
      <c r="C7" s="78"/>
      <c r="D7" s="79" t="s">
        <v>73</v>
      </c>
      <c r="E7" s="1"/>
      <c r="F7" s="1"/>
    </row>
    <row r="8" spans="2:10" ht="93.75" customHeight="1" x14ac:dyDescent="0.3">
      <c r="B8" s="86" t="s">
        <v>75</v>
      </c>
      <c r="C8" s="78"/>
      <c r="D8" s="80" t="s">
        <v>82</v>
      </c>
      <c r="E8" s="1"/>
      <c r="F8" s="1"/>
    </row>
    <row r="9" spans="2:10" ht="75" customHeight="1" thickBot="1" x14ac:dyDescent="0.35">
      <c r="B9" s="81" t="s">
        <v>72</v>
      </c>
      <c r="C9" s="82"/>
      <c r="D9" s="83" t="s">
        <v>40</v>
      </c>
      <c r="E9" s="1"/>
      <c r="F9" s="1"/>
    </row>
    <row r="10" spans="2:10" ht="75" customHeight="1" thickBot="1" x14ac:dyDescent="0.35">
      <c r="B10" s="84" t="s">
        <v>76</v>
      </c>
      <c r="C10" s="85"/>
      <c r="D10" s="39" t="s">
        <v>41</v>
      </c>
      <c r="E10" s="1"/>
      <c r="F10" s="1"/>
    </row>
    <row r="11" spans="2:10" ht="75" customHeight="1" thickBot="1" x14ac:dyDescent="0.35">
      <c r="B11" s="84" t="s">
        <v>77</v>
      </c>
      <c r="C11" s="85"/>
      <c r="D11" s="38" t="s">
        <v>41</v>
      </c>
      <c r="E11" s="1"/>
      <c r="F11" s="1"/>
    </row>
    <row r="12" spans="2:10" ht="15" thickBot="1" x14ac:dyDescent="0.35">
      <c r="B12" s="21"/>
      <c r="C12" s="21"/>
      <c r="D12" s="21"/>
      <c r="E12" s="1"/>
      <c r="F12" s="1"/>
    </row>
    <row r="13" spans="2:10" ht="15" customHeight="1" x14ac:dyDescent="0.3">
      <c r="B13" s="116" t="s">
        <v>83</v>
      </c>
      <c r="C13" s="117"/>
      <c r="D13" s="118"/>
      <c r="E13" s="23"/>
      <c r="F13" s="23"/>
    </row>
    <row r="14" spans="2:10" ht="15" thickBot="1" x14ac:dyDescent="0.35">
      <c r="B14" s="119"/>
      <c r="C14" s="120"/>
      <c r="D14" s="121"/>
      <c r="E14" s="23"/>
      <c r="F14" s="23"/>
    </row>
    <row r="15" spans="2:10" x14ac:dyDescent="0.3">
      <c r="B15" s="4"/>
      <c r="C15" s="1"/>
      <c r="D15" s="1"/>
      <c r="E15" s="1"/>
      <c r="F15" s="1"/>
    </row>
    <row r="16" spans="2:10" ht="15" thickBot="1" x14ac:dyDescent="0.35">
      <c r="B16" s="20" t="s">
        <v>42</v>
      </c>
      <c r="C16" s="21"/>
      <c r="D16" s="1"/>
      <c r="E16" s="1"/>
      <c r="F16" s="1"/>
    </row>
    <row r="17" spans="2:6" ht="27.75" customHeight="1" thickBot="1" x14ac:dyDescent="0.35">
      <c r="B17" s="141" t="s">
        <v>79</v>
      </c>
      <c r="C17" s="142"/>
      <c r="D17" s="1"/>
      <c r="E17" s="1"/>
      <c r="F17" s="1"/>
    </row>
    <row r="18" spans="2:6" ht="38.25" customHeight="1" x14ac:dyDescent="0.3">
      <c r="B18" s="143" t="s">
        <v>43</v>
      </c>
      <c r="C18" s="143"/>
      <c r="D18" s="1"/>
      <c r="E18" s="1"/>
      <c r="F18" s="1"/>
    </row>
    <row r="19" spans="2:6" x14ac:dyDescent="0.3">
      <c r="B19" s="1"/>
      <c r="C19" s="1"/>
      <c r="D19" s="1"/>
      <c r="E19" s="1"/>
      <c r="F19" s="1"/>
    </row>
    <row r="20" spans="2:6" x14ac:dyDescent="0.3">
      <c r="B20" s="1"/>
      <c r="C20" s="1"/>
      <c r="D20" s="1"/>
      <c r="E20" s="1"/>
      <c r="F20" s="1"/>
    </row>
    <row r="21" spans="2:6" x14ac:dyDescent="0.3">
      <c r="B21" s="1"/>
      <c r="C21" s="1"/>
      <c r="D21" s="1"/>
      <c r="E21" s="1"/>
      <c r="F21" s="1"/>
    </row>
    <row r="22" spans="2:6" x14ac:dyDescent="0.3">
      <c r="B22" s="1"/>
      <c r="C22" s="1"/>
      <c r="D22" s="1"/>
      <c r="E22" s="1"/>
      <c r="F22" s="1"/>
    </row>
    <row r="23" spans="2:6" x14ac:dyDescent="0.3">
      <c r="B23" s="1"/>
      <c r="C23" s="1"/>
      <c r="D23" s="1"/>
      <c r="E23" s="1"/>
      <c r="F23" s="1"/>
    </row>
    <row r="24" spans="2:6" x14ac:dyDescent="0.3">
      <c r="B24" s="1"/>
      <c r="C24" s="1"/>
      <c r="D24" s="1"/>
      <c r="E24" s="1"/>
      <c r="F24" s="1"/>
    </row>
  </sheetData>
  <mergeCells count="4">
    <mergeCell ref="B17:C17"/>
    <mergeCell ref="B3:G3"/>
    <mergeCell ref="B13:D14"/>
    <mergeCell ref="B18:C18"/>
  </mergeCells>
  <pageMargins left="0.7" right="0.7" top="0.78740157499999996" bottom="0.78740157499999996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63524018 LETNÍ PNEU</vt:lpstr>
      <vt:lpstr>63524018 ZIMNÍ PNEU</vt:lpstr>
      <vt:lpstr>63524018 SLUŽBY</vt:lpstr>
      <vt:lpstr>63524018 POŽADAVKY</vt:lpstr>
      <vt:lpstr>'63524018 ZIMNÍ PNEU'!Oblast_tisku</vt:lpstr>
      <vt:lpstr>'63524018 LETNÍ PNEU'!OLE_LINK1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Bauer Michal</cp:lastModifiedBy>
  <cp:revision/>
  <cp:lastPrinted>2023-02-06T10:39:52Z</cp:lastPrinted>
  <dcterms:created xsi:type="dcterms:W3CDTF">2016-10-12T11:50:31Z</dcterms:created>
  <dcterms:modified xsi:type="dcterms:W3CDTF">2024-02-23T11:14:46Z</dcterms:modified>
</cp:coreProperties>
</file>