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32EB7639-3A4C-422C-A15F-73D4E666D0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ář pro cenovou nabídku" sheetId="1" r:id="rId1"/>
  </sheets>
  <definedNames>
    <definedName name="_xlnm._FilterDatabase" localSheetId="0" hidden="1">'formulář pro cenovou nabídku'!$A$3:$H$93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52" i="1"/>
  <c r="F59" i="1"/>
  <c r="F50" i="1" l="1"/>
  <c r="F51" i="1" l="1"/>
  <c r="F48" i="1"/>
  <c r="F60" i="1"/>
  <c r="F92" i="1"/>
  <c r="F91" i="1"/>
  <c r="F90" i="1"/>
  <c r="F89" i="1"/>
  <c r="F88" i="1"/>
  <c r="F87" i="1"/>
  <c r="F86" i="1"/>
  <c r="F85" i="1"/>
  <c r="F84" i="1"/>
  <c r="F81" i="1"/>
  <c r="F80" i="1"/>
  <c r="F79" i="1"/>
  <c r="F78" i="1"/>
  <c r="F77" i="1"/>
  <c r="F76" i="1"/>
  <c r="F75" i="1"/>
  <c r="F49" i="1"/>
  <c r="F72" i="1"/>
  <c r="F71" i="1"/>
  <c r="F70" i="1"/>
  <c r="F69" i="1"/>
  <c r="F68" i="1"/>
  <c r="F67" i="1"/>
  <c r="F66" i="1"/>
  <c r="F65" i="1"/>
  <c r="F62" i="1"/>
  <c r="F63" i="1" s="1"/>
  <c r="F56" i="1"/>
  <c r="F55" i="1"/>
  <c r="F47" i="1"/>
  <c r="F46" i="1"/>
  <c r="F45" i="1"/>
  <c r="F44" i="1"/>
  <c r="F43" i="1"/>
  <c r="F42" i="1"/>
  <c r="F53" i="1" l="1"/>
  <c r="F57" i="1"/>
  <c r="F93" i="1"/>
  <c r="F82" i="1"/>
  <c r="F73" i="1"/>
  <c r="F37" i="1"/>
  <c r="F38" i="1"/>
  <c r="F32" i="1"/>
  <c r="F34" i="1"/>
  <c r="F36" i="1"/>
  <c r="F6" i="1"/>
  <c r="F8" i="1"/>
  <c r="F10" i="1"/>
  <c r="F12" i="1"/>
  <c r="F14" i="1"/>
  <c r="F16" i="1"/>
  <c r="F18" i="1"/>
  <c r="F20" i="1"/>
  <c r="F22" i="1"/>
  <c r="F24" i="1"/>
  <c r="F26" i="1"/>
  <c r="F28" i="1"/>
  <c r="F30" i="1"/>
  <c r="F5" i="1"/>
  <c r="F7" i="1"/>
  <c r="F9" i="1"/>
  <c r="F11" i="1"/>
  <c r="F13" i="1"/>
  <c r="F15" i="1"/>
  <c r="F17" i="1"/>
  <c r="F19" i="1"/>
  <c r="F21" i="1"/>
  <c r="F23" i="1"/>
  <c r="F25" i="1"/>
  <c r="F27" i="1"/>
  <c r="F29" i="1"/>
  <c r="F31" i="1"/>
  <c r="F33" i="1"/>
  <c r="F35" i="1"/>
  <c r="F40" i="1" l="1"/>
  <c r="F96" i="1" s="1"/>
</calcChain>
</file>

<file path=xl/sharedStrings.xml><?xml version="1.0" encoding="utf-8"?>
<sst xmlns="http://schemas.openxmlformats.org/spreadsheetml/2006/main" count="298" uniqueCount="185">
  <si>
    <t>Ochrana rukou</t>
  </si>
  <si>
    <t>poř.č.</t>
  </si>
  <si>
    <t>Specifikace OOPP,velikost, případně barva a případné technické podmínky</t>
  </si>
  <si>
    <t>měrná jednotka (MJ)</t>
  </si>
  <si>
    <t>předpokládané množství MJ</t>
  </si>
  <si>
    <t>cena za MJ bez DPH</t>
  </si>
  <si>
    <t>cena celkem za předpokládané množství</t>
  </si>
  <si>
    <t>25.</t>
  </si>
  <si>
    <t>pár</t>
  </si>
  <si>
    <t>34.</t>
  </si>
  <si>
    <t>36.</t>
  </si>
  <si>
    <t>37.</t>
  </si>
  <si>
    <t>38.</t>
  </si>
  <si>
    <t>39.</t>
  </si>
  <si>
    <t>40.</t>
  </si>
  <si>
    <t>41.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</si>
  <si>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</si>
  <si>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</si>
  <si>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</si>
  <si>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</si>
  <si>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</si>
  <si>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</si>
  <si>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</si>
  <si>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</si>
  <si>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</si>
  <si>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</si>
  <si>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</si>
  <si>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</si>
  <si>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</si>
  <si>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</si>
  <si>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</si>
  <si>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</si>
  <si>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</si>
  <si>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66.</t>
  </si>
  <si>
    <t xml:space="preserve">Ochrana hlavy </t>
  </si>
  <si>
    <t>1.</t>
  </si>
  <si>
    <t>kus</t>
  </si>
  <si>
    <t>2.</t>
  </si>
  <si>
    <t>3.</t>
  </si>
  <si>
    <t>4.</t>
  </si>
  <si>
    <t>5.</t>
  </si>
  <si>
    <t>27.</t>
  </si>
  <si>
    <t>28.</t>
  </si>
  <si>
    <t>29.</t>
  </si>
  <si>
    <t>30.</t>
  </si>
  <si>
    <t>31.</t>
  </si>
  <si>
    <t>32.</t>
  </si>
  <si>
    <t>Ochrana očí</t>
  </si>
  <si>
    <t>13.</t>
  </si>
  <si>
    <t>14.</t>
  </si>
  <si>
    <t>Ochrana nohou</t>
  </si>
  <si>
    <t>24.</t>
  </si>
  <si>
    <t>Ochrana proti hluku</t>
  </si>
  <si>
    <t>6.</t>
  </si>
  <si>
    <t>Ochrana celého těla – ochranné oděvy speciální</t>
  </si>
  <si>
    <t>7.</t>
  </si>
  <si>
    <t>souprava</t>
  </si>
  <si>
    <t>8.</t>
  </si>
  <si>
    <t>9.</t>
  </si>
  <si>
    <t>10.</t>
  </si>
  <si>
    <t>12.</t>
  </si>
  <si>
    <t>15.</t>
  </si>
  <si>
    <t>22.</t>
  </si>
  <si>
    <t>23.</t>
  </si>
  <si>
    <t>26.</t>
  </si>
  <si>
    <t xml:space="preserve">Ostatní pracovní pomůcky </t>
  </si>
  <si>
    <t>11.</t>
  </si>
  <si>
    <t>16.</t>
  </si>
  <si>
    <t>17.</t>
  </si>
  <si>
    <t>18.</t>
  </si>
  <si>
    <t>19.</t>
  </si>
  <si>
    <t>20.</t>
  </si>
  <si>
    <t>21.</t>
  </si>
  <si>
    <t>33.</t>
  </si>
  <si>
    <t xml:space="preserve">Antistatické oděvy </t>
  </si>
  <si>
    <t>67.</t>
  </si>
  <si>
    <t>69.</t>
  </si>
  <si>
    <t>70.</t>
  </si>
  <si>
    <t>71.</t>
  </si>
  <si>
    <t>73.</t>
  </si>
  <si>
    <t>74.</t>
  </si>
  <si>
    <t>75.</t>
  </si>
  <si>
    <t xml:space="preserve">Celkem za OOPP u OŘ Ostrava </t>
  </si>
  <si>
    <t>přesný název nabízeného výrobku/výrobce</t>
  </si>
  <si>
    <t xml:space="preserve">katalogové označení pro dílčí smlouvy </t>
  </si>
  <si>
    <t>Podbradník k přilbě - použitelné k přilbám v položkách -  č. 40</t>
  </si>
  <si>
    <t>Brašna elektrikářská, materiál syntetická kůže, silné kovové přezky, vyztužená spodní část, silná rukojeť, popruh přes rameno, vnitřní kapsa a vnitřní přihrádky na nařádí
rozměr min.( š x v x h - 44cmx24cmx15cm)</t>
  </si>
  <si>
    <t>Brašna montérská, materiál syntetická kůže, silné kovové přezky, vyztužená spodní část, silná rukojeť, popruh přes rameno, vnitřní kapsa 
rozměr min. (š x v x h - 42cmx28cmx15cm)</t>
  </si>
  <si>
    <t>cena v ,-Kč za MJ bez DPH</t>
  </si>
  <si>
    <t xml:space="preserve">Informace a pokyny k doplnění: </t>
  </si>
  <si>
    <r>
      <rPr>
        <b/>
        <sz val="11"/>
        <color theme="1"/>
        <rFont val="Calibri"/>
        <family val="2"/>
        <charset val="238"/>
        <scheme val="minor"/>
      </rPr>
      <t>4)</t>
    </r>
    <r>
      <rPr>
        <sz val="11"/>
        <color theme="1"/>
        <rFont val="Calibri"/>
        <family val="2"/>
        <scheme val="minor"/>
      </rPr>
      <t xml:space="preserve"> všechny ceny uvádět bez DPH se zaokouhlením na 2 desetinná místa</t>
    </r>
  </si>
  <si>
    <t>cena celkem "Ochrana rukou"</t>
  </si>
  <si>
    <t>cena celkem "Ochrana hlavy"</t>
  </si>
  <si>
    <t>cena celkem "Ochrana očí"</t>
  </si>
  <si>
    <t>cena celkem "Ochrana nohou"</t>
  </si>
  <si>
    <t xml:space="preserve">cena celkem "Ochrana celého těla - ochranné oděvy speciální" </t>
  </si>
  <si>
    <t>cena celkem "Ostatní pracovní pomůcky"</t>
  </si>
  <si>
    <t>cena celkem "Antistatické oděvy"</t>
  </si>
  <si>
    <t>cena celkem "Ochrana proti hluku"</t>
  </si>
  <si>
    <t>42.</t>
  </si>
  <si>
    <t>43.</t>
  </si>
  <si>
    <t>44.</t>
  </si>
  <si>
    <t>45.</t>
  </si>
  <si>
    <t>46.</t>
  </si>
  <si>
    <t>47.</t>
  </si>
  <si>
    <t>65.</t>
  </si>
  <si>
    <t>Rukavice pracovní zimní z vepřové lícovky v dlani, tkaniny na hřbetu a manžetě, se zateplením.
Vel.9
EN 420 původní norma (nahrazena normou EN ISO 21420)</t>
  </si>
  <si>
    <t>Rukavice pracovní zimní  z vepřové lícovky v dlani, tkaniny na hřbetu a manžetě, se zateplením.
Vel.11 
EN 420 původní norma (nahrazena normou EN ISO 21420)</t>
  </si>
  <si>
    <r>
      <t xml:space="preserve">Dielektrické izolační rukavice z kvalitního přírodního latexu pro ochranu před nebezpečným napětím do 1000 V. Vel.10, 11   
EN 60903 původní norma (nahrazena normou EN 60903 ED.2)  </t>
    </r>
    <r>
      <rPr>
        <sz val="10"/>
        <color rgb="FFFF0000"/>
        <rFont val="Verdana"/>
        <family val="2"/>
        <charset val="238"/>
      </rPr>
      <t xml:space="preserve">     </t>
    </r>
    <r>
      <rPr>
        <sz val="10"/>
        <color theme="1"/>
        <rFont val="Verdana"/>
        <family val="2"/>
        <charset val="238"/>
      </rPr>
      <t xml:space="preserve">             </t>
    </r>
  </si>
  <si>
    <r>
      <t xml:space="preserve">Plastová kukla pro svářeče se snadno vyměnitelnými skly (110x90 mm) a tmavostí ochranných svářečských skel 06-11. 
EN 175 
</t>
    </r>
    <r>
      <rPr>
        <sz val="10"/>
        <color theme="1"/>
        <rFont val="Verdana"/>
        <family val="2"/>
        <charset val="238"/>
      </rPr>
      <t xml:space="preserve">EN 166 </t>
    </r>
  </si>
  <si>
    <t xml:space="preserve">Přilba  pro práci ve výškách-krátký kšilt, 6-tibodové uchycení, 3-polohové nastavení hloubky postroje, odolnost -30°C až +50°C, elektrická izolační schopnost 1 000V, životnost 5 let. Součástí přilby je podbradník, barva žlutá,                                          EN 397 původní norna (nahrazena normou EN 397+A1) 
EN 50365 </t>
  </si>
  <si>
    <t>Svářečská samostmívací kukla s nastavitelnou tmavostí automatického optického filtru od 9 do 13. 
EN 166 
EN 175 
EN 379 původní norma (nahrazena normou EN 379+A1)</t>
  </si>
  <si>
    <t xml:space="preserve">Ochranný štít o velikosti 220 x 290 mm z čirého PMMA tl. 2 mm je typem štítu s náhlavním nosičem. Určen k ochraně očí a obličeje proti nárazu pomalu letících částic s dopadovou energií max. 0,56 J. Umožňuje současné použití korekčních brýlí. 
EN 166 </t>
  </si>
  <si>
    <t>Přilba velmi lehká,6-tibodové uchycení,3-polohové nastavení hloubky postroje,odolnost -20°C až +50°C,životnost 5 let, barva oranžová 
EN 397 původní norma (nahrazena normou EN 379+A1)</t>
  </si>
  <si>
    <r>
      <t xml:space="preserve">Ochranná celoobličejová maska   3M 6800, bajenetový závit M3, který umožňuje přpojení různých filtrů pro ochranu před plyny, výpary a částicemi.Velikost M.      
</t>
    </r>
    <r>
      <rPr>
        <sz val="10"/>
        <rFont val="Verdana"/>
        <family val="2"/>
        <charset val="238"/>
      </rPr>
      <t>EN 136 
EN 166</t>
    </r>
    <r>
      <rPr>
        <sz val="10"/>
        <color theme="1"/>
        <rFont val="Verdana"/>
        <family val="2"/>
        <charset val="238"/>
      </rPr>
      <t xml:space="preserve"> </t>
    </r>
  </si>
  <si>
    <r>
      <t>Ochranná celoobličejová maska   3M 6900, bajenetový závit M3, který umožňuje p</t>
    </r>
    <r>
      <rPr>
        <sz val="10"/>
        <rFont val="Verdana"/>
        <family val="2"/>
        <charset val="238"/>
      </rPr>
      <t xml:space="preserve">řpojení různých filtrů pro ochranu před plyny, výpary a částicemi.Velikost L.                    EN 136 </t>
    </r>
    <r>
      <rPr>
        <sz val="10"/>
        <color rgb="FFFF0000"/>
        <rFont val="Verdana"/>
        <family val="2"/>
        <charset val="238"/>
      </rPr>
      <t xml:space="preserve">
</t>
    </r>
    <r>
      <rPr>
        <sz val="10"/>
        <rFont val="Verdana"/>
        <family val="2"/>
        <charset val="238"/>
      </rPr>
      <t xml:space="preserve">EN 166 </t>
    </r>
  </si>
  <si>
    <r>
      <t xml:space="preserve">Brýle proti mechanickým vlivům, typ vzorníku bezbarvý, UV ochrana, standartní ochranné brýle, tak i možnost změny na částečně uzavřené ochranné brýle                  EN 170 </t>
    </r>
    <r>
      <rPr>
        <sz val="10"/>
        <color theme="1"/>
        <rFont val="Verdana"/>
        <family val="2"/>
        <charset val="238"/>
      </rPr>
      <t xml:space="preserve">
EN 166</t>
    </r>
  </si>
  <si>
    <r>
      <t>Brýle pro svářeče - otevřené brýle s bočními kryty, opatřeny svářečskými filtry, stupeň ochrany 4-8
EN 166</t>
    </r>
    <r>
      <rPr>
        <sz val="10"/>
        <color rgb="FFFF0000"/>
        <rFont val="Verdana"/>
        <family val="2"/>
        <charset val="238"/>
      </rPr>
      <t xml:space="preserve">  
</t>
    </r>
    <r>
      <rPr>
        <sz val="10"/>
        <color theme="1"/>
        <rFont val="Verdana"/>
        <family val="2"/>
        <charset val="238"/>
      </rPr>
      <t>EN 169</t>
    </r>
    <r>
      <rPr>
        <sz val="10"/>
        <color rgb="FFFF0000"/>
        <rFont val="Verdana"/>
        <family val="2"/>
        <charset val="238"/>
      </rPr>
      <t xml:space="preserve"> 
</t>
    </r>
    <r>
      <rPr>
        <sz val="10"/>
        <color theme="1"/>
        <rFont val="Verdana"/>
        <family val="2"/>
        <charset val="238"/>
      </rPr>
      <t xml:space="preserve">EN 175 </t>
    </r>
  </si>
  <si>
    <r>
      <t>Obuv speciální protipořezová 
typ: Poloholeňová 
SVRŠEK: vodoodpudivá potištěná kůže s ochranou proti proříznutí
VNĚJŠÍ TKANINA: prodyšná syntetika
VNITŘNÍ TKANINA: TEXELLE 100% polyamidová tkanina, prodyšná, absorbuje a uvolňuje vlhkost, odolná proti oděru
STÉLKA: EVANIT, vyrobená z EVA a nitrilové speciální směsi, s vysokou únosností a variabilní tloušťkou (12mm - 8mm - 3,8mm). Tepelně tvarovaná, anatomická, děrovaná a potažená vysoce prodyšnou tkaninou. Antistatická díky speciální úpravě povrchu a švům z vodivých nití
PODEŠEV: polyuretan / TPU
TUŽINKA: ocel odolná do 200 J
MEZIPODEŠEV: nekovová APT PLATE - nulová perforace,                                          Vel. 40,41,42,43,44,45,46 47,48
EN IS</t>
    </r>
    <r>
      <rPr>
        <sz val="10"/>
        <color theme="1"/>
        <rFont val="Verdana"/>
        <family val="2"/>
        <charset val="238"/>
      </rPr>
      <t>O 17249 původní norma(nahrazena normou EN ISO 17249 ED.2)</t>
    </r>
  </si>
  <si>
    <t xml:space="preserve">Svářečské kamaše, upevnění pomocí kožených řemínků s plastovými přezkami, délka 48 cm. 
vel.UNI
EN ISO 11611 </t>
  </si>
  <si>
    <r>
      <t xml:space="preserve">Rukavice celokožené černé zimní, vycházkové, pánské.
Vel. 8,9,10,11 </t>
    </r>
    <r>
      <rPr>
        <sz val="10"/>
        <color theme="1"/>
        <rFont val="Verdana"/>
        <family val="2"/>
        <charset val="238"/>
      </rPr>
      <t xml:space="preserve">
EN 388 původní norma (nahrazena normou EN 388+A1)</t>
    </r>
  </si>
  <si>
    <r>
      <t xml:space="preserve">Rukavice celokožené černé letní, vycházkové, pánské.
Vel. 7,8,9,10,11  </t>
    </r>
    <r>
      <rPr>
        <sz val="10"/>
        <color theme="1"/>
        <rFont val="Verdana"/>
        <family val="2"/>
        <charset val="238"/>
      </rPr>
      <t xml:space="preserve">
EN 388 původní norma (nahrazena normou EN 388+A1)</t>
    </r>
  </si>
  <si>
    <r>
      <t xml:space="preserve">Rukavice celokožené černé, letní, vycházkové dámské. 
Vel. 7,8,9,10  </t>
    </r>
    <r>
      <rPr>
        <sz val="10"/>
        <color theme="1"/>
        <rFont val="Verdana"/>
        <family val="2"/>
        <charset val="238"/>
      </rPr>
      <t xml:space="preserve">
EN 388 původní norma (nahrazena normou EN 388+A1)</t>
    </r>
  </si>
  <si>
    <t>Rukavice s ochranou proti chladu 2. Hi-Viz žlutý bezešvý úplet z akrylátu, dvojitá vrstva na dlani z hladkého latexu a šedá latexová pěnová „pískovaná“ úprava, ergonomický tvar, pletená manžeta. Vel. 11                                                                                  
EN 388 původní norma (nahrazena normou  EN 388+A1)
EN 420 původní norma (nahrazena normou  EN ISO 21420)
EN 511</t>
  </si>
  <si>
    <t>Rukavice s ochranou proti chladu 2. Hi-Viz žlutý bezešvý úplet z akrylátu, dvojitá vrstva na dlani z hladkého latexu a šedá latexová pěnová „pískovaná“ úprava, ergonomický tvar, pletená manžeta. Vel. 10                                                                                             EN 388 původní norma (nahrazena normou  EN 388+A1)
EN 420 původní norma (nahrazena normou  EN ISO 21420)
EN 511</t>
  </si>
  <si>
    <t>Rukavice s ochranou proti chladu 2. Hi-Viz žlutý bezešvý úplet z akrylátu, dvojitá vrstva na dlani z hladkého latexu a šedá latexová pěnová „pískovaná“ úprava, ergonomický tvar, pletená manžeta. Vel. 9                                                                                         EN 388 původní norma (nahrazena normou  EN 388+A1)
EN 420 původní norma (nahrazena normou  EN ISO 21420)
EN 511</t>
  </si>
  <si>
    <t>Pletené bezešvé nylonové rukavice, polomáčené v latexu, protiskluzová úprava v dlani a na prstech, pružný náplet na zápěstí. 
Vel.11
EN 388 původní norma (nahrazena normou  EN 388+A1)
EN 420 původní norma (nahrazena normou  EN ISO 21420)
EN 407 původní norma (nahrazena normou EN 407 ED.2)</t>
  </si>
  <si>
    <t>Pletené bezešvé nylonové rukavice, polomáčené v latexu, protiskluzová úprava v dlani a na prstech, pružný náplet na zápěstí. 
Vel.10
EN 388 původní norma (nahrazena normou  EN 388+A1)
EN 420 původní norma (nahrazena normou  EN ISO 21420)
EN 407 původní norma (nahrazena normou EN 407 ED.2)</t>
  </si>
  <si>
    <t>Pletené bezešvé nylonové rukavice, polomáčené v latexu, protiskluzová úprava v dlani a na prstech, pružný náplet na zápěstí. 
Vel.9
EN 388 původní norma (nahrazena normou  EN 388+A1)
EN 420 původní norma (nahrazena normou  EN ISO 21420)
EN 407 původní norma (nahrazena normou EN 407 ED.2)</t>
  </si>
  <si>
    <t>Pletené bezešvé nylonové rukavice, polomáčené v latexu, protiskluzová úprava v dlani a na prstech, pružný náplet na zápěstí. 
Vel.8
EN 388 původní norma (nahrazena normou  EN 388+A1)
EN 420 původní norma (nahrazena normou  EN ISO 21420)
EN 407 původní norma (nahrazena normou EN 407 ED.2)</t>
  </si>
  <si>
    <t>Rukavice z polyamidového bezešvého úpletu, povrstvení dlaně z pískovaného nitrilu. Pletená manžeta. Odvod potu vyšší než 60 mg/cm2/8 h. Vel. 10                                 
EN 388 původní norma (nahrazena normou  EN 388+A1)
EN 420 původní norma (nahrazena normou  EN ISO 21420)</t>
  </si>
  <si>
    <t xml:space="preserve">Rukavice z polyamidového bezešvého úpletu, povrstvení dlaně z pískovaného nitrilu. Pletená manžeta. Odvod potu vyšší než 60 mg/cm2/8 h. Vel. 9 
EN 388 původní norma (nahrazena normou  EN 388+A1)
EN 420 původní norma (nahrazena normou  EN ISO 21420)                               </t>
  </si>
  <si>
    <t xml:space="preserve">Rukavice z polyamidového bezešvého úpletu, povrstvení dlaně z pískovaného nitrilu. Pletená manžeta. Odvod potu vyšší než 60 mg/cm2/8 h. Vel. 8   
EN 388 původní norma (nahrazena normou  EN 388+A1)
EN 420 původní norma (nahrazena normou  EN ISO 21420)                             </t>
  </si>
  <si>
    <t xml:space="preserve">Rukavice z polyamidového bezešvého úpletu, povrstvení dlaně z pískovaného nitrilu. Pletená manžeta. Odvod potu vyšší než 60 mg/cm2/8 h. Vel. 7 
EN 388 původní norma (nahrazena normou  EN 388+A1)
EN 420 původní norma (nahrazena normou  EN ISO 21420)                         </t>
  </si>
  <si>
    <t xml:space="preserve">Rukavice pracovní pětiprsté letní z jednoho kusu silné hovězí štípenky v dlani s podšívkou, vystuženou manžetou,, celokoženými palci a ukazováčky a překrytými špičkami prstů.
Vel.11
EN 388 původní norma (nahrazena normou  EN 388+A1)
EN 420 původní norma (nahrazena normou  EN ISO 21420)
</t>
  </si>
  <si>
    <t>Rukavice pracovní pětiprsté letní z jednoho kusu silné hovězí štípenky v dlani s podšívkou, vystuženou manžetou, celokoženými palci a ukazováčky a překrytými špičkami prstů.
Vel.10
EN 388 původní norma (nahrazena normou  EN 388+A1)
EN 420 původní norma (nahrazena normou  EN ISO 21420)</t>
  </si>
  <si>
    <t>Rukavice pracovní pětiprsté zimní celokožené z vepřové lícovky v dlani a na prstech, vepřové štípenky na hřbetě, s teplou podšívkou.
Vel.11
EN 388 původní norma (nahrazena normou  EN 388+A1)
EN 420 původní norma (nahrazena normou  EN ISO 21420)</t>
  </si>
  <si>
    <t>Rukavice pracovní pětiprsté zimní celokožené z vepřové lícovky v dlani a na prstech, vepřové štípenky na hřbetě, s teplou podšívkou.
Vel.9
EN 388 původní norma (nahrazena normou  EN 388+A1)
EN 420 původní norma (nahrazena normou  EN ISO 21420)</t>
  </si>
  <si>
    <t>Rukavice pracovní pětiprsté letní celokožené z vepřové lícovky v dlani a na prstech, vepřové štípenky na hřbetě.
Vel.11
EN 388 původní norma (nahrazena normou  EN 388+A1)
EN 420 původní norma (nahrazena normou  EN ISO 21420)</t>
  </si>
  <si>
    <t>Rukavice pracovní pětiprsté letní celokožené z vepřové lícovky v dlani a na prstech, vepřové štípenky na hřbetě.
Vel.10
EN 388 původní norma (nahrazena normou  EN 388+A1)
EN 420 původní norma (nahrazena normou  EN ISO 21420)</t>
  </si>
  <si>
    <t>Rukavice pracovní pětiprsté letní celokožené z vepřové lícovky v dlani a na prstech, vepřové štípenky na hřbetě.
Vel. 9
EN 388 původní norma (nahrazena normou  EN 388+A1)
EN 420 původní norma (nahrazena normou  EN ISO 21420)</t>
  </si>
  <si>
    <t>Rukavice pracovní pětiprsté bez vložky (šité z ovčiny v dlani, modré tkaniny na hřbetu a manžetou na suchý zip).
Vel. 11 
EN 388 původní norma (nahrazena normou  EN 388+A1)
EN 420 původní norma (nahrazena normou  EN ISO 21420)</t>
  </si>
  <si>
    <t>Rukavice pracovní pětiprsté bez vložky (šité z ovčiny v dlani, modré tkaniny na hřbetu a manžetou na suchý zip).
Vel. 10
EN 388 původní norma (nahrazena normou  EN 388+A1)
EN 420 původní norma (nahrazena normou  EN ISO 21420)</t>
  </si>
  <si>
    <t>Rukavice pracovní pětiprsté bez vložky (šité z ovčiny v dlani, modré tkaniny na hřbetu a manžetou na suchý zip).
Vel. 9 
EN 388 původní norma (nahrazena normou  EN 388+A1)
EN 420 původní norma (nahrazena normou  EN ISO 21420))</t>
  </si>
  <si>
    <t>Rukavice pracovní pětiprsté bez vložky (šité z ovčiny v dlani, modré tkaniny na hřbetu a manžetou na suchý zip).
Vel. 8 
EN 388 původní norma (nahrazena normou  EN 388+A1)
EN 420 původní norma (nahrazena normou  EN ISO 21420)</t>
  </si>
  <si>
    <t>Rukavice pracovní pětiprsté bez vložky (šité z ovčiny v dlani, modré tkaniny na hřbetu a manžetou na suchý zip). 
Vel. 7 
EN 388 původní norma (nahrazena normou  EN 388+A1)
EN 420 původní norma (nahrazena normou  EN ISO 21420)</t>
  </si>
  <si>
    <t>Rukavice pracovní pětiprsté neprořezné bez vložky, dlaň ze syntetického mikrovlákna, podšívka z HPPE odolná proti proříznutí CUT D, hřbet z polyesteru; zadní strana ukazováku vypolstrovaná proti „úderu kladivem“, zesílená oblast mezi ukazovákem a palcem; zesílená dlaň s tlumícími zónami. Vhodné pro ovládání dotykové obrazovky, neoprenové zápěstí se zapínáním na suchý zip. Velikostní škála 9-10
Vel. 9,10 
EN 388 původní norma (nahrazena normou  EN 388+A1)
EN 420 původní norma (nahrazena normou  EN ISO 21420)</t>
  </si>
  <si>
    <t>Pletené bezešvé nylonové rukavice, polomáčené v latexu, protiskluzová úprava v dlani a na prstech, pružný náplet na zápěstí.
Vel.7
EN 388 původní norma (nahrazena normou  EN 388+A1)
EN 420 původní norma (nahrazena normou  EN ISO 21420)
EN 407 původní norma (nahrazena normou EN 407 ED.2)</t>
  </si>
  <si>
    <r>
      <t>Batoh výstražný oranžový, 100% polyester, vyztužená zádová část, popruhy s vystýlkou, voděodolný, reflexní, kapsa na uložení měnších předmětů,
objem - 25-45l
EN ISO 20471</t>
    </r>
    <r>
      <rPr>
        <sz val="10"/>
        <color rgb="FFFF0000"/>
        <rFont val="Verdana"/>
        <family val="2"/>
        <charset val="238"/>
      </rPr>
      <t xml:space="preserve"> </t>
    </r>
  </si>
  <si>
    <t xml:space="preserve">Ochranná průmyslová přilba s mimořádně silnou skořepinou ABS pro vynikající celodenní ochranu, ochranu proti nárazu ze strany a nárazu z výšky (50J). Pohodlný upínací systém, textilní náhlavní kříž 6-ti bodový systém postroje a potní podbradní pásek z bavlny. 3D systém umožňujícíc nastavení hloubky postroje pro dokonalé upěvnění. Možnost extra pevné zajištění přilby na hlavu pomocí utahovacího kolečka v rozsahu 53 - 64 cm. Kšilt standartní - 5 cm, tepelná odolnost -40°C až +50°C (ochrana proti roztavenému kovu). Odvětrávání - ventilovaná nebo bez ventilace.
EN 397 původní norna (nahrazena normou EN 397+A1)
</t>
  </si>
  <si>
    <t xml:space="preserve">_x0001_ÿOblek HV vysoce viditelný, proti prachu a drobnému kapalnému postřiku, šité švy, elastické manžety a lemy nohavic,  elastický pas; antistatická úprava na vnitřní straně.
Vel. S, M, L, XL, XXL, a XXXL                                                                                        
EN 1073-2 
EN 1149-5 
EN 13034 původní norma (nahrazena normou EN 13034+A1)
EN 14126 
EN ISO 13982-1 
EN ISO 20471 
</t>
  </si>
  <si>
    <t>Filtr k objičejové masce 3M 6800 masce  a k masce 3M 6900, ochrana proti výparům ( bod varu 65° C), použití při práci s nátěrovými hmotami.                                                        EN 14387 původní norma (nahrazena normou EN 14387+A1)</t>
  </si>
  <si>
    <t xml:space="preserve">Rukavice protipořezové, pletené bezešvé rukavice, speciální zesílení mezi palcem a ukazováčkem, materiál nitril, pletená manžeta. Vel. 7,8,9,10,11.                                                              EN 388 původní norma (nahrazena normou EN 388+A1) 
EN 420 původní norma (nahrazena normou EN ISO 21420)                      </t>
  </si>
  <si>
    <r>
      <t xml:space="preserve">Rukavice pro práci s chemickými látkami rukavice nitril.Rukavice z 0,38 mm silného nitrilu, s velurem uvnitř, reliéfním povrchem na dlani a na prstech, v celkové délce 33 cm. 
EN 388 původní norma (nahrazena normou EN 388+A1) 
EN 420 původní norma (nahrazena normou EN ISO 21420)                      </t>
    </r>
    <r>
      <rPr>
        <sz val="10"/>
        <color theme="1"/>
        <rFont val="Verdana"/>
        <family val="2"/>
        <charset val="238"/>
      </rPr>
      <t xml:space="preserve">
EN ISO 374-1 
EN ISO 374-5 </t>
    </r>
  </si>
  <si>
    <r>
      <t xml:space="preserve">Rukavice pro práci s chemickými látkami rukavice neopren. Rukavice z 0,7 mm silného neoprenu, s velurem uvnitř a reliéfním povrchem na dlani a na prstech.                       Vel. 8,9,10,11 
EN 388 původní norma (nahrazena normou EN 388+A1) 
EN 420 původní norma (nahrazena normou EN ISO 21420)                      </t>
    </r>
    <r>
      <rPr>
        <sz val="10"/>
        <color theme="1"/>
        <rFont val="Verdana"/>
        <family val="2"/>
        <charset val="238"/>
      </rPr>
      <t xml:space="preserve">
EN ISO 374-1</t>
    </r>
    <r>
      <rPr>
        <sz val="10"/>
        <color rgb="FFFF0000"/>
        <rFont val="Verdana"/>
        <family val="2"/>
        <charset val="238"/>
      </rPr>
      <t xml:space="preserve"> </t>
    </r>
    <r>
      <rPr>
        <sz val="10"/>
        <color theme="1"/>
        <rFont val="Verdana"/>
        <family val="2"/>
        <charset val="238"/>
      </rPr>
      <t xml:space="preserve">
EN ISO 374-5</t>
    </r>
    <r>
      <rPr>
        <sz val="10"/>
        <color rgb="FFFF0000"/>
        <rFont val="Verdana"/>
        <family val="2"/>
        <charset val="238"/>
      </rPr>
      <t xml:space="preserve"> </t>
    </r>
  </si>
  <si>
    <t xml:space="preserve">Oblek svářečský (určený pro svářeče):
Pánská blůza pro svářeče, kryté zapínání, zdvojené lokty, materiál - Kepr s nehořlavou úpravou Proban 100% bavlna, 390 g/m2, nehořlavé nitě.
Kalhoty pro svářeče, zdvojená kolena, volný pás se zapínáním na knoflíky, šle, kryty přes obuv, nehořlavá úprava Proban 100% bavlna, 390 g/m2 nehořlavé nitě. 
Výškové velikosti - 170, 182 a 194 cm
EN 340 původní norma (nahrazena normou EN ISO 13688) 
EN ISO 11611 </t>
  </si>
  <si>
    <t xml:space="preserve">Dvoudílný voděodolný oblek, velikosti -  M, L, XL, XXL a XXXL 
EN 340 původní norma (nahrazena normou EN ISO 13688) </t>
  </si>
  <si>
    <t xml:space="preserve">Zástěra gumová pro práci v akumulátorovně, 
EN 340 původní norma (nahrazena normou EN ISO 13688) </t>
  </si>
  <si>
    <t>Souprava lesník - protipořezová, pánská proti pořezu, blůza s krytým zapínáním, kalhoty s náprsenkou, protipořezová vložka, protiklíšťová úprava.
Výškové velikosti - 170,182 a 194
EN 340 původní norma (nahrazena normou EN ISO 13688)
EN 381 původní norma (nahrazena normou EN ISO 11393-1)</t>
  </si>
  <si>
    <t xml:space="preserve">Kalhoty protipořezové pánské,s náprsenkou,protipořezová vložka,protiklíšťová úprava
Kalhoty s nápsenkou , se zvýšeným pasem se všitou gumou a postranní rozparek se zapínáním, materiál -kombinace bavlna/polyester
výšková třída 170, 182 a 194
EN 381 původní norma (nahrazena normou EN ISO 11393-1)
</t>
  </si>
  <si>
    <r>
      <t>Zástěra dlouhá kožená 100 x 70 cm, hovězinová štípenka, délka pod kolena,
EN 340 původní norma (nahrazena normou EN ISO 13688)</t>
    </r>
    <r>
      <rPr>
        <sz val="10"/>
        <color rgb="FFFF0000"/>
        <rFont val="Verdana"/>
        <family val="2"/>
        <charset val="238"/>
      </rPr>
      <t xml:space="preserve">
</t>
    </r>
    <r>
      <rPr>
        <sz val="10"/>
        <color theme="1"/>
        <rFont val="Verdana"/>
        <family val="2"/>
        <charset val="238"/>
      </rPr>
      <t xml:space="preserve">EN ISO 11611 </t>
    </r>
  </si>
  <si>
    <t>Chránič kolen gelový - PVC skořepina, nylonová konstukce, neoprenový popruh
EN 14404 původní norma (nahrazena normami EN 14404+A1)</t>
  </si>
  <si>
    <t>Respirátor, doporučená ochrana FFP2 Skládací respirátor bez výdechového ventilu do 10x NPK/PEL, proti pevným částicím a vodním aerosolům, FFP2 NR.
EN 149 původní norma (nahrazena normou EN 149+A1)</t>
  </si>
  <si>
    <t>Kalhoty letní  - hlavní materiál - antistatický, nehořlavý, využití ( použití) použití v prostředí s potenciálem výbuchu a v prostorách, kde se manipuluje s hořlavými látkami; splňuje požadavky na oděvy s vysokou viditelností  kapsy, obě kryté klopou; v pase elastické,reflexní pásky pod koleny; poutka na pásek.
Vel. 48,50,52,54,56,58,60,62,64,66
barva - modrá
EN 1149-5 
EN 340 původní norma (nahrazena normou EN ISO 13688)</t>
  </si>
  <si>
    <r>
      <rPr>
        <b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scheme val="minor"/>
      </rPr>
      <t xml:space="preserve"> účastník vypňuje pouze oranžově  podsvícené buňky (sloupec </t>
    </r>
    <r>
      <rPr>
        <b/>
        <sz val="11"/>
        <color rgb="FFFF0000"/>
        <rFont val="Calibri"/>
        <family val="2"/>
        <charset val="238"/>
        <scheme val="minor"/>
      </rPr>
      <t>"E"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rgb="FFFF0000"/>
        <rFont val="Calibri"/>
        <family val="2"/>
        <charset val="238"/>
        <scheme val="minor"/>
      </rPr>
      <t>"G"</t>
    </r>
    <r>
      <rPr>
        <sz val="11"/>
        <color theme="1"/>
        <rFont val="Calibri"/>
        <family val="2"/>
        <scheme val="minor"/>
      </rPr>
      <t xml:space="preserve"> a </t>
    </r>
    <r>
      <rPr>
        <b/>
        <sz val="11"/>
        <color rgb="FFFF0000"/>
        <rFont val="Calibri"/>
        <family val="2"/>
        <charset val="238"/>
        <scheme val="minor"/>
      </rPr>
      <t>"H"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</si>
  <si>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scheme val="minor"/>
      </rPr>
      <t xml:space="preserve">) sloupec </t>
    </r>
    <r>
      <rPr>
        <b/>
        <sz val="11"/>
        <color rgb="FFFF0000"/>
        <rFont val="Calibri"/>
        <family val="2"/>
        <charset val="238"/>
        <scheme val="minor"/>
      </rPr>
      <t>"D"</t>
    </r>
    <r>
      <rPr>
        <sz val="11"/>
        <color theme="1"/>
        <rFont val="Calibri"/>
        <family val="2"/>
        <scheme val="minor"/>
      </rPr>
      <t xml:space="preserve"> obsahuje předpokládaný objem dodaného zboží, přičemž 1 MJ balení vyplývá ze sloupce </t>
    </r>
    <r>
      <rPr>
        <b/>
        <sz val="11"/>
        <color rgb="FFFF0000"/>
        <rFont val="Calibri"/>
        <family val="2"/>
        <charset val="238"/>
        <scheme val="minor"/>
      </rPr>
      <t>"C"</t>
    </r>
    <r>
      <rPr>
        <sz val="11"/>
        <color theme="1"/>
        <rFont val="Calibri"/>
        <family val="2"/>
        <scheme val="minor"/>
      </rPr>
      <t xml:space="preserve"> určeného pro stanovení jednotkové ceny </t>
    </r>
  </si>
  <si>
    <r>
      <rPr>
        <b/>
        <sz val="11"/>
        <rFont val="Calibri"/>
        <family val="2"/>
        <charset val="238"/>
        <scheme val="minor"/>
      </rPr>
      <t>6)</t>
    </r>
    <r>
      <rPr>
        <sz val="11"/>
        <rFont val="Calibri"/>
        <family val="2"/>
        <charset val="238"/>
        <scheme val="minor"/>
      </rPr>
      <t xml:space="preserve"> do sloupce </t>
    </r>
    <r>
      <rPr>
        <b/>
        <sz val="11"/>
        <color rgb="FFFF0000"/>
        <rFont val="Calibri"/>
        <family val="2"/>
        <charset val="238"/>
        <scheme val="minor"/>
      </rPr>
      <t>"G"</t>
    </r>
    <r>
      <rPr>
        <sz val="11"/>
        <rFont val="Calibri"/>
        <family val="2"/>
        <charset val="238"/>
        <scheme val="minor"/>
      </rPr>
      <t xml:space="preserve"> účastník uvede přesné označení výrobku, který je předmětem dodávky a současně jeho cenové nabídky (pokud výrobek nenese v názvu označení výrobce, uvést současně i výrobce)</t>
    </r>
  </si>
  <si>
    <r>
      <rPr>
        <b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scheme val="minor"/>
      </rPr>
      <t xml:space="preserve"> Jednotkové ceny, které účastník uvede (sloupec</t>
    </r>
    <r>
      <rPr>
        <b/>
        <sz val="11"/>
        <color rgb="FFFF0000"/>
        <rFont val="Calibri"/>
        <family val="2"/>
        <charset val="238"/>
        <scheme val="minor"/>
      </rPr>
      <t xml:space="preserve"> "E"</t>
    </r>
    <r>
      <rPr>
        <sz val="11"/>
        <color theme="1"/>
        <rFont val="Calibri"/>
        <family val="2"/>
        <scheme val="minor"/>
      </rPr>
      <t>) za požadovanou 1 MJ, jsou cenami konečnými, zahrnující veškeré náklady Prodávajícího, včetně nákladů na třídění, balení, odběr prázdných obalů a jejich likvidaci, nakládání, dopravy do místa plnění, vyložení v místě plnění, měřenku, a včetně dalších nákladů Prodávajícího spojených s plněním veřejné zakázky. Tyto ceny jsou rozhodné pro uzavírání dílčích smluv.</t>
    </r>
  </si>
  <si>
    <t xml:space="preserve">Čepice pod přilbu - ochrana hlavy a celého ucha před chladeným a větrným počasím.
materiál - kombinace - bavlna, PES a Spandex 
EN 166 
</t>
  </si>
  <si>
    <t xml:space="preserve">Ochranné brýle uzavřené - 2 varianty - nepřímé větrání nebo naprosto uzavřené, zorník z acetátu jenž se vyznačuje zejména vysokou chemickou odolnotí.
Ochrana očí - Filtry proti ultrafialovému záření 
EN 166  
EN 170 </t>
  </si>
  <si>
    <r>
      <t>Bezešvé nylonové rukavice s uhlíkovým vláknem a elastanem máčené v PPU v dlani a prstech • neobsahují silikon a DFM • pletená manžeta • hustota úpletu 18 GG • odpor = 10^5 Ohm
Ve</t>
    </r>
    <r>
      <rPr>
        <sz val="10"/>
        <color theme="1"/>
        <rFont val="Verdana"/>
        <family val="2"/>
        <charset val="238"/>
      </rPr>
      <t>l. 6,7,8,9,10,11
EN 420 původní norma (nahrazena normou EN ISO 21420)</t>
    </r>
    <r>
      <rPr>
        <sz val="10"/>
        <rFont val="Verdana"/>
        <family val="2"/>
        <charset val="238"/>
      </rPr>
      <t xml:space="preserve">
EN 16350 
EN 388</t>
    </r>
    <r>
      <rPr>
        <sz val="10"/>
        <color theme="1"/>
        <rFont val="Verdana"/>
        <family val="2"/>
        <charset val="238"/>
      </rPr>
      <t xml:space="preserve"> původní norma (nahrazena normou EN 388+A1)
EN 407 původní norma (nahrazena normou EN 407 ED.2)</t>
    </r>
    <r>
      <rPr>
        <sz val="10"/>
        <rFont val="Verdana"/>
        <family val="2"/>
        <charset val="238"/>
      </rPr>
      <t xml:space="preserve">
                               </t>
    </r>
  </si>
  <si>
    <t xml:space="preserve">Bunda letní - hlavní materiál - antistatický, nehořlavý, využití (použití) v prostředí s potenciálem výbuchu a v prostorách, kde se manipuluje s hořlavými látkami; musí splňovat požadavky na oděvy s vysokou viditelností, zapínaní na zip; dvě prsní kapsy, obě kryté klopou; reflexní pásky vpředu, na zádech, ramenou, rukávech.
Vel. 48,50,52,54,56,58,60,62,64,66
barva - modrá
EN 1149-5  
EN 340 původní norma (nahrazena normou EN ISO 13688)
</t>
  </si>
  <si>
    <t>Kukla s elastickým otvorem na obličej a krk.
EN 340 původní norma (nahrazena normou EN ISO 13688)</t>
  </si>
  <si>
    <t>Kalhoty voděodolné - prsačky. Prsačky s přeskami na šlích, s vnitřní kapsou a a elasticky stahovatelným páskem. Bezpečnostní obuv s ocelovou tužinkou a stélkou proti propíchnutí. Protiskluzová podešev. 
Vel. 39,40,41,42,43,44,45,46 a 47
EN 340 původní norma (nahrazena normou EN ISO 13688)
EN ISO 20345 původní norma (nahrazena normou EN ISO 20345 ED.2)
EN 343</t>
  </si>
  <si>
    <t>Bezpečnostní zateplená kotníková obuv s nekovovou tužinkou i stélkou odolnou proti propíchnutí, antistatickou a protiskluzovou PU/gumovou podešví rezistentní vůči olejům, absorpcí energie v patě, voděodolným svrškem z prodyšné kůže a reflexními komponenty pro zvýšení viditelnosti. PU/gumová podešev.
Vel. 38,39,40,41,42,43,44,45,46,47 a 48 
EN ISO 20345 původní norma (nahrazena normou EN ISO 20345 ED.2)</t>
  </si>
  <si>
    <t>Bezpečnostní kotníková obuv s nekovovou tužinkou i stélkou odolnou proti propíchnutí, antistatickou a protiskluzovou PU/gumovou podešví rezistentní vůči olejům, absorpcí energie v patě, voděodolným svrškem z prodyšné kůže a reflexními komponenty pro zvýšení viditelnosti. Unikátní PU/gumová podešev. 
Vel. 38,39,40,41,42,43,44,45,46,47 a  48 
EN ISO 20345 původní norma (nahrazena normou EN ISO 20345 ED.2)</t>
  </si>
  <si>
    <r>
      <t>Potah na batoh  -  voděodolný, s reflexními prvky, pružná a silná guma po obvodu potahu pro snadné použití, 
objem 25-40 l,
materiál - 100% polyester                                                                                         EN 13356 původní norma (nahrazena normou EN 17353)</t>
    </r>
    <r>
      <rPr>
        <sz val="10"/>
        <color rgb="FFFF0000"/>
        <rFont val="Verdana"/>
        <family val="2"/>
        <charset val="238"/>
      </rPr>
      <t xml:space="preserve">
</t>
    </r>
  </si>
  <si>
    <r>
      <t xml:space="preserve">Rukavice pětiprsté svářečské s krátkou manžetou, manžeta 15 cm, bez vložky - letní     (materál kvalitní hovězí useň broušená).
Vel. 11 
EN 420 původní norma (nahrazena normou EN ISO 21420)
EN 12477 </t>
    </r>
    <r>
      <rPr>
        <sz val="10"/>
        <color rgb="FF00B0F0"/>
        <rFont val="Verdana"/>
        <family val="2"/>
        <charset val="238"/>
      </rPr>
      <t>(EN 12477 se stále odkazuje na původní EN 407 - tj. když tepelná rizika nejsou deklarováná samostatně může být i původní norma</t>
    </r>
    <r>
      <rPr>
        <sz val="10"/>
        <color theme="1"/>
        <rFont val="Verdana"/>
        <family val="2"/>
        <charset val="238"/>
      </rPr>
      <t xml:space="preserve">
EN 388 původní norma (nahrazena normou EN 388+A1) 
EN 407 původní norma (nahrazena normou EN 407 ED.2)</t>
    </r>
    <r>
      <rPr>
        <sz val="10"/>
        <color rgb="FFFF0000"/>
        <rFont val="Verdana"/>
        <family val="2"/>
        <charset val="238"/>
      </rPr>
      <t xml:space="preserve">
</t>
    </r>
  </si>
  <si>
    <r>
      <t>Lesnický komplet-</t>
    </r>
    <r>
      <rPr>
        <sz val="10"/>
        <color indexed="8"/>
        <rFont val="Verdana"/>
        <family val="2"/>
        <charset val="238"/>
      </rPr>
      <t xml:space="preserve"> Bezpečnostní přilba, potítko 37 cm, boční odvětrávání, mušlové chrániče, štít z drátěného pletiva, velikost: 300 mm x 190 mm, nízkoenergetická vysoká pevnost: 22 mm a 43 g , ABS sluchátka, měkké polstrování z PVC s kůží, adaptér s POM nastavitelnými rameny, držák štítu.
</t>
    </r>
    <r>
      <rPr>
        <sz val="10"/>
        <color theme="1"/>
        <rFont val="Verdana"/>
        <family val="2"/>
        <charset val="238"/>
      </rPr>
      <t xml:space="preserve">EN 397  původní norma (nahrazena normou EN 379+A1)
</t>
    </r>
    <r>
      <rPr>
        <sz val="10"/>
        <color indexed="8"/>
        <rFont val="Verdana"/>
        <family val="2"/>
        <charset val="238"/>
      </rPr>
      <t>EN 166 
EN 352-3</t>
    </r>
    <r>
      <rPr>
        <sz val="10"/>
        <color theme="4" tint="-0.249977111117893"/>
        <rFont val="Verdana"/>
        <family val="2"/>
        <charset val="238"/>
      </rPr>
      <t xml:space="preserve"> </t>
    </r>
    <r>
      <rPr>
        <b/>
        <sz val="10"/>
        <color rgb="FF00B0F0"/>
        <rFont val="Verdana"/>
        <family val="2"/>
        <charset val="238"/>
      </rPr>
      <t>(norma byla platná do 11/2023</t>
    </r>
    <r>
      <rPr>
        <sz val="10"/>
        <color rgb="FF00B0F0"/>
        <rFont val="Verdana"/>
        <family val="2"/>
        <charset val="238"/>
      </rPr>
      <t xml:space="preserve"> dobíhají původní certifikáty, dokud jsou platné je možné prodávat zboží certifikované podle původní normy)
nahrazená EN 352-3 ED.2</t>
    </r>
  </si>
  <si>
    <r>
      <t>Chrániče sluchu - mušlové chrániče SNR 32 dB, nastavitelný náhlavní polstrovaný pásek z PVC a polstrování.                                                                                                EN 352-1</t>
    </r>
    <r>
      <rPr>
        <sz val="10"/>
        <color rgb="FF00B0F0"/>
        <rFont val="Verdana"/>
        <family val="2"/>
        <charset val="238"/>
      </rPr>
      <t xml:space="preserve"> (</t>
    </r>
    <r>
      <rPr>
        <b/>
        <sz val="10"/>
        <color rgb="FF00B0F0"/>
        <rFont val="Verdana"/>
        <family val="2"/>
        <charset val="238"/>
      </rPr>
      <t>norma byla platná do 11/2023</t>
    </r>
    <r>
      <rPr>
        <sz val="10"/>
        <color rgb="FF00B0F0"/>
        <rFont val="Verdana"/>
        <family val="2"/>
        <charset val="238"/>
      </rPr>
      <t xml:space="preserve"> dobíhají původní certifikáty, dokud jsou platné je možné prodávat zboží certifikované podle původní normy) 
nahrazená EN 352-1 ED.2</t>
    </r>
  </si>
  <si>
    <r>
      <rPr>
        <sz val="10"/>
        <color theme="1"/>
        <rFont val="Verdana"/>
        <family val="2"/>
        <charset val="238"/>
      </rPr>
      <t>Bunda multinormní, nepromokavá, vysoce prodyšná a chemicky odolná HI-VIS bunda s integrovanou kapucí; vrchní materiál SIOPOR kombinuje antistatické vlastnosti s odolností vůči teplu a plameni; bavlněná podšívka odolná plameni; 5 cm nehořlavé FR reflexní pruhy; 2 přední kapsy, 2 náprsní kapsy, 1 vnitřní náprsní kapsa na zip.</t>
    </r>
    <r>
      <rPr>
        <b/>
        <sz val="10"/>
        <color theme="1"/>
        <rFont val="Verdana"/>
        <family val="2"/>
        <charset val="238"/>
      </rPr>
      <t xml:space="preserve">
</t>
    </r>
    <r>
      <rPr>
        <sz val="10"/>
        <color theme="1"/>
        <rFont val="Verdana"/>
        <family val="2"/>
        <charset val="238"/>
      </rPr>
      <t>vel. S, M, L, XL, XXL, XXXL</t>
    </r>
    <r>
      <rPr>
        <b/>
        <sz val="10"/>
        <color theme="1"/>
        <rFont val="Verdana"/>
        <family val="2"/>
        <charset val="238"/>
      </rPr>
      <t xml:space="preserve">
</t>
    </r>
    <r>
      <rPr>
        <sz val="10"/>
        <color theme="1"/>
        <rFont val="Verdana"/>
        <family val="2"/>
        <charset val="238"/>
      </rPr>
      <t>EN 1149-5 
EN 340 původní norma (nahrazena normou EN ISO 13688)
EN 13034 původní norma (nahrazena normou EN 13034+A1)
EN 343  
EN ISO 11612 
EN ISO 14116 
EN ISO 20471</t>
    </r>
    <r>
      <rPr>
        <sz val="10"/>
        <color rgb="FFFF0000"/>
        <rFont val="Verdana"/>
        <family val="2"/>
        <charset val="238"/>
      </rPr>
      <t xml:space="preserve"> </t>
    </r>
    <r>
      <rPr>
        <sz val="10"/>
        <rFont val="Verdana"/>
        <family val="2"/>
        <charset val="238"/>
      </rPr>
      <t xml:space="preserve">
</t>
    </r>
  </si>
  <si>
    <r>
      <t xml:space="preserve">Příloha č. 3 Dílu 2Výzvy k podání nabídky:
Jednotkový ceník
Název VZ: </t>
    </r>
    <r>
      <rPr>
        <b/>
        <i/>
        <sz val="12"/>
        <color rgb="FF0000FF"/>
        <rFont val="Verdana"/>
        <family val="2"/>
        <charset val="238"/>
      </rPr>
      <t>OOPP v obvodu OŘ Ostrava 2023 – 2025</t>
    </r>
    <r>
      <rPr>
        <b/>
        <sz val="12"/>
        <color theme="1"/>
        <rFont val="Verdana"/>
        <family val="2"/>
        <charset val="238"/>
      </rPr>
      <t xml:space="preserve">
číslo VZ: </t>
    </r>
    <r>
      <rPr>
        <b/>
        <i/>
        <sz val="12"/>
        <color rgb="FF0000FF"/>
        <rFont val="Verdana"/>
        <family val="2"/>
        <charset val="238"/>
      </rPr>
      <t>63523180</t>
    </r>
  </si>
  <si>
    <t>OOPP - vybrané  pro pracovníky zajišťující provozuschopnost železniční dopravní cesty</t>
  </si>
  <si>
    <r>
      <rPr>
        <b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scheme val="minor"/>
      </rPr>
      <t xml:space="preserve"> cena celkem za OOPP u OŘ Ostrava (součet položek ve sloupci</t>
    </r>
    <r>
      <rPr>
        <b/>
        <sz val="11"/>
        <color rgb="FFFF0000"/>
        <rFont val="Calibri"/>
        <family val="2"/>
        <charset val="238"/>
        <scheme val="minor"/>
      </rPr>
      <t xml:space="preserve"> "F"</t>
    </r>
    <r>
      <rPr>
        <sz val="11"/>
        <color theme="1"/>
        <rFont val="Calibri"/>
        <family val="2"/>
        <scheme val="minor"/>
      </rPr>
      <t xml:space="preserve">) je hodnotícím kritériem pro výběr nejvhodnější nabídky ve smyslu kap. 17 Výzvy k podaní nabídky </t>
    </r>
  </si>
  <si>
    <r>
      <rPr>
        <b/>
        <sz val="11"/>
        <rFont val="Calibri"/>
        <family val="2"/>
        <charset val="238"/>
        <scheme val="minor"/>
      </rPr>
      <t>7</t>
    </r>
    <r>
      <rPr>
        <sz val="11"/>
        <rFont val="Calibri"/>
        <family val="2"/>
        <charset val="238"/>
        <scheme val="minor"/>
      </rPr>
      <t>) v případě dodání náhrad za dodavatelem původně označené OOPP (sloupec</t>
    </r>
    <r>
      <rPr>
        <b/>
        <sz val="11"/>
        <color rgb="FFFF0000"/>
        <rFont val="Calibri"/>
        <family val="2"/>
        <charset val="238"/>
        <scheme val="minor"/>
      </rPr>
      <t xml:space="preserve"> "G, H"</t>
    </r>
    <r>
      <rPr>
        <sz val="11"/>
        <rFont val="Calibri"/>
        <family val="2"/>
        <charset val="238"/>
        <scheme val="minor"/>
      </rPr>
      <t>) musí dodané náhrady odpovídat kvalitativním a technickým požadavkům zadavatele na OOPP a musí být dodány ve stejné cenové hladině jako původně nabízený výrobek  (např. z důvodu ukončení výroby OOPP aj.)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</si>
</sst>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4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6"/>
      <color theme="1"/>
      <name val="Times New Roman"/>
      <family val="1"/>
      <charset val="238"/>
    </font>
    <font>
      <sz val="10"/>
      <color indexed="8"/>
      <name val="Verdana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u/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11"/>
      <color rgb="FF9C6500"/>
      <name val="Calibri"/>
      <family val="2"/>
      <charset val="238"/>
      <scheme val="minor"/>
    </font>
    <font>
      <b/>
      <i/>
      <sz val="12"/>
      <color rgb="FF0000FF"/>
      <name val="Verdana"/>
      <family val="2"/>
      <charset val="238"/>
    </font>
    <font>
      <sz val="10"/>
      <color theme="4" tint="-0.249977111117893"/>
      <name val="Verdan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00B0F0"/>
      <name val="Verdana"/>
      <family val="2"/>
      <charset val="238"/>
    </font>
    <font>
      <sz val="10"/>
      <color rgb="FF00B0F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B9C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8" fillId="8" borderId="0" applyNumberFormat="0" applyBorder="0" applyAlignment="0" applyProtection="0"/>
  </cellStyleXfs>
  <cellXfs count="135">
    <xf numFmtId="0" fontId="0" fillId="0" borderId="0" xfId="0"/>
    <xf numFmtId="3" fontId="13" fillId="2" borderId="4" xfId="0" applyNumberFormat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4" fillId="3" borderId="9" xfId="0" applyFont="1" applyFill="1" applyBorder="1" applyAlignment="1">
      <alignment vertical="center" wrapText="1"/>
    </xf>
    <xf numFmtId="3" fontId="13" fillId="3" borderId="9" xfId="0" applyNumberFormat="1" applyFont="1" applyFill="1" applyBorder="1" applyAlignment="1">
      <alignment horizontal="center" vertical="center"/>
    </xf>
    <xf numFmtId="4" fontId="13" fillId="3" borderId="9" xfId="0" applyNumberFormat="1" applyFont="1" applyFill="1" applyBorder="1" applyAlignment="1">
      <alignment horizontal="center" vertical="center"/>
    </xf>
    <xf numFmtId="0" fontId="18" fillId="0" borderId="0" xfId="0" applyFont="1"/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4" fillId="3" borderId="1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/>
    </xf>
    <xf numFmtId="3" fontId="13" fillId="3" borderId="13" xfId="0" applyNumberFormat="1" applyFont="1" applyFill="1" applyBorder="1" applyAlignment="1">
      <alignment horizontal="center" vertical="center"/>
    </xf>
    <xf numFmtId="4" fontId="13" fillId="3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13" fillId="0" borderId="15" xfId="0" applyNumberFormat="1" applyFont="1" applyBorder="1" applyAlignment="1">
      <alignment horizontal="center" vertical="center"/>
    </xf>
    <xf numFmtId="164" fontId="13" fillId="3" borderId="0" xfId="0" applyNumberFormat="1" applyFont="1" applyFill="1" applyAlignment="1">
      <alignment horizontal="center" vertical="center"/>
    </xf>
    <xf numFmtId="0" fontId="0" fillId="0" borderId="18" xfId="0" applyBorder="1"/>
    <xf numFmtId="0" fontId="0" fillId="5" borderId="1" xfId="0" applyFill="1" applyBorder="1"/>
    <xf numFmtId="0" fontId="0" fillId="5" borderId="2" xfId="0" applyFill="1" applyBorder="1"/>
    <xf numFmtId="4" fontId="13" fillId="5" borderId="10" xfId="0" applyNumberFormat="1" applyFont="1" applyFill="1" applyBorder="1" applyAlignment="1">
      <alignment horizontal="center" vertical="center"/>
    </xf>
    <xf numFmtId="4" fontId="13" fillId="5" borderId="5" xfId="0" applyNumberFormat="1" applyFont="1" applyFill="1" applyBorder="1" applyAlignment="1">
      <alignment horizontal="center" vertical="center"/>
    </xf>
    <xf numFmtId="4" fontId="13" fillId="5" borderId="1" xfId="0" applyNumberFormat="1" applyFont="1" applyFill="1" applyBorder="1" applyAlignment="1">
      <alignment horizontal="center" vertical="center"/>
    </xf>
    <xf numFmtId="4" fontId="13" fillId="5" borderId="8" xfId="0" applyNumberFormat="1" applyFont="1" applyFill="1" applyBorder="1" applyAlignment="1">
      <alignment horizontal="center" vertical="center"/>
    </xf>
    <xf numFmtId="0" fontId="22" fillId="0" borderId="1" xfId="0" applyFont="1" applyBorder="1"/>
    <xf numFmtId="0" fontId="0" fillId="0" borderId="19" xfId="0" applyBorder="1"/>
    <xf numFmtId="0" fontId="13" fillId="2" borderId="18" xfId="0" applyFont="1" applyFill="1" applyBorder="1" applyAlignment="1">
      <alignment horizontal="center" vertical="center"/>
    </xf>
    <xf numFmtId="3" fontId="13" fillId="2" borderId="26" xfId="0" applyNumberFormat="1" applyFont="1" applyFill="1" applyBorder="1" applyAlignment="1">
      <alignment horizontal="center" vertical="center"/>
    </xf>
    <xf numFmtId="4" fontId="13" fillId="5" borderId="27" xfId="0" applyNumberFormat="1" applyFont="1" applyFill="1" applyBorder="1" applyAlignment="1">
      <alignment horizontal="center" vertical="center"/>
    </xf>
    <xf numFmtId="164" fontId="13" fillId="0" borderId="28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vertical="center"/>
    </xf>
    <xf numFmtId="0" fontId="0" fillId="7" borderId="0" xfId="0" applyFill="1"/>
    <xf numFmtId="0" fontId="20" fillId="0" borderId="7" xfId="0" applyFont="1" applyBorder="1" applyAlignment="1">
      <alignment vertical="center" wrapText="1"/>
    </xf>
    <xf numFmtId="0" fontId="21" fillId="6" borderId="0" xfId="0" applyFont="1" applyFill="1"/>
    <xf numFmtId="0" fontId="13" fillId="3" borderId="9" xfId="0" applyFont="1" applyFill="1" applyBorder="1" applyAlignment="1">
      <alignment horizontal="center" vertical="center"/>
    </xf>
    <xf numFmtId="0" fontId="23" fillId="3" borderId="11" xfId="0" applyFont="1" applyFill="1" applyBorder="1"/>
    <xf numFmtId="0" fontId="0" fillId="3" borderId="12" xfId="0" applyFill="1" applyBorder="1"/>
    <xf numFmtId="0" fontId="18" fillId="3" borderId="12" xfId="0" applyFont="1" applyFill="1" applyBorder="1"/>
    <xf numFmtId="164" fontId="24" fillId="3" borderId="12" xfId="0" applyNumberFormat="1" applyFont="1" applyFill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8" xfId="0" applyBorder="1" applyAlignment="1">
      <alignment horizontal="left"/>
    </xf>
    <xf numFmtId="164" fontId="13" fillId="3" borderId="9" xfId="0" applyNumberFormat="1" applyFont="1" applyFill="1" applyBorder="1" applyAlignment="1">
      <alignment horizontal="center" vertical="center"/>
    </xf>
    <xf numFmtId="0" fontId="0" fillId="0" borderId="37" xfId="0" applyBorder="1"/>
    <xf numFmtId="0" fontId="0" fillId="0" borderId="38" xfId="0" applyBorder="1"/>
    <xf numFmtId="0" fontId="14" fillId="4" borderId="20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9" fillId="5" borderId="1" xfId="0" applyFont="1" applyFill="1" applyBorder="1"/>
    <xf numFmtId="16" fontId="0" fillId="5" borderId="1" xfId="0" applyNumberFormat="1" applyFill="1" applyBorder="1"/>
    <xf numFmtId="0" fontId="0" fillId="5" borderId="2" xfId="0" applyFill="1" applyBorder="1" applyAlignment="1">
      <alignment horizontal="left"/>
    </xf>
    <xf numFmtId="0" fontId="17" fillId="8" borderId="1" xfId="1" applyFont="1" applyBorder="1"/>
    <xf numFmtId="0" fontId="0" fillId="5" borderId="1" xfId="0" applyFill="1" applyBorder="1" applyAlignment="1">
      <alignment wrapText="1"/>
    </xf>
    <xf numFmtId="164" fontId="1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0" fillId="0" borderId="39" xfId="0" applyBorder="1" applyAlignment="1">
      <alignment horizontal="left" vertical="center"/>
    </xf>
    <xf numFmtId="164" fontId="14" fillId="3" borderId="0" xfId="0" applyNumberFormat="1" applyFont="1" applyFill="1" applyAlignment="1">
      <alignment horizontal="center" vertical="center"/>
    </xf>
    <xf numFmtId="0" fontId="14" fillId="7" borderId="21" xfId="0" applyFont="1" applyFill="1" applyBorder="1" applyAlignment="1">
      <alignment horizontal="center" vertical="center" wrapText="1"/>
    </xf>
    <xf numFmtId="4" fontId="14" fillId="7" borderId="21" xfId="0" applyNumberFormat="1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left" vertical="center"/>
    </xf>
    <xf numFmtId="0" fontId="14" fillId="3" borderId="18" xfId="0" applyFont="1" applyFill="1" applyBorder="1" applyAlignment="1">
      <alignment vertical="center" wrapText="1"/>
    </xf>
    <xf numFmtId="0" fontId="13" fillId="3" borderId="18" xfId="0" applyFont="1" applyFill="1" applyBorder="1" applyAlignment="1">
      <alignment horizontal="center" vertical="center"/>
    </xf>
    <xf numFmtId="3" fontId="13" fillId="3" borderId="18" xfId="0" applyNumberFormat="1" applyFont="1" applyFill="1" applyBorder="1" applyAlignment="1">
      <alignment horizontal="center" vertical="center"/>
    </xf>
    <xf numFmtId="4" fontId="13" fillId="3" borderId="18" xfId="0" applyNumberFormat="1" applyFont="1" applyFill="1" applyBorder="1" applyAlignment="1">
      <alignment horizontal="center" vertical="center"/>
    </xf>
    <xf numFmtId="164" fontId="14" fillId="3" borderId="18" xfId="0" applyNumberFormat="1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4" fontId="13" fillId="5" borderId="2" xfId="0" applyNumberFormat="1" applyFont="1" applyFill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14" fillId="3" borderId="39" xfId="0" applyFont="1" applyFill="1" applyBorder="1" applyAlignment="1">
      <alignment vertical="center" wrapText="1"/>
    </xf>
    <xf numFmtId="164" fontId="14" fillId="3" borderId="19" xfId="0" applyNumberFormat="1" applyFont="1" applyFill="1" applyBorder="1" applyAlignment="1">
      <alignment horizontal="center" vertical="center"/>
    </xf>
    <xf numFmtId="164" fontId="13" fillId="3" borderId="19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7" xfId="0" applyFont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4" fillId="7" borderId="2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5" fillId="0" borderId="2" xfId="0" applyFont="1" applyBorder="1" applyAlignment="1">
      <alignment wrapText="1"/>
    </xf>
    <xf numFmtId="4" fontId="20" fillId="5" borderId="2" xfId="0" applyNumberFormat="1" applyFont="1" applyFill="1" applyBorder="1" applyAlignment="1">
      <alignment horizontal="center" vertical="center"/>
    </xf>
    <xf numFmtId="164" fontId="20" fillId="0" borderId="15" xfId="0" applyNumberFormat="1" applyFont="1" applyBorder="1" applyAlignment="1">
      <alignment horizontal="center" vertical="center"/>
    </xf>
    <xf numFmtId="4" fontId="20" fillId="5" borderId="1" xfId="0" applyNumberFormat="1" applyFont="1" applyFill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5" fillId="6" borderId="11" xfId="0" applyFont="1" applyFill="1" applyBorder="1" applyAlignment="1">
      <alignment horizontal="center" vertical="center"/>
    </xf>
    <xf numFmtId="0" fontId="25" fillId="6" borderId="12" xfId="0" applyFont="1" applyFill="1" applyBorder="1" applyAlignment="1">
      <alignment horizontal="center" vertical="center"/>
    </xf>
    <xf numFmtId="0" fontId="25" fillId="6" borderId="30" xfId="0" applyFont="1" applyFill="1" applyBorder="1" applyAlignment="1">
      <alignment horizontal="center" vertical="center"/>
    </xf>
    <xf numFmtId="0" fontId="15" fillId="7" borderId="17" xfId="0" applyFont="1" applyFill="1" applyBorder="1" applyAlignment="1">
      <alignment horizontal="center" vertical="center"/>
    </xf>
    <xf numFmtId="0" fontId="15" fillId="7" borderId="22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24" fillId="6" borderId="29" xfId="0" applyFont="1" applyFill="1" applyBorder="1" applyAlignment="1">
      <alignment horizontal="left" vertical="center" wrapText="1"/>
    </xf>
    <xf numFmtId="0" fontId="24" fillId="6" borderId="24" xfId="0" applyFont="1" applyFill="1" applyBorder="1" applyAlignment="1">
      <alignment horizontal="left" vertical="center"/>
    </xf>
    <xf numFmtId="0" fontId="24" fillId="6" borderId="25" xfId="0" applyFont="1" applyFill="1" applyBorder="1" applyAlignment="1">
      <alignment horizontal="left" vertical="center"/>
    </xf>
    <xf numFmtId="0" fontId="15" fillId="7" borderId="14" xfId="0" applyFont="1" applyFill="1" applyBorder="1" applyAlignment="1">
      <alignment horizontal="center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2" defaultPivotStyle="PivotStyleLight16"/>
  <colors>
    <mruColors>
      <color rgb="FF00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8"/>
  <sheetViews>
    <sheetView tabSelected="1" zoomScale="84" zoomScaleNormal="84" workbookViewId="0">
      <selection activeCell="F11" sqref="F11"/>
    </sheetView>
  </sheetViews>
  <sheetFormatPr defaultColWidth="9.140625" defaultRowHeight="15" x14ac:dyDescent="0.25"/>
  <cols>
    <col min="1" max="1" width="5.28515625" style="13" customWidth="1"/>
    <col min="2" max="2" width="87.42578125" customWidth="1"/>
    <col min="3" max="3" width="15.5703125" customWidth="1"/>
    <col min="4" max="4" width="18.28515625" style="10" customWidth="1"/>
    <col min="5" max="5" width="16.85546875" style="10" customWidth="1"/>
    <col min="6" max="6" width="28.140625" style="10" customWidth="1"/>
    <col min="7" max="7" width="33.42578125" customWidth="1"/>
    <col min="8" max="8" width="26.140625" customWidth="1"/>
  </cols>
  <sheetData>
    <row r="1" spans="1:8" ht="66" customHeight="1" thickBot="1" x14ac:dyDescent="0.3">
      <c r="A1" s="131" t="s">
        <v>181</v>
      </c>
      <c r="B1" s="132"/>
      <c r="C1" s="132"/>
      <c r="D1" s="132"/>
      <c r="E1" s="132"/>
      <c r="F1" s="132"/>
      <c r="G1" s="132"/>
      <c r="H1" s="133"/>
    </row>
    <row r="2" spans="1:8" ht="32.25" customHeight="1" thickBot="1" x14ac:dyDescent="0.3">
      <c r="A2" s="122" t="s">
        <v>182</v>
      </c>
      <c r="B2" s="123"/>
      <c r="C2" s="123"/>
      <c r="D2" s="123"/>
      <c r="E2" s="123"/>
      <c r="F2" s="123"/>
      <c r="G2" s="123"/>
      <c r="H2" s="124"/>
    </row>
    <row r="3" spans="1:8" ht="64.5" customHeight="1" thickBot="1" x14ac:dyDescent="0.3">
      <c r="A3" s="64" t="s">
        <v>1</v>
      </c>
      <c r="B3" s="42" t="s">
        <v>2</v>
      </c>
      <c r="C3" s="42" t="s">
        <v>3</v>
      </c>
      <c r="D3" s="42" t="s">
        <v>4</v>
      </c>
      <c r="E3" s="43" t="s">
        <v>88</v>
      </c>
      <c r="F3" s="42" t="s">
        <v>6</v>
      </c>
      <c r="G3" s="44" t="s">
        <v>83</v>
      </c>
      <c r="H3" s="44" t="s">
        <v>84</v>
      </c>
    </row>
    <row r="4" spans="1:8" ht="30" customHeight="1" x14ac:dyDescent="0.25">
      <c r="A4" s="125" t="s">
        <v>0</v>
      </c>
      <c r="B4" s="126"/>
      <c r="C4" s="45"/>
      <c r="D4" s="45"/>
      <c r="E4" s="45"/>
      <c r="F4" s="45"/>
      <c r="G4" s="46"/>
      <c r="H4" s="46"/>
    </row>
    <row r="5" spans="1:8" ht="106.5" customHeight="1" x14ac:dyDescent="0.25">
      <c r="A5" s="35" t="s">
        <v>35</v>
      </c>
      <c r="B5" s="103" t="s">
        <v>146</v>
      </c>
      <c r="C5" s="4" t="s">
        <v>8</v>
      </c>
      <c r="D5" s="3">
        <v>500</v>
      </c>
      <c r="E5" s="27"/>
      <c r="F5" s="71">
        <f>D5*E5</f>
        <v>0</v>
      </c>
      <c r="G5" s="23"/>
      <c r="H5" s="23"/>
    </row>
    <row r="6" spans="1:8" ht="69.75" customHeight="1" x14ac:dyDescent="0.25">
      <c r="A6" s="35" t="s">
        <v>37</v>
      </c>
      <c r="B6" s="90" t="s">
        <v>145</v>
      </c>
      <c r="C6" s="4" t="s">
        <v>8</v>
      </c>
      <c r="D6" s="3">
        <v>50</v>
      </c>
      <c r="E6" s="27"/>
      <c r="F6" s="71">
        <f t="shared" ref="F6:F39" si="0">D6*E6</f>
        <v>0</v>
      </c>
      <c r="G6" s="23"/>
      <c r="H6" s="23"/>
    </row>
    <row r="7" spans="1:8" ht="68.25" customHeight="1" x14ac:dyDescent="0.25">
      <c r="A7" s="35" t="s">
        <v>38</v>
      </c>
      <c r="B7" s="90" t="s">
        <v>144</v>
      </c>
      <c r="C7" s="4" t="s">
        <v>8</v>
      </c>
      <c r="D7" s="3">
        <v>600</v>
      </c>
      <c r="E7" s="27"/>
      <c r="F7" s="71">
        <f t="shared" si="0"/>
        <v>0</v>
      </c>
      <c r="G7" s="23"/>
      <c r="H7" s="23"/>
    </row>
    <row r="8" spans="1:8" ht="72" customHeight="1" x14ac:dyDescent="0.25">
      <c r="A8" s="35" t="s">
        <v>39</v>
      </c>
      <c r="B8" s="90" t="s">
        <v>143</v>
      </c>
      <c r="C8" s="4" t="s">
        <v>8</v>
      </c>
      <c r="D8" s="3">
        <v>2000</v>
      </c>
      <c r="E8" s="27"/>
      <c r="F8" s="71">
        <f t="shared" si="0"/>
        <v>0</v>
      </c>
      <c r="G8" s="23"/>
      <c r="H8" s="23"/>
    </row>
    <row r="9" spans="1:8" ht="63.75" x14ac:dyDescent="0.25">
      <c r="A9" s="35" t="s">
        <v>40</v>
      </c>
      <c r="B9" s="90" t="s">
        <v>142</v>
      </c>
      <c r="C9" s="4" t="s">
        <v>8</v>
      </c>
      <c r="D9" s="3">
        <v>4000</v>
      </c>
      <c r="E9" s="27"/>
      <c r="F9" s="71">
        <f t="shared" si="0"/>
        <v>0</v>
      </c>
      <c r="G9" s="23"/>
      <c r="H9" s="23"/>
    </row>
    <row r="10" spans="1:8" ht="69" customHeight="1" x14ac:dyDescent="0.25">
      <c r="A10" s="35" t="s">
        <v>53</v>
      </c>
      <c r="B10" s="90" t="s">
        <v>141</v>
      </c>
      <c r="C10" s="4" t="s">
        <v>8</v>
      </c>
      <c r="D10" s="3">
        <v>1000</v>
      </c>
      <c r="E10" s="27"/>
      <c r="F10" s="71">
        <f t="shared" si="0"/>
        <v>0</v>
      </c>
      <c r="G10" s="23"/>
      <c r="H10" s="23"/>
    </row>
    <row r="11" spans="1:8" ht="66.75" customHeight="1" x14ac:dyDescent="0.25">
      <c r="A11" s="35" t="s">
        <v>55</v>
      </c>
      <c r="B11" s="90" t="s">
        <v>140</v>
      </c>
      <c r="C11" s="4" t="s">
        <v>8</v>
      </c>
      <c r="D11" s="3">
        <v>300</v>
      </c>
      <c r="E11" s="27"/>
      <c r="F11" s="71">
        <f t="shared" si="0"/>
        <v>0</v>
      </c>
      <c r="G11" s="23"/>
      <c r="H11" s="23"/>
    </row>
    <row r="12" spans="1:8" ht="71.25" customHeight="1" x14ac:dyDescent="0.25">
      <c r="A12" s="35" t="s">
        <v>57</v>
      </c>
      <c r="B12" s="90" t="s">
        <v>139</v>
      </c>
      <c r="C12" s="4" t="s">
        <v>8</v>
      </c>
      <c r="D12" s="3">
        <v>1200</v>
      </c>
      <c r="E12" s="27"/>
      <c r="F12" s="71">
        <f t="shared" si="0"/>
        <v>0</v>
      </c>
      <c r="G12" s="23"/>
      <c r="H12" s="23"/>
    </row>
    <row r="13" spans="1:8" ht="69" customHeight="1" x14ac:dyDescent="0.25">
      <c r="A13" s="35" t="s">
        <v>58</v>
      </c>
      <c r="B13" s="90" t="s">
        <v>138</v>
      </c>
      <c r="C13" s="4" t="s">
        <v>8</v>
      </c>
      <c r="D13" s="3">
        <v>300</v>
      </c>
      <c r="E13" s="27"/>
      <c r="F13" s="71">
        <f t="shared" si="0"/>
        <v>0</v>
      </c>
      <c r="G13" s="23"/>
      <c r="H13" s="23"/>
    </row>
    <row r="14" spans="1:8" ht="72" customHeight="1" x14ac:dyDescent="0.25">
      <c r="A14" s="35" t="s">
        <v>59</v>
      </c>
      <c r="B14" s="90" t="s">
        <v>137</v>
      </c>
      <c r="C14" s="4" t="s">
        <v>8</v>
      </c>
      <c r="D14" s="3">
        <v>600</v>
      </c>
      <c r="E14" s="27"/>
      <c r="F14" s="71">
        <f t="shared" si="0"/>
        <v>0</v>
      </c>
      <c r="G14" s="23"/>
      <c r="H14" s="23"/>
    </row>
    <row r="15" spans="1:8" ht="63.75" x14ac:dyDescent="0.25">
      <c r="A15" s="35" t="s">
        <v>66</v>
      </c>
      <c r="B15" s="90" t="s">
        <v>136</v>
      </c>
      <c r="C15" s="4" t="s">
        <v>8</v>
      </c>
      <c r="D15" s="3">
        <v>1200</v>
      </c>
      <c r="E15" s="27"/>
      <c r="F15" s="71">
        <f t="shared" si="0"/>
        <v>0</v>
      </c>
      <c r="G15" s="23"/>
      <c r="H15" s="23"/>
    </row>
    <row r="16" spans="1:8" ht="90.75" customHeight="1" x14ac:dyDescent="0.25">
      <c r="A16" s="35" t="s">
        <v>60</v>
      </c>
      <c r="B16" s="90" t="s">
        <v>135</v>
      </c>
      <c r="C16" s="4" t="s">
        <v>8</v>
      </c>
      <c r="D16" s="3">
        <v>240</v>
      </c>
      <c r="E16" s="27"/>
      <c r="F16" s="71">
        <f t="shared" si="0"/>
        <v>0</v>
      </c>
      <c r="G16" s="23"/>
      <c r="H16" s="23"/>
    </row>
    <row r="17" spans="1:8" ht="88.5" customHeight="1" x14ac:dyDescent="0.25">
      <c r="A17" s="35" t="s">
        <v>48</v>
      </c>
      <c r="B17" s="90" t="s">
        <v>134</v>
      </c>
      <c r="C17" s="4" t="s">
        <v>8</v>
      </c>
      <c r="D17" s="3">
        <v>120</v>
      </c>
      <c r="E17" s="27"/>
      <c r="F17" s="71">
        <f t="shared" si="0"/>
        <v>0</v>
      </c>
      <c r="G17" s="23"/>
      <c r="H17" s="23"/>
    </row>
    <row r="18" spans="1:8" ht="62.25" customHeight="1" x14ac:dyDescent="0.25">
      <c r="A18" s="35" t="s">
        <v>49</v>
      </c>
      <c r="B18" s="90" t="s">
        <v>106</v>
      </c>
      <c r="C18" s="4" t="s">
        <v>8</v>
      </c>
      <c r="D18" s="3">
        <v>300</v>
      </c>
      <c r="E18" s="27"/>
      <c r="F18" s="71">
        <f t="shared" si="0"/>
        <v>0</v>
      </c>
      <c r="G18" s="23"/>
      <c r="H18" s="23"/>
    </row>
    <row r="19" spans="1:8" ht="63.75" customHeight="1" x14ac:dyDescent="0.25">
      <c r="A19" s="35" t="s">
        <v>61</v>
      </c>
      <c r="B19" s="90" t="s">
        <v>107</v>
      </c>
      <c r="C19" s="4" t="s">
        <v>8</v>
      </c>
      <c r="D19" s="3">
        <v>200</v>
      </c>
      <c r="E19" s="27"/>
      <c r="F19" s="71">
        <f t="shared" si="0"/>
        <v>0</v>
      </c>
      <c r="G19" s="23"/>
      <c r="H19" s="23"/>
    </row>
    <row r="20" spans="1:8" ht="70.5" customHeight="1" x14ac:dyDescent="0.25">
      <c r="A20" s="35" t="s">
        <v>67</v>
      </c>
      <c r="B20" s="90" t="s">
        <v>133</v>
      </c>
      <c r="C20" s="4" t="s">
        <v>8</v>
      </c>
      <c r="D20" s="3">
        <v>80</v>
      </c>
      <c r="E20" s="27"/>
      <c r="F20" s="71">
        <f t="shared" si="0"/>
        <v>0</v>
      </c>
      <c r="G20" s="23"/>
      <c r="H20" s="23"/>
    </row>
    <row r="21" spans="1:8" ht="78.75" customHeight="1" x14ac:dyDescent="0.25">
      <c r="A21" s="35" t="s">
        <v>68</v>
      </c>
      <c r="B21" s="90" t="s">
        <v>132</v>
      </c>
      <c r="C21" s="4" t="s">
        <v>8</v>
      </c>
      <c r="D21" s="3">
        <v>400</v>
      </c>
      <c r="E21" s="27"/>
      <c r="F21" s="71">
        <f t="shared" si="0"/>
        <v>0</v>
      </c>
      <c r="G21" s="23"/>
      <c r="H21" s="23"/>
    </row>
    <row r="22" spans="1:8" ht="72" customHeight="1" x14ac:dyDescent="0.25">
      <c r="A22" s="35" t="s">
        <v>69</v>
      </c>
      <c r="B22" s="90" t="s">
        <v>131</v>
      </c>
      <c r="C22" s="4" t="s">
        <v>8</v>
      </c>
      <c r="D22" s="3">
        <v>500</v>
      </c>
      <c r="E22" s="27"/>
      <c r="F22" s="71">
        <f t="shared" si="0"/>
        <v>0</v>
      </c>
      <c r="G22" s="23"/>
      <c r="H22" s="23"/>
    </row>
    <row r="23" spans="1:8" ht="78" customHeight="1" x14ac:dyDescent="0.25">
      <c r="A23" s="35" t="s">
        <v>70</v>
      </c>
      <c r="B23" s="90" t="s">
        <v>130</v>
      </c>
      <c r="C23" s="4" t="s">
        <v>8</v>
      </c>
      <c r="D23" s="3">
        <v>400</v>
      </c>
      <c r="E23" s="27"/>
      <c r="F23" s="71">
        <f t="shared" si="0"/>
        <v>0</v>
      </c>
      <c r="G23" s="23"/>
      <c r="H23" s="23"/>
    </row>
    <row r="24" spans="1:8" ht="89.25" customHeight="1" x14ac:dyDescent="0.25">
      <c r="A24" s="35" t="s">
        <v>71</v>
      </c>
      <c r="B24" s="90" t="s">
        <v>147</v>
      </c>
      <c r="C24" s="4" t="s">
        <v>8</v>
      </c>
      <c r="D24" s="3">
        <v>30</v>
      </c>
      <c r="E24" s="27"/>
      <c r="F24" s="71">
        <f t="shared" si="0"/>
        <v>0</v>
      </c>
      <c r="G24" s="23"/>
      <c r="H24" s="23"/>
    </row>
    <row r="25" spans="1:8" ht="81" customHeight="1" x14ac:dyDescent="0.25">
      <c r="A25" s="35" t="s">
        <v>72</v>
      </c>
      <c r="B25" s="103" t="s">
        <v>129</v>
      </c>
      <c r="C25" s="4" t="s">
        <v>8</v>
      </c>
      <c r="D25" s="3">
        <v>100</v>
      </c>
      <c r="E25" s="27"/>
      <c r="F25" s="71">
        <f t="shared" si="0"/>
        <v>0</v>
      </c>
      <c r="G25" s="23"/>
      <c r="H25" s="23"/>
    </row>
    <row r="26" spans="1:8" ht="80.25" customHeight="1" x14ac:dyDescent="0.25">
      <c r="A26" s="35" t="s">
        <v>62</v>
      </c>
      <c r="B26" s="90" t="s">
        <v>128</v>
      </c>
      <c r="C26" s="4" t="s">
        <v>8</v>
      </c>
      <c r="D26" s="3">
        <v>100</v>
      </c>
      <c r="E26" s="27"/>
      <c r="F26" s="71">
        <f t="shared" si="0"/>
        <v>0</v>
      </c>
      <c r="G26" s="23"/>
      <c r="H26" s="23"/>
    </row>
    <row r="27" spans="1:8" ht="88.5" customHeight="1" x14ac:dyDescent="0.25">
      <c r="A27" s="35" t="s">
        <v>63</v>
      </c>
      <c r="B27" s="90" t="s">
        <v>127</v>
      </c>
      <c r="C27" s="4" t="s">
        <v>8</v>
      </c>
      <c r="D27" s="3">
        <v>100</v>
      </c>
      <c r="E27" s="27"/>
      <c r="F27" s="71">
        <f t="shared" si="0"/>
        <v>0</v>
      </c>
      <c r="G27" s="23"/>
      <c r="H27" s="23"/>
    </row>
    <row r="28" spans="1:8" ht="80.25" customHeight="1" x14ac:dyDescent="0.25">
      <c r="A28" s="35" t="s">
        <v>51</v>
      </c>
      <c r="B28" s="90" t="s">
        <v>126</v>
      </c>
      <c r="C28" s="4" t="s">
        <v>8</v>
      </c>
      <c r="D28" s="3">
        <v>60</v>
      </c>
      <c r="E28" s="27"/>
      <c r="F28" s="71">
        <f t="shared" si="0"/>
        <v>0</v>
      </c>
      <c r="G28" s="23"/>
      <c r="H28" s="23"/>
    </row>
    <row r="29" spans="1:8" ht="93.75" customHeight="1" x14ac:dyDescent="0.25">
      <c r="A29" s="35" t="s">
        <v>7</v>
      </c>
      <c r="B29" s="90" t="s">
        <v>125</v>
      </c>
      <c r="C29" s="4" t="s">
        <v>8</v>
      </c>
      <c r="D29" s="3">
        <v>200</v>
      </c>
      <c r="E29" s="27"/>
      <c r="F29" s="71">
        <f t="shared" si="0"/>
        <v>0</v>
      </c>
      <c r="G29" s="23"/>
      <c r="H29" s="23"/>
    </row>
    <row r="30" spans="1:8" ht="86.25" customHeight="1" x14ac:dyDescent="0.25">
      <c r="A30" s="35" t="s">
        <v>64</v>
      </c>
      <c r="B30" s="90" t="s">
        <v>124</v>
      </c>
      <c r="C30" s="4" t="s">
        <v>8</v>
      </c>
      <c r="D30" s="3">
        <v>200</v>
      </c>
      <c r="E30" s="27"/>
      <c r="F30" s="71">
        <f t="shared" si="0"/>
        <v>0</v>
      </c>
      <c r="G30" s="23"/>
      <c r="H30" s="23"/>
    </row>
    <row r="31" spans="1:8" ht="79.5" customHeight="1" x14ac:dyDescent="0.25">
      <c r="A31" s="35" t="s">
        <v>41</v>
      </c>
      <c r="B31" s="90" t="s">
        <v>123</v>
      </c>
      <c r="C31" s="4" t="s">
        <v>8</v>
      </c>
      <c r="D31" s="3">
        <v>200</v>
      </c>
      <c r="E31" s="27"/>
      <c r="F31" s="71">
        <f t="shared" si="0"/>
        <v>0</v>
      </c>
      <c r="G31" s="23"/>
      <c r="H31" s="23"/>
    </row>
    <row r="32" spans="1:8" ht="51" customHeight="1" x14ac:dyDescent="0.25">
      <c r="A32" s="35" t="s">
        <v>42</v>
      </c>
      <c r="B32" s="94" t="s">
        <v>122</v>
      </c>
      <c r="C32" s="4" t="s">
        <v>8</v>
      </c>
      <c r="D32" s="3">
        <v>30</v>
      </c>
      <c r="E32" s="27"/>
      <c r="F32" s="71">
        <f t="shared" si="0"/>
        <v>0</v>
      </c>
      <c r="G32" s="23"/>
      <c r="H32" s="67"/>
    </row>
    <row r="33" spans="1:8" ht="42.75" customHeight="1" x14ac:dyDescent="0.25">
      <c r="A33" s="35" t="s">
        <v>43</v>
      </c>
      <c r="B33" s="90" t="s">
        <v>121</v>
      </c>
      <c r="C33" s="4" t="s">
        <v>8</v>
      </c>
      <c r="D33" s="3">
        <v>230</v>
      </c>
      <c r="E33" s="27"/>
      <c r="F33" s="71">
        <f t="shared" si="0"/>
        <v>0</v>
      </c>
      <c r="G33" s="23"/>
      <c r="H33" s="67"/>
    </row>
    <row r="34" spans="1:8" ht="42.75" customHeight="1" x14ac:dyDescent="0.25">
      <c r="A34" s="35" t="s">
        <v>44</v>
      </c>
      <c r="B34" s="90" t="s">
        <v>120</v>
      </c>
      <c r="C34" s="4" t="s">
        <v>8</v>
      </c>
      <c r="D34" s="3">
        <v>180</v>
      </c>
      <c r="E34" s="27"/>
      <c r="F34" s="71">
        <f t="shared" si="0"/>
        <v>0</v>
      </c>
      <c r="G34" s="23"/>
      <c r="H34" s="23"/>
    </row>
    <row r="35" spans="1:8" ht="39" customHeight="1" x14ac:dyDescent="0.25">
      <c r="A35" s="35" t="s">
        <v>45</v>
      </c>
      <c r="B35" s="103" t="s">
        <v>108</v>
      </c>
      <c r="C35" s="4" t="s">
        <v>8</v>
      </c>
      <c r="D35" s="3">
        <v>80</v>
      </c>
      <c r="E35" s="27"/>
      <c r="F35" s="71">
        <f t="shared" si="0"/>
        <v>0</v>
      </c>
      <c r="G35" s="23"/>
      <c r="H35" s="23"/>
    </row>
    <row r="36" spans="1:8" ht="128.25" customHeight="1" x14ac:dyDescent="0.25">
      <c r="A36" s="35" t="s">
        <v>46</v>
      </c>
      <c r="B36" s="115" t="s">
        <v>177</v>
      </c>
      <c r="C36" s="4" t="s">
        <v>8</v>
      </c>
      <c r="D36" s="3">
        <v>100</v>
      </c>
      <c r="E36" s="27"/>
      <c r="F36" s="71">
        <f t="shared" si="0"/>
        <v>0</v>
      </c>
      <c r="G36" s="23"/>
      <c r="H36" s="23"/>
    </row>
    <row r="37" spans="1:8" ht="89.25" x14ac:dyDescent="0.25">
      <c r="A37" s="35" t="s">
        <v>73</v>
      </c>
      <c r="B37" s="95" t="s">
        <v>154</v>
      </c>
      <c r="C37" s="4" t="s">
        <v>8</v>
      </c>
      <c r="D37" s="3">
        <v>40</v>
      </c>
      <c r="E37" s="27"/>
      <c r="F37" s="71">
        <f t="shared" si="0"/>
        <v>0</v>
      </c>
      <c r="G37" s="23"/>
      <c r="H37" s="23"/>
    </row>
    <row r="38" spans="1:8" ht="102" customHeight="1" x14ac:dyDescent="0.25">
      <c r="A38" s="35" t="s">
        <v>9</v>
      </c>
      <c r="B38" s="95" t="s">
        <v>153</v>
      </c>
      <c r="C38" s="4" t="s">
        <v>8</v>
      </c>
      <c r="D38" s="3">
        <v>100</v>
      </c>
      <c r="E38" s="27"/>
      <c r="F38" s="71">
        <f t="shared" si="0"/>
        <v>0</v>
      </c>
      <c r="G38" s="23"/>
      <c r="H38" s="23"/>
    </row>
    <row r="39" spans="1:8" ht="102" customHeight="1" x14ac:dyDescent="0.25">
      <c r="A39" s="35">
        <v>35</v>
      </c>
      <c r="B39" s="95" t="s">
        <v>152</v>
      </c>
      <c r="C39" s="72" t="s">
        <v>8</v>
      </c>
      <c r="D39" s="3">
        <v>20</v>
      </c>
      <c r="E39" s="27"/>
      <c r="F39" s="71">
        <f t="shared" si="0"/>
        <v>0</v>
      </c>
      <c r="G39" s="23"/>
      <c r="H39" s="23"/>
    </row>
    <row r="40" spans="1:8" ht="20.25" customHeight="1" thickBot="1" x14ac:dyDescent="0.3">
      <c r="A40" s="78"/>
      <c r="B40" s="79" t="s">
        <v>91</v>
      </c>
      <c r="C40" s="80"/>
      <c r="D40" s="81"/>
      <c r="E40" s="82"/>
      <c r="F40" s="83">
        <f>SUM(F5:F39)</f>
        <v>0</v>
      </c>
      <c r="G40" s="22"/>
      <c r="H40" s="22"/>
    </row>
    <row r="41" spans="1:8" ht="50.1" customHeight="1" thickBot="1" x14ac:dyDescent="0.3">
      <c r="A41" s="127" t="s">
        <v>34</v>
      </c>
      <c r="B41" s="128"/>
      <c r="C41" s="76" t="s">
        <v>3</v>
      </c>
      <c r="D41" s="76" t="s">
        <v>4</v>
      </c>
      <c r="E41" s="77" t="s">
        <v>5</v>
      </c>
      <c r="F41" s="76" t="s">
        <v>6</v>
      </c>
      <c r="G41" s="76" t="s">
        <v>83</v>
      </c>
      <c r="H41" s="41" t="s">
        <v>84</v>
      </c>
    </row>
    <row r="42" spans="1:8" ht="64.5" customHeight="1" x14ac:dyDescent="0.25">
      <c r="A42" s="11" t="s">
        <v>10</v>
      </c>
      <c r="B42" s="104" t="s">
        <v>110</v>
      </c>
      <c r="C42" s="38" t="s">
        <v>36</v>
      </c>
      <c r="D42" s="84">
        <v>200</v>
      </c>
      <c r="E42" s="85"/>
      <c r="F42" s="86">
        <f>D42*E42</f>
        <v>0</v>
      </c>
      <c r="G42" s="24"/>
      <c r="H42" s="24"/>
    </row>
    <row r="43" spans="1:8" ht="54" customHeight="1" x14ac:dyDescent="0.25">
      <c r="A43" s="12" t="s">
        <v>11</v>
      </c>
      <c r="B43" s="90" t="s">
        <v>109</v>
      </c>
      <c r="C43" s="4" t="s">
        <v>36</v>
      </c>
      <c r="D43" s="3">
        <v>60</v>
      </c>
      <c r="E43" s="27"/>
      <c r="F43" s="71">
        <f t="shared" ref="F43:F48" si="1">D43*E43</f>
        <v>0</v>
      </c>
      <c r="G43" s="23"/>
      <c r="H43" s="23"/>
    </row>
    <row r="44" spans="1:8" ht="72" customHeight="1" x14ac:dyDescent="0.25">
      <c r="A44" s="12" t="s">
        <v>12</v>
      </c>
      <c r="B44" s="103" t="s">
        <v>111</v>
      </c>
      <c r="C44" s="4" t="s">
        <v>36</v>
      </c>
      <c r="D44" s="3">
        <v>30</v>
      </c>
      <c r="E44" s="27"/>
      <c r="F44" s="71">
        <f t="shared" si="1"/>
        <v>0</v>
      </c>
      <c r="G44" s="23"/>
      <c r="H44" s="23"/>
    </row>
    <row r="45" spans="1:8" ht="66" customHeight="1" x14ac:dyDescent="0.25">
      <c r="A45" s="12" t="s">
        <v>13</v>
      </c>
      <c r="B45" s="90" t="s">
        <v>112</v>
      </c>
      <c r="C45" s="4" t="s">
        <v>36</v>
      </c>
      <c r="D45" s="3">
        <v>60</v>
      </c>
      <c r="E45" s="27"/>
      <c r="F45" s="71">
        <f t="shared" si="1"/>
        <v>0</v>
      </c>
      <c r="G45" s="23"/>
      <c r="H45" s="23"/>
    </row>
    <row r="46" spans="1:8" ht="38.25" customHeight="1" x14ac:dyDescent="0.25">
      <c r="A46" s="12" t="s">
        <v>14</v>
      </c>
      <c r="B46" s="111" t="s">
        <v>172</v>
      </c>
      <c r="C46" s="4" t="s">
        <v>36</v>
      </c>
      <c r="D46" s="3">
        <v>700</v>
      </c>
      <c r="E46" s="27"/>
      <c r="F46" s="71">
        <f t="shared" si="1"/>
        <v>0</v>
      </c>
      <c r="G46" s="23"/>
      <c r="H46" s="23"/>
    </row>
    <row r="47" spans="1:8" ht="51.75" customHeight="1" x14ac:dyDescent="0.25">
      <c r="A47" s="12" t="s">
        <v>15</v>
      </c>
      <c r="B47" s="90" t="s">
        <v>113</v>
      </c>
      <c r="C47" s="4" t="s">
        <v>36</v>
      </c>
      <c r="D47" s="3">
        <v>160</v>
      </c>
      <c r="E47" s="27"/>
      <c r="F47" s="71">
        <f t="shared" si="1"/>
        <v>0</v>
      </c>
      <c r="G47" s="23"/>
      <c r="H47" s="23"/>
    </row>
    <row r="48" spans="1:8" ht="26.25" customHeight="1" x14ac:dyDescent="0.25">
      <c r="A48" s="12" t="s">
        <v>99</v>
      </c>
      <c r="B48" s="73" t="s">
        <v>85</v>
      </c>
      <c r="C48" s="4" t="s">
        <v>36</v>
      </c>
      <c r="D48" s="3">
        <v>160</v>
      </c>
      <c r="E48" s="27"/>
      <c r="F48" s="71">
        <f t="shared" si="1"/>
        <v>0</v>
      </c>
      <c r="G48" s="23"/>
      <c r="H48" s="23"/>
    </row>
    <row r="49" spans="1:8" ht="120.75" customHeight="1" x14ac:dyDescent="0.25">
      <c r="A49" s="12" t="s">
        <v>100</v>
      </c>
      <c r="B49" s="115" t="s">
        <v>178</v>
      </c>
      <c r="C49" s="4" t="s">
        <v>36</v>
      </c>
      <c r="D49" s="3">
        <v>140</v>
      </c>
      <c r="E49" s="27"/>
      <c r="F49" s="71">
        <f>D49*E49</f>
        <v>0</v>
      </c>
      <c r="G49" s="23"/>
      <c r="H49" s="66"/>
    </row>
    <row r="50" spans="1:8" ht="66.75" customHeight="1" x14ac:dyDescent="0.25">
      <c r="A50" s="12" t="s">
        <v>101</v>
      </c>
      <c r="B50" s="90" t="s">
        <v>114</v>
      </c>
      <c r="C50" s="65" t="s">
        <v>36</v>
      </c>
      <c r="D50" s="3">
        <v>5</v>
      </c>
      <c r="E50" s="27"/>
      <c r="F50" s="71">
        <f>D50*E50</f>
        <v>0</v>
      </c>
      <c r="G50" s="23"/>
      <c r="H50" s="23"/>
    </row>
    <row r="51" spans="1:8" ht="66.75" customHeight="1" x14ac:dyDescent="0.25">
      <c r="A51" s="12" t="s">
        <v>102</v>
      </c>
      <c r="B51" s="90" t="s">
        <v>115</v>
      </c>
      <c r="C51" s="65" t="s">
        <v>36</v>
      </c>
      <c r="D51" s="3">
        <v>5</v>
      </c>
      <c r="E51" s="27"/>
      <c r="F51" s="71">
        <f>D51*E51</f>
        <v>0</v>
      </c>
      <c r="G51" s="23"/>
      <c r="H51" s="23"/>
    </row>
    <row r="52" spans="1:8" ht="66.75" customHeight="1" x14ac:dyDescent="0.25">
      <c r="A52" s="12" t="s">
        <v>103</v>
      </c>
      <c r="B52" s="103" t="s">
        <v>151</v>
      </c>
      <c r="C52" s="72" t="s">
        <v>36</v>
      </c>
      <c r="D52" s="3">
        <v>50</v>
      </c>
      <c r="E52" s="27"/>
      <c r="F52" s="71">
        <f>D52*E52</f>
        <v>0</v>
      </c>
      <c r="G52" s="23"/>
      <c r="H52" s="23"/>
    </row>
    <row r="53" spans="1:8" ht="15.75" thickBot="1" x14ac:dyDescent="0.3">
      <c r="A53" s="74"/>
      <c r="B53" s="15" t="s">
        <v>92</v>
      </c>
      <c r="C53" s="16"/>
      <c r="D53" s="17"/>
      <c r="E53" s="18"/>
      <c r="F53" s="75">
        <f>SUM(F42:F52)</f>
        <v>0</v>
      </c>
      <c r="G53" s="22"/>
      <c r="H53" s="22"/>
    </row>
    <row r="54" spans="1:8" ht="50.1" customHeight="1" thickBot="1" x14ac:dyDescent="0.3">
      <c r="A54" s="129" t="s">
        <v>47</v>
      </c>
      <c r="B54" s="130"/>
      <c r="C54" s="76" t="s">
        <v>3</v>
      </c>
      <c r="D54" s="76" t="s">
        <v>4</v>
      </c>
      <c r="E54" s="77" t="s">
        <v>5</v>
      </c>
      <c r="F54" s="76" t="s">
        <v>6</v>
      </c>
      <c r="G54" s="41" t="s">
        <v>83</v>
      </c>
      <c r="H54" s="41" t="s">
        <v>84</v>
      </c>
    </row>
    <row r="55" spans="1:8" ht="55.5" customHeight="1" x14ac:dyDescent="0.25">
      <c r="A55" s="11" t="s">
        <v>104</v>
      </c>
      <c r="B55" s="91" t="s">
        <v>116</v>
      </c>
      <c r="C55" s="38" t="s">
        <v>36</v>
      </c>
      <c r="D55" s="1">
        <v>500</v>
      </c>
      <c r="E55" s="26"/>
      <c r="F55" s="20">
        <f>D55*E55</f>
        <v>0</v>
      </c>
      <c r="G55" s="24"/>
      <c r="H55" s="24"/>
    </row>
    <row r="56" spans="1:8" ht="69" customHeight="1" x14ac:dyDescent="0.25">
      <c r="A56" s="12" t="s">
        <v>16</v>
      </c>
      <c r="B56" s="92" t="s">
        <v>117</v>
      </c>
      <c r="C56" s="31" t="s">
        <v>36</v>
      </c>
      <c r="D56" s="32">
        <v>150</v>
      </c>
      <c r="E56" s="33"/>
      <c r="F56" s="34">
        <f>D56*E56</f>
        <v>0</v>
      </c>
      <c r="G56" s="23"/>
      <c r="H56" s="23"/>
    </row>
    <row r="57" spans="1:8" ht="20.25" customHeight="1" thickBot="1" x14ac:dyDescent="0.3">
      <c r="A57" s="14"/>
      <c r="B57" s="87" t="s">
        <v>93</v>
      </c>
      <c r="C57" s="16"/>
      <c r="D57" s="17"/>
      <c r="E57" s="18"/>
      <c r="F57" s="88">
        <f>SUM(F55:F56)</f>
        <v>0</v>
      </c>
      <c r="G57" s="30"/>
      <c r="H57" s="22"/>
    </row>
    <row r="58" spans="1:8" ht="47.25" customHeight="1" thickBot="1" x14ac:dyDescent="0.3">
      <c r="A58" s="127" t="s">
        <v>50</v>
      </c>
      <c r="B58" s="134"/>
      <c r="C58" s="102" t="s">
        <v>3</v>
      </c>
      <c r="D58" s="76" t="s">
        <v>4</v>
      </c>
      <c r="E58" s="77" t="s">
        <v>5</v>
      </c>
      <c r="F58" s="76" t="s">
        <v>6</v>
      </c>
      <c r="G58" s="76" t="s">
        <v>83</v>
      </c>
      <c r="H58" s="41" t="s">
        <v>84</v>
      </c>
    </row>
    <row r="59" spans="1:8" ht="206.25" customHeight="1" x14ac:dyDescent="0.25">
      <c r="A59" s="11" t="s">
        <v>17</v>
      </c>
      <c r="B59" s="104" t="s">
        <v>118</v>
      </c>
      <c r="C59" s="38" t="s">
        <v>8</v>
      </c>
      <c r="D59" s="1">
        <v>140</v>
      </c>
      <c r="E59" s="26"/>
      <c r="F59" s="20">
        <f>D59*E59</f>
        <v>0</v>
      </c>
      <c r="G59" s="24"/>
      <c r="H59" s="24"/>
    </row>
    <row r="60" spans="1:8" ht="15.75" thickBot="1" x14ac:dyDescent="0.3">
      <c r="A60" s="14"/>
      <c r="B60" s="15" t="s">
        <v>94</v>
      </c>
      <c r="C60" s="16"/>
      <c r="D60" s="17"/>
      <c r="E60" s="18"/>
      <c r="F60" s="21">
        <f>SUM(F59)</f>
        <v>0</v>
      </c>
      <c r="G60" s="22"/>
      <c r="H60" s="22"/>
    </row>
    <row r="61" spans="1:8" ht="50.1" customHeight="1" thickBot="1" x14ac:dyDescent="0.3">
      <c r="A61" s="129" t="s">
        <v>52</v>
      </c>
      <c r="B61" s="130"/>
      <c r="C61" s="76" t="s">
        <v>3</v>
      </c>
      <c r="D61" s="76" t="s">
        <v>4</v>
      </c>
      <c r="E61" s="77" t="s">
        <v>5</v>
      </c>
      <c r="F61" s="76" t="s">
        <v>6</v>
      </c>
      <c r="G61" s="41" t="s">
        <v>83</v>
      </c>
      <c r="H61" s="41" t="s">
        <v>84</v>
      </c>
    </row>
    <row r="62" spans="1:8" ht="66.75" customHeight="1" x14ac:dyDescent="0.25">
      <c r="A62" s="11" t="s">
        <v>18</v>
      </c>
      <c r="B62" s="116" t="s">
        <v>179</v>
      </c>
      <c r="C62" s="38" t="s">
        <v>36</v>
      </c>
      <c r="D62" s="1">
        <v>200</v>
      </c>
      <c r="E62" s="26"/>
      <c r="F62" s="20">
        <f>D62*E62</f>
        <v>0</v>
      </c>
      <c r="G62" s="24"/>
      <c r="H62" s="24"/>
    </row>
    <row r="63" spans="1:8" ht="15.75" thickBot="1" x14ac:dyDescent="0.3">
      <c r="A63" s="74"/>
      <c r="B63" s="15" t="s">
        <v>98</v>
      </c>
      <c r="C63" s="16"/>
      <c r="D63" s="17"/>
      <c r="E63" s="18"/>
      <c r="F63" s="21">
        <f>SUM(F62)</f>
        <v>0</v>
      </c>
      <c r="G63" s="22"/>
      <c r="H63" s="22"/>
    </row>
    <row r="64" spans="1:8" ht="50.1" customHeight="1" thickBot="1" x14ac:dyDescent="0.3">
      <c r="A64" s="129" t="s">
        <v>54</v>
      </c>
      <c r="B64" s="130"/>
      <c r="C64" s="76" t="s">
        <v>3</v>
      </c>
      <c r="D64" s="76" t="s">
        <v>4</v>
      </c>
      <c r="E64" s="77" t="s">
        <v>5</v>
      </c>
      <c r="F64" s="76" t="s">
        <v>6</v>
      </c>
      <c r="G64" s="41" t="s">
        <v>83</v>
      </c>
      <c r="H64" s="41" t="s">
        <v>84</v>
      </c>
    </row>
    <row r="65" spans="1:8" ht="114" customHeight="1" x14ac:dyDescent="0.25">
      <c r="A65" s="11" t="s">
        <v>19</v>
      </c>
      <c r="B65" s="97" t="s">
        <v>155</v>
      </c>
      <c r="C65" s="38" t="s">
        <v>56</v>
      </c>
      <c r="D65" s="1">
        <v>140</v>
      </c>
      <c r="E65" s="26"/>
      <c r="F65" s="20">
        <f>D65*E65</f>
        <v>0</v>
      </c>
      <c r="G65" s="24"/>
      <c r="H65" s="68"/>
    </row>
    <row r="66" spans="1:8" ht="142.5" customHeight="1" x14ac:dyDescent="0.25">
      <c r="A66" s="12" t="s">
        <v>20</v>
      </c>
      <c r="B66" s="105" t="s">
        <v>150</v>
      </c>
      <c r="C66" s="4" t="s">
        <v>56</v>
      </c>
      <c r="D66" s="2">
        <v>200</v>
      </c>
      <c r="E66" s="25"/>
      <c r="F66" s="20">
        <f t="shared" ref="F66:F72" si="2">D66*E66</f>
        <v>0</v>
      </c>
      <c r="G66" s="23"/>
      <c r="H66" s="23"/>
    </row>
    <row r="67" spans="1:8" ht="27" customHeight="1" x14ac:dyDescent="0.25">
      <c r="A67" s="12" t="s">
        <v>21</v>
      </c>
      <c r="B67" s="98" t="s">
        <v>156</v>
      </c>
      <c r="C67" s="4" t="s">
        <v>56</v>
      </c>
      <c r="D67" s="2">
        <v>10</v>
      </c>
      <c r="E67" s="25"/>
      <c r="F67" s="20">
        <f t="shared" si="2"/>
        <v>0</v>
      </c>
      <c r="G67" s="23"/>
      <c r="H67" s="23"/>
    </row>
    <row r="68" spans="1:8" ht="106.5" customHeight="1" x14ac:dyDescent="0.25">
      <c r="A68" s="12" t="s">
        <v>22</v>
      </c>
      <c r="B68" s="112" t="s">
        <v>173</v>
      </c>
      <c r="C68" s="4" t="s">
        <v>36</v>
      </c>
      <c r="D68" s="2">
        <v>5</v>
      </c>
      <c r="E68" s="25"/>
      <c r="F68" s="20">
        <f t="shared" si="2"/>
        <v>0</v>
      </c>
      <c r="G68" s="69"/>
      <c r="H68" s="23"/>
    </row>
    <row r="69" spans="1:8" ht="62.25" customHeight="1" x14ac:dyDescent="0.25">
      <c r="A69" s="12" t="s">
        <v>23</v>
      </c>
      <c r="B69" s="93" t="s">
        <v>119</v>
      </c>
      <c r="C69" s="4" t="s">
        <v>8</v>
      </c>
      <c r="D69" s="2">
        <v>20</v>
      </c>
      <c r="E69" s="25"/>
      <c r="F69" s="20">
        <f t="shared" si="2"/>
        <v>0</v>
      </c>
      <c r="G69" s="23"/>
      <c r="H69" s="23"/>
    </row>
    <row r="70" spans="1:8" ht="62.25" customHeight="1" x14ac:dyDescent="0.25">
      <c r="A70" s="12" t="s">
        <v>24</v>
      </c>
      <c r="B70" s="96" t="s">
        <v>157</v>
      </c>
      <c r="C70" s="4" t="s">
        <v>36</v>
      </c>
      <c r="D70" s="2">
        <v>10</v>
      </c>
      <c r="E70" s="25"/>
      <c r="F70" s="20">
        <f t="shared" si="2"/>
        <v>0</v>
      </c>
      <c r="G70" s="70"/>
      <c r="H70" s="23"/>
    </row>
    <row r="71" spans="1:8" ht="80.25" customHeight="1" x14ac:dyDescent="0.25">
      <c r="A71" s="12" t="s">
        <v>25</v>
      </c>
      <c r="B71" s="105" t="s">
        <v>158</v>
      </c>
      <c r="C71" s="4" t="s">
        <v>56</v>
      </c>
      <c r="D71" s="2">
        <v>100</v>
      </c>
      <c r="E71" s="25"/>
      <c r="F71" s="20">
        <f t="shared" si="2"/>
        <v>0</v>
      </c>
      <c r="G71" s="23"/>
      <c r="H71" s="23"/>
    </row>
    <row r="72" spans="1:8" ht="87" customHeight="1" x14ac:dyDescent="0.25">
      <c r="A72" s="12" t="s">
        <v>26</v>
      </c>
      <c r="B72" s="98" t="s">
        <v>159</v>
      </c>
      <c r="C72" s="4" t="s">
        <v>36</v>
      </c>
      <c r="D72" s="2">
        <v>40</v>
      </c>
      <c r="E72" s="25"/>
      <c r="F72" s="20">
        <f t="shared" si="2"/>
        <v>0</v>
      </c>
      <c r="G72" s="23"/>
      <c r="H72" s="23"/>
    </row>
    <row r="73" spans="1:8" ht="15.75" thickBot="1" x14ac:dyDescent="0.3">
      <c r="A73" s="14"/>
      <c r="B73" s="87" t="s">
        <v>95</v>
      </c>
      <c r="C73" s="16"/>
      <c r="D73" s="17"/>
      <c r="E73" s="18"/>
      <c r="F73" s="89">
        <f>SUM(F65:F72)</f>
        <v>0</v>
      </c>
      <c r="G73" s="22"/>
      <c r="H73" s="22"/>
    </row>
    <row r="74" spans="1:8" s="19" customFormat="1" ht="50.1" customHeight="1" thickBot="1" x14ac:dyDescent="0.3">
      <c r="A74" s="129" t="s">
        <v>65</v>
      </c>
      <c r="B74" s="130"/>
      <c r="C74" s="76" t="s">
        <v>3</v>
      </c>
      <c r="D74" s="76" t="s">
        <v>4</v>
      </c>
      <c r="E74" s="77" t="s">
        <v>5</v>
      </c>
      <c r="F74" s="76" t="s">
        <v>6</v>
      </c>
      <c r="G74" s="41" t="s">
        <v>83</v>
      </c>
      <c r="H74" s="41" t="s">
        <v>84</v>
      </c>
    </row>
    <row r="75" spans="1:8" ht="44.25" customHeight="1" x14ac:dyDescent="0.25">
      <c r="A75" s="11" t="s">
        <v>27</v>
      </c>
      <c r="B75" s="99" t="s">
        <v>160</v>
      </c>
      <c r="C75" s="38" t="s">
        <v>36</v>
      </c>
      <c r="D75" s="1">
        <v>10</v>
      </c>
      <c r="E75" s="26"/>
      <c r="F75" s="20">
        <f>D75*E75</f>
        <v>0</v>
      </c>
      <c r="G75" s="24"/>
      <c r="H75" s="24"/>
    </row>
    <row r="76" spans="1:8" ht="33.75" customHeight="1" x14ac:dyDescent="0.25">
      <c r="A76" s="12" t="s">
        <v>28</v>
      </c>
      <c r="B76" s="106" t="s">
        <v>161</v>
      </c>
      <c r="C76" s="4" t="s">
        <v>8</v>
      </c>
      <c r="D76" s="2">
        <v>20</v>
      </c>
      <c r="E76" s="25"/>
      <c r="F76" s="20">
        <f t="shared" ref="F76:F81" si="3">D76*E76</f>
        <v>0</v>
      </c>
      <c r="G76" s="23"/>
      <c r="H76" s="23"/>
    </row>
    <row r="77" spans="1:8" ht="45" customHeight="1" x14ac:dyDescent="0.25">
      <c r="A77" s="12" t="s">
        <v>29</v>
      </c>
      <c r="B77" s="105" t="s">
        <v>162</v>
      </c>
      <c r="C77" s="4" t="s">
        <v>36</v>
      </c>
      <c r="D77" s="2">
        <v>500</v>
      </c>
      <c r="E77" s="25"/>
      <c r="F77" s="20">
        <f t="shared" si="3"/>
        <v>0</v>
      </c>
      <c r="G77" s="23"/>
      <c r="H77" s="23"/>
    </row>
    <row r="78" spans="1:8" ht="50.25" customHeight="1" x14ac:dyDescent="0.25">
      <c r="A78" s="12" t="s">
        <v>30</v>
      </c>
      <c r="B78" s="47" t="s">
        <v>87</v>
      </c>
      <c r="C78" s="4" t="s">
        <v>36</v>
      </c>
      <c r="D78" s="2">
        <v>60</v>
      </c>
      <c r="E78" s="25"/>
      <c r="F78" s="20">
        <f t="shared" si="3"/>
        <v>0</v>
      </c>
      <c r="G78" s="23"/>
      <c r="H78" s="23"/>
    </row>
    <row r="79" spans="1:8" ht="68.25" customHeight="1" x14ac:dyDescent="0.25">
      <c r="A79" s="12" t="s">
        <v>31</v>
      </c>
      <c r="B79" s="47" t="s">
        <v>86</v>
      </c>
      <c r="C79" s="4" t="s">
        <v>36</v>
      </c>
      <c r="D79" s="2">
        <v>60</v>
      </c>
      <c r="E79" s="25"/>
      <c r="F79" s="20">
        <f t="shared" si="3"/>
        <v>0</v>
      </c>
      <c r="G79" s="23"/>
      <c r="H79" s="23"/>
    </row>
    <row r="80" spans="1:8" ht="50.25" customHeight="1" x14ac:dyDescent="0.25">
      <c r="A80" s="12" t="s">
        <v>32</v>
      </c>
      <c r="B80" s="47" t="s">
        <v>148</v>
      </c>
      <c r="C80" s="4" t="s">
        <v>36</v>
      </c>
      <c r="D80" s="2">
        <v>200</v>
      </c>
      <c r="E80" s="25"/>
      <c r="F80" s="20">
        <f t="shared" si="3"/>
        <v>0</v>
      </c>
      <c r="G80" s="23"/>
      <c r="H80" s="23"/>
    </row>
    <row r="81" spans="1:8" ht="74.25" customHeight="1" x14ac:dyDescent="0.25">
      <c r="A81" s="12" t="s">
        <v>105</v>
      </c>
      <c r="B81" s="114" t="s">
        <v>176</v>
      </c>
      <c r="C81" s="4" t="s">
        <v>36</v>
      </c>
      <c r="D81" s="2">
        <v>40</v>
      </c>
      <c r="E81" s="28"/>
      <c r="F81" s="20">
        <f t="shared" si="3"/>
        <v>0</v>
      </c>
      <c r="G81" s="23"/>
      <c r="H81" s="23"/>
    </row>
    <row r="82" spans="1:8" ht="15.75" thickBot="1" x14ac:dyDescent="0.3">
      <c r="A82" s="14"/>
      <c r="B82" s="87" t="s">
        <v>96</v>
      </c>
      <c r="C82" s="16"/>
      <c r="D82" s="17"/>
      <c r="E82" s="18"/>
      <c r="F82" s="89">
        <f>SUM(F75:F81)</f>
        <v>0</v>
      </c>
      <c r="G82" s="22"/>
      <c r="H82" s="22"/>
    </row>
    <row r="83" spans="1:8" ht="50.1" customHeight="1" thickBot="1" x14ac:dyDescent="0.3">
      <c r="A83" s="129" t="s">
        <v>74</v>
      </c>
      <c r="B83" s="130"/>
      <c r="C83" s="76" t="s">
        <v>3</v>
      </c>
      <c r="D83" s="76" t="s">
        <v>4</v>
      </c>
      <c r="E83" s="77" t="s">
        <v>5</v>
      </c>
      <c r="F83" s="76" t="s">
        <v>6</v>
      </c>
      <c r="G83" s="41" t="s">
        <v>83</v>
      </c>
      <c r="H83" s="41" t="s">
        <v>84</v>
      </c>
    </row>
    <row r="84" spans="1:8" ht="61.5" customHeight="1" x14ac:dyDescent="0.25">
      <c r="A84" s="11" t="s">
        <v>33</v>
      </c>
      <c r="B84" s="117" t="s">
        <v>168</v>
      </c>
      <c r="C84" s="39" t="s">
        <v>36</v>
      </c>
      <c r="D84" s="36">
        <v>4</v>
      </c>
      <c r="E84" s="118"/>
      <c r="F84" s="119">
        <f>D84*E84</f>
        <v>0</v>
      </c>
      <c r="G84" s="24"/>
      <c r="H84" s="24"/>
    </row>
    <row r="85" spans="1:8" ht="166.5" customHeight="1" x14ac:dyDescent="0.25">
      <c r="A85" s="12" t="s">
        <v>75</v>
      </c>
      <c r="B85" s="107" t="s">
        <v>180</v>
      </c>
      <c r="C85" s="40" t="s">
        <v>36</v>
      </c>
      <c r="D85" s="37">
        <v>4</v>
      </c>
      <c r="E85" s="120"/>
      <c r="F85" s="121">
        <f t="shared" ref="F85:F92" si="4">D85*E85</f>
        <v>0</v>
      </c>
      <c r="G85" s="23"/>
      <c r="H85" s="23"/>
    </row>
    <row r="86" spans="1:8" ht="99.75" customHeight="1" x14ac:dyDescent="0.25">
      <c r="A86" s="11" t="s">
        <v>76</v>
      </c>
      <c r="B86" s="113" t="s">
        <v>174</v>
      </c>
      <c r="C86" s="40" t="s">
        <v>8</v>
      </c>
      <c r="D86" s="37">
        <v>4</v>
      </c>
      <c r="E86" s="120"/>
      <c r="F86" s="121">
        <f t="shared" si="4"/>
        <v>0</v>
      </c>
      <c r="G86" s="23"/>
      <c r="H86" s="23"/>
    </row>
    <row r="87" spans="1:8" ht="96" customHeight="1" x14ac:dyDescent="0.25">
      <c r="A87" s="35" t="s">
        <v>76</v>
      </c>
      <c r="B87" s="113" t="s">
        <v>175</v>
      </c>
      <c r="C87" s="40" t="s">
        <v>8</v>
      </c>
      <c r="D87" s="37">
        <v>4</v>
      </c>
      <c r="E87" s="120"/>
      <c r="F87" s="121">
        <f t="shared" si="4"/>
        <v>0</v>
      </c>
      <c r="G87" s="23"/>
      <c r="H87" s="23"/>
    </row>
    <row r="88" spans="1:8" ht="150.75" customHeight="1" x14ac:dyDescent="0.25">
      <c r="A88" s="11" t="s">
        <v>77</v>
      </c>
      <c r="B88" s="108" t="s">
        <v>170</v>
      </c>
      <c r="C88" s="40" t="s">
        <v>8</v>
      </c>
      <c r="D88" s="37">
        <v>10</v>
      </c>
      <c r="E88" s="120"/>
      <c r="F88" s="121">
        <f t="shared" si="4"/>
        <v>0</v>
      </c>
      <c r="G88" s="23"/>
      <c r="H88" s="23"/>
    </row>
    <row r="89" spans="1:8" ht="91.5" customHeight="1" x14ac:dyDescent="0.25">
      <c r="A89" s="12" t="s">
        <v>78</v>
      </c>
      <c r="B89" s="103" t="s">
        <v>169</v>
      </c>
      <c r="C89" s="40" t="s">
        <v>36</v>
      </c>
      <c r="D89" s="37">
        <v>4</v>
      </c>
      <c r="E89" s="120"/>
      <c r="F89" s="121">
        <f t="shared" si="4"/>
        <v>0</v>
      </c>
      <c r="G89" s="23"/>
      <c r="H89" s="23"/>
    </row>
    <row r="90" spans="1:8" ht="145.5" customHeight="1" x14ac:dyDescent="0.25">
      <c r="A90" s="11" t="s">
        <v>79</v>
      </c>
      <c r="B90" s="109" t="s">
        <v>149</v>
      </c>
      <c r="C90" s="40" t="s">
        <v>36</v>
      </c>
      <c r="D90" s="37">
        <v>4</v>
      </c>
      <c r="E90" s="120"/>
      <c r="F90" s="121">
        <f t="shared" si="4"/>
        <v>0</v>
      </c>
      <c r="G90" s="23"/>
      <c r="H90" s="23"/>
    </row>
    <row r="91" spans="1:8" ht="150" customHeight="1" x14ac:dyDescent="0.25">
      <c r="A91" s="12" t="s">
        <v>80</v>
      </c>
      <c r="B91" s="110" t="s">
        <v>171</v>
      </c>
      <c r="C91" s="40" t="s">
        <v>36</v>
      </c>
      <c r="D91" s="37">
        <v>4</v>
      </c>
      <c r="E91" s="120"/>
      <c r="F91" s="121">
        <f t="shared" si="4"/>
        <v>0</v>
      </c>
      <c r="G91" s="23"/>
      <c r="H91" s="23"/>
    </row>
    <row r="92" spans="1:8" ht="137.25" customHeight="1" x14ac:dyDescent="0.25">
      <c r="A92" s="11" t="s">
        <v>81</v>
      </c>
      <c r="B92" s="108" t="s">
        <v>163</v>
      </c>
      <c r="C92" s="40" t="s">
        <v>36</v>
      </c>
      <c r="D92" s="37">
        <v>4</v>
      </c>
      <c r="E92" s="120"/>
      <c r="F92" s="121">
        <f t="shared" si="4"/>
        <v>0</v>
      </c>
      <c r="G92" s="23"/>
      <c r="H92" s="23"/>
    </row>
    <row r="93" spans="1:8" x14ac:dyDescent="0.25">
      <c r="A93" s="60"/>
      <c r="B93" s="7" t="s">
        <v>97</v>
      </c>
      <c r="C93" s="49"/>
      <c r="D93" s="8"/>
      <c r="E93" s="9"/>
      <c r="F93" s="61">
        <f>SUM(F84:F92)</f>
        <v>0</v>
      </c>
      <c r="G93" s="62"/>
      <c r="H93" s="63"/>
    </row>
    <row r="94" spans="1:8" x14ac:dyDescent="0.25">
      <c r="G94" s="58"/>
      <c r="H94" s="59"/>
    </row>
    <row r="95" spans="1:8" ht="15.75" thickBot="1" x14ac:dyDescent="0.3">
      <c r="G95" s="54"/>
      <c r="H95" s="55"/>
    </row>
    <row r="96" spans="1:8" ht="27.75" customHeight="1" thickBot="1" x14ac:dyDescent="0.3">
      <c r="B96" s="50" t="s">
        <v>82</v>
      </c>
      <c r="C96" s="51"/>
      <c r="D96" s="52"/>
      <c r="E96" s="52"/>
      <c r="F96" s="53">
        <f>F40+F53+F57+F60+F63+F73+F82+F93</f>
        <v>0</v>
      </c>
      <c r="G96" s="56"/>
      <c r="H96" s="57"/>
    </row>
    <row r="100" spans="2:2" x14ac:dyDescent="0.25">
      <c r="B100" s="48" t="s">
        <v>89</v>
      </c>
    </row>
    <row r="102" spans="2:2" x14ac:dyDescent="0.25">
      <c r="B102" s="100" t="s">
        <v>164</v>
      </c>
    </row>
    <row r="103" spans="2:2" ht="30" x14ac:dyDescent="0.25">
      <c r="B103" s="101" t="s">
        <v>183</v>
      </c>
    </row>
    <row r="104" spans="2:2" ht="81.75" customHeight="1" x14ac:dyDescent="0.25">
      <c r="B104" s="101" t="s">
        <v>167</v>
      </c>
    </row>
    <row r="105" spans="2:2" x14ac:dyDescent="0.25">
      <c r="B105" s="29" t="s">
        <v>90</v>
      </c>
    </row>
    <row r="106" spans="2:2" ht="30" x14ac:dyDescent="0.25">
      <c r="B106" s="101" t="s">
        <v>165</v>
      </c>
    </row>
    <row r="107" spans="2:2" ht="42.75" customHeight="1" x14ac:dyDescent="0.25">
      <c r="B107" s="6" t="s">
        <v>166</v>
      </c>
    </row>
    <row r="108" spans="2:2" ht="63" customHeight="1" x14ac:dyDescent="0.25">
      <c r="B108" s="5" t="s">
        <v>184</v>
      </c>
    </row>
  </sheetData>
  <autoFilter ref="A3:H93" xr:uid="{00000000-0009-0000-0000-000000000000}"/>
  <mergeCells count="10">
    <mergeCell ref="A58:B58"/>
    <mergeCell ref="A61:B61"/>
    <mergeCell ref="A64:B64"/>
    <mergeCell ref="A74:B74"/>
    <mergeCell ref="A83:B83"/>
    <mergeCell ref="A2:H2"/>
    <mergeCell ref="A4:B4"/>
    <mergeCell ref="A41:B41"/>
    <mergeCell ref="A54:B54"/>
    <mergeCell ref="A1:H1"/>
  </mergeCells>
  <pageMargins left="0.70866141732283472" right="0.70866141732283472" top="0.74803149606299213" bottom="0.74803149606299213" header="0.31496062992125984" footer="0.31496062992125984"/>
  <pageSetup paperSize="8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pro cenovou nabídku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2023-12-06T09:48:19Z</dcterms:modified>
</cp:coreProperties>
</file>