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Í" sheetId="2" r:id="rId2"/>
    <sheet name="VON - ---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'01 - Sborník ÚOŽÍ'!$C$79:$K$160</definedName>
    <definedName name="_xlnm.Print_Area" localSheetId="1">'01 - Sborník ÚOŽÍ'!$C$4:$J$39,'01 - Sborník ÚOŽÍ'!$C$45:$J$61,'01 - Sborník ÚOŽÍ'!$C$67:$K$160</definedName>
    <definedName name="_xlnm.Print_Titles" localSheetId="1">'01 - Sborník ÚOŽÍ'!$79:$79</definedName>
    <definedName name="_xlnm._FilterDatabase" localSheetId="2" hidden="1">'VON - ---'!$C$79:$K$82</definedName>
    <definedName name="_xlnm.Print_Area" localSheetId="2">'VON - ---'!$C$4:$J$39,'VON - ---'!$C$45:$J$61,'VON - ---'!$C$67:$K$82</definedName>
    <definedName name="_xlnm.Print_Titles" localSheetId="2">'VON - ---'!$79:$79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2"/>
  <c r="BH82"/>
  <c r="BG82"/>
  <c r="BF82"/>
  <c r="T82"/>
  <c r="T81"/>
  <c r="T80"/>
  <c r="R82"/>
  <c r="R81"/>
  <c r="R80"/>
  <c r="P82"/>
  <c r="P81"/>
  <c r="P80"/>
  <c i="1" r="AU56"/>
  <c i="3"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70"/>
  <c i="2" r="J37"/>
  <c r="J36"/>
  <c i="1" r="AY55"/>
  <c i="2" r="J35"/>
  <c i="1" r="AX55"/>
  <c i="2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77"/>
  <c r="J17"/>
  <c r="J12"/>
  <c r="J74"/>
  <c r="E7"/>
  <c r="E48"/>
  <c i="1" r="L50"/>
  <c r="AM50"/>
  <c r="AM49"/>
  <c r="L49"/>
  <c r="AM47"/>
  <c r="L47"/>
  <c r="L45"/>
  <c r="L44"/>
  <c i="2" r="J159"/>
  <c r="BK128"/>
  <c r="J150"/>
  <c r="J114"/>
  <c r="BK115"/>
  <c r="BK92"/>
  <c r="BK146"/>
  <c r="J129"/>
  <c r="J100"/>
  <c r="BK82"/>
  <c r="BK91"/>
  <c r="J115"/>
  <c r="J90"/>
  <c r="J94"/>
  <c r="BK106"/>
  <c r="J93"/>
  <c r="BK101"/>
  <c i="3" r="F37"/>
  <c i="1" r="BD56"/>
  <c i="2" r="J134"/>
  <c r="BK148"/>
  <c r="BK112"/>
  <c r="BK141"/>
  <c r="BK139"/>
  <c r="J108"/>
  <c r="J125"/>
  <c r="BK113"/>
  <c r="BK117"/>
  <c r="J153"/>
  <c r="J149"/>
  <c r="J101"/>
  <c r="BK143"/>
  <c r="J103"/>
  <c r="BK87"/>
  <c r="BK120"/>
  <c r="BK127"/>
  <c r="BK83"/>
  <c r="J127"/>
  <c r="J112"/>
  <c r="BK126"/>
  <c r="J106"/>
  <c r="J142"/>
  <c r="BK142"/>
  <c r="J117"/>
  <c r="BK156"/>
  <c r="BK132"/>
  <c r="BK97"/>
  <c r="J124"/>
  <c r="J128"/>
  <c r="J160"/>
  <c r="BK144"/>
  <c i="1" r="AS54"/>
  <c i="2" r="J96"/>
  <c r="J144"/>
  <c r="J111"/>
  <c r="J136"/>
  <c r="BK129"/>
  <c r="BK93"/>
  <c r="BK123"/>
  <c r="J91"/>
  <c r="BK118"/>
  <c r="BK88"/>
  <c r="J120"/>
  <c r="J158"/>
  <c r="BK105"/>
  <c r="J83"/>
  <c i="3" r="J34"/>
  <c i="1" r="AW56"/>
  <c i="2" r="J147"/>
  <c r="J104"/>
  <c r="J131"/>
  <c r="BK131"/>
  <c r="BK102"/>
  <c r="J122"/>
  <c r="BK137"/>
  <c r="BK130"/>
  <c r="J116"/>
  <c r="BK100"/>
  <c r="BK85"/>
  <c r="BK124"/>
  <c i="3" r="J82"/>
  <c i="2" r="J109"/>
  <c r="J152"/>
  <c r="BK140"/>
  <c r="J156"/>
  <c r="J145"/>
  <c r="J138"/>
  <c r="BK103"/>
  <c r="BK149"/>
  <c r="J143"/>
  <c r="BK125"/>
  <c r="J154"/>
  <c r="BK135"/>
  <c r="BK109"/>
  <c r="BK134"/>
  <c r="J105"/>
  <c r="J95"/>
  <c r="J92"/>
  <c r="J121"/>
  <c r="BK89"/>
  <c r="BK160"/>
  <c r="J87"/>
  <c i="3" r="F36"/>
  <c i="1" r="BC56"/>
  <c i="2" r="J155"/>
  <c r="BK114"/>
  <c r="BK152"/>
  <c r="BK147"/>
  <c r="BK99"/>
  <c r="J99"/>
  <c r="BK121"/>
  <c r="J133"/>
  <c r="BK159"/>
  <c r="J146"/>
  <c r="BK154"/>
  <c r="J139"/>
  <c r="BK108"/>
  <c r="J148"/>
  <c r="J123"/>
  <c r="BK95"/>
  <c r="J88"/>
  <c r="BK116"/>
  <c r="BK151"/>
  <c r="BK136"/>
  <c r="J157"/>
  <c r="J102"/>
  <c r="J126"/>
  <c r="J151"/>
  <c r="J135"/>
  <c r="BK155"/>
  <c r="BK86"/>
  <c r="J110"/>
  <c r="J89"/>
  <c r="BK110"/>
  <c r="BK94"/>
  <c r="BK107"/>
  <c r="J137"/>
  <c r="BK104"/>
  <c r="BK133"/>
  <c r="J98"/>
  <c i="3" r="F35"/>
  <c i="1" r="BB56"/>
  <c i="2" r="J141"/>
  <c r="BK145"/>
  <c r="J130"/>
  <c r="J86"/>
  <c r="BK98"/>
  <c r="BK119"/>
  <c r="J119"/>
  <c r="J132"/>
  <c r="J85"/>
  <c i="3" r="BK82"/>
  <c i="2" r="BK157"/>
  <c r="J118"/>
  <c r="BK153"/>
  <c r="BK138"/>
  <c r="BK84"/>
  <c r="BK150"/>
  <c r="J140"/>
  <c r="BK158"/>
  <c r="J107"/>
  <c r="J82"/>
  <c r="J97"/>
  <c r="BK122"/>
  <c r="BK96"/>
  <c r="BK111"/>
  <c r="J113"/>
  <c r="J84"/>
  <c r="BK90"/>
  <c l="1" r="P81"/>
  <c r="P80"/>
  <c i="1" r="AU55"/>
  <c i="2" r="R81"/>
  <c r="R80"/>
  <c r="T81"/>
  <c r="T80"/>
  <c r="BK81"/>
  <c r="BK80"/>
  <c r="J80"/>
  <c i="3" r="BK81"/>
  <c r="J81"/>
  <c r="J60"/>
  <c r="F55"/>
  <c r="J74"/>
  <c r="E48"/>
  <c r="J54"/>
  <c r="BE82"/>
  <c i="2" r="BE86"/>
  <c r="BE87"/>
  <c r="BE100"/>
  <c r="BE127"/>
  <c r="BE129"/>
  <c r="BE93"/>
  <c r="BE82"/>
  <c r="F55"/>
  <c r="BE101"/>
  <c r="BE126"/>
  <c r="BE135"/>
  <c r="BE95"/>
  <c r="BE97"/>
  <c r="BE106"/>
  <c r="BE112"/>
  <c r="BE131"/>
  <c r="J52"/>
  <c r="E70"/>
  <c r="J76"/>
  <c r="BE90"/>
  <c r="BE109"/>
  <c r="BE113"/>
  <c r="BE121"/>
  <c r="BE128"/>
  <c r="BE111"/>
  <c r="BE115"/>
  <c r="BE117"/>
  <c r="BE94"/>
  <c r="BE98"/>
  <c r="BE114"/>
  <c r="BE137"/>
  <c r="BE143"/>
  <c r="BE147"/>
  <c r="BE152"/>
  <c r="BE158"/>
  <c r="BE83"/>
  <c r="BE85"/>
  <c r="BE96"/>
  <c r="BE103"/>
  <c r="BE105"/>
  <c r="BE123"/>
  <c r="BE125"/>
  <c r="BE130"/>
  <c r="BE156"/>
  <c r="BE159"/>
  <c r="BE92"/>
  <c r="BE99"/>
  <c r="BE107"/>
  <c r="BE108"/>
  <c r="BE110"/>
  <c r="BE116"/>
  <c r="BE118"/>
  <c r="BE119"/>
  <c r="BE120"/>
  <c r="BE122"/>
  <c r="BE133"/>
  <c r="BE136"/>
  <c r="BE138"/>
  <c r="BE139"/>
  <c r="BE141"/>
  <c r="BE142"/>
  <c r="BE151"/>
  <c r="BE84"/>
  <c r="BE89"/>
  <c r="BE104"/>
  <c r="BE134"/>
  <c r="BE140"/>
  <c r="BE88"/>
  <c r="BE91"/>
  <c r="BE132"/>
  <c r="BE144"/>
  <c r="BE146"/>
  <c r="BE149"/>
  <c r="BE150"/>
  <c r="BE153"/>
  <c r="BE155"/>
  <c r="BE157"/>
  <c r="BE102"/>
  <c r="BE124"/>
  <c r="BE145"/>
  <c r="BE148"/>
  <c r="BE154"/>
  <c r="BE160"/>
  <c i="1" r="AU54"/>
  <c i="2" r="J34"/>
  <c i="1" r="AW55"/>
  <c i="2" r="J30"/>
  <c r="F35"/>
  <c i="1" r="BB55"/>
  <c r="BB54"/>
  <c r="AX54"/>
  <c i="2" r="F37"/>
  <c i="1" r="BD55"/>
  <c r="BD54"/>
  <c r="W33"/>
  <c i="2" r="F36"/>
  <c i="1" r="BC55"/>
  <c r="BC54"/>
  <c r="AY54"/>
  <c i="3" r="F34"/>
  <c i="1" r="BA56"/>
  <c i="2" r="F34"/>
  <c i="1" r="BA55"/>
  <c i="3" r="J33"/>
  <c i="1" r="AV56"/>
  <c r="AT56"/>
  <c i="2" l="1" r="J81"/>
  <c r="J60"/>
  <c i="1" r="AG55"/>
  <c i="2" r="J59"/>
  <c i="3" r="BK80"/>
  <c r="J80"/>
  <c r="J59"/>
  <c i="2" r="J33"/>
  <c i="1" r="AV55"/>
  <c r="AT55"/>
  <c r="AN55"/>
  <c i="2" r="F33"/>
  <c i="1" r="AZ55"/>
  <c r="W31"/>
  <c r="BA54"/>
  <c r="AW54"/>
  <c r="AK30"/>
  <c r="W32"/>
  <c i="3" r="F33"/>
  <c i="1" r="AZ56"/>
  <c i="2" l="1" r="J39"/>
  <c i="3" r="J30"/>
  <c i="1" r="AG56"/>
  <c r="AG54"/>
  <c r="AK26"/>
  <c r="AZ54"/>
  <c r="W29"/>
  <c r="W30"/>
  <c i="3" l="1" r="J39"/>
  <c i="1"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<sst xmlns="http://schemas.openxmlformats.org/spreadsheetml/2006/main">
  <si>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</si>
  <si>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</si>
  <si>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</si>
  <si>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</si>
  <si>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</si>
  <si>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{7bb1df54-a499-4873-b192-6a302930f72e}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</si>
  <si>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</si>
  <si>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</si>
  <si>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</si>
  <si>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</si>
  <si>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</si>
  <si>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</si>
  <si>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</si>
  <si>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</si>
  <si>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20230914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</si>
  <si>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</si>
  <si>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</si>
  <si>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OŘ OVA 2023-Opravy specif. telekomun. a rozhl. technologií</t>
  </si>
  <si>
    <t>KSO:</t>
  </si>
  <si>
    <t>824</t>
  </si>
  <si>
    <t>CC-CZ:</t>
  </si>
  <si>
    <t/>
  </si>
  <si>
    <t>Místo:</t>
  </si>
  <si>
    <t xml:space="preserve"> </t>
  </si>
  <si>
    <t>Datum:</t>
  </si>
  <si>
    <t>10. 8. 2023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</si>
  <si>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</si>
  <si>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</si>
  <si>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</si>
  <si>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</si>
  <si>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</si>
  <si>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</si>
  <si>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</si>
  <si>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</si>
  <si>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</si>
  <si>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</si>
  <si>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</si>
  <si>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</si>
  <si>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</si>
  <si>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</si>
  <si>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</si>
  <si>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</si>
  <si>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</si>
  <si>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</si>
  <si>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</si>
  <si>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</si>
  <si>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</si>
  <si>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</si>
  <si>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</si>
  <si>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</si>
  <si>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</si>
  <si>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</si>
  <si>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</si>
  <si>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</si>
  <si>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</si>
  <si>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</si>
  <si>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</si>
  <si>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</si>
  <si>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</si>
  <si>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</si>
  <si>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</si>
  <si>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</si>
  <si>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</si>
  <si>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</si>
  <si>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</si>
  <si>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</si>
  <si>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</si>
  <si>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</si>
  <si>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</si>
  <si>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</si>
  <si>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</si>
  <si>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</si>
  <si>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</si>
  <si>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</si>
  <si>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</si>
  <si>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</si>
  <si>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</si>
  <si>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</si>
  <si>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ÚOŽÍ</t>
  </si>
  <si>
    <t>PRO</t>
  </si>
  <si>
    <t>1</t>
  </si>
  <si>
    <t>{de380772-5e80-4f00-87fe-e70bbae899a5}</t>
  </si>
  <si>
    <t>2</t>
  </si>
  <si>
    <t>VON</t>
  </si>
  <si>
    <t>---</t>
  </si>
  <si>
    <t>{fee7bac7-95c6-4e80-b724-906c95e3082f}</t>
  </si>
  <si>
    <t>KRYCÍ LIST SOUPISU PRACÍ</t>
  </si>
  <si>
    <t>Objekt:</t>
  </si>
  <si>
    <t>01 - Sborník ÚOŽÍ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</si>
  <si>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</si>
  <si>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</si>
  <si>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</si>
  <si>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</si>
  <si>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</si>
  <si>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</si>
  <si>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</si>
  <si>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</si>
  <si>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</si>
  <si>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</si>
  <si>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</si>
  <si>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</si>
  <si>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</si>
  <si>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</si>
  <si>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</si>
  <si>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</si>
  <si>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</si>
  <si>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</si>
  <si>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</si>
  <si>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</si>
  <si>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</si>
  <si>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M</t>
  </si>
  <si>
    <t>7596810120</t>
  </si>
  <si>
    <t>Telefonní zapojovače Malá sdělovací technika pro ČD Deska řízení 2W pro zapojovač/přepojovač ALFA</t>
  </si>
  <si>
    <t>kus</t>
  </si>
  <si>
    <t>Sborník UOŽI 01 2023</t>
  </si>
  <si>
    <t>128</t>
  </si>
  <si>
    <t>942873125</t>
  </si>
  <si>
    <t>7596810430</t>
  </si>
  <si>
    <t>Telefonní zapojovače Malá sdělovací technika pro ČD Programové vybavení zapojovače ALFA</t>
  </si>
  <si>
    <t>134602520</t>
  </si>
  <si>
    <t>3</t>
  </si>
  <si>
    <t>7596810090</t>
  </si>
  <si>
    <t>Telefonní zapojovače Malá sdělovací technika pro ČD Deska AUT linek s identifikací volajícího pro zapojovač/přepojovač ALFA</t>
  </si>
  <si>
    <t>-32526416</t>
  </si>
  <si>
    <t>4</t>
  </si>
  <si>
    <t>7596820060</t>
  </si>
  <si>
    <t>Ovládací skříňky telefonního zapojovače Obsluhovací pult s displejem 32 tlačítek pro zapojovač/přepojovač ALFA</t>
  </si>
  <si>
    <t>-175551591</t>
  </si>
  <si>
    <t>5</t>
  </si>
  <si>
    <t>7596820306</t>
  </si>
  <si>
    <t>Ovládací skříňky telefonního zapojovače Programové vybavení obsluhovacího pultu zapojovače ALFA</t>
  </si>
  <si>
    <t>-1564779616</t>
  </si>
  <si>
    <t>6</t>
  </si>
  <si>
    <t>K</t>
  </si>
  <si>
    <t>7596815040</t>
  </si>
  <si>
    <t>Montáž zapojovače elektronického ALFA - úplná montáž skříně, ovládací soupravy, napájecího a uzemňovacího vedení (bez dodání vodičů), zřízení slaboproudého rozvodu, zapojení a vyzkoušení</t>
  </si>
  <si>
    <t>705368352</t>
  </si>
  <si>
    <t>7</t>
  </si>
  <si>
    <t>7596810940</t>
  </si>
  <si>
    <t>Telefonní zapojovače Malá sdělovací technika pro ČD Zapojovač bez modulů MIKRO-Z-0</t>
  </si>
  <si>
    <t>971221433</t>
  </si>
  <si>
    <t>8</t>
  </si>
  <si>
    <t>7596810970</t>
  </si>
  <si>
    <t>Telefonní zapojovače Malá sdělovací technika pro ČD Modul MB linky do zapojovače MIKRO</t>
  </si>
  <si>
    <t>-632783844</t>
  </si>
  <si>
    <t>9</t>
  </si>
  <si>
    <t>7596810840</t>
  </si>
  <si>
    <t>Telefonní zapojovače Malá sdělovací technika pro ČD Modul AUT linky do zapojovače MIKRO</t>
  </si>
  <si>
    <t>-740691202</t>
  </si>
  <si>
    <t>10</t>
  </si>
  <si>
    <t>7596811050</t>
  </si>
  <si>
    <t>Telefonní zapojovače Malá sdělovací technika pro ČD Modul odposlechu linky do zapojovače MIKRO</t>
  </si>
  <si>
    <t>-561122320</t>
  </si>
  <si>
    <t>11</t>
  </si>
  <si>
    <t>7596810890</t>
  </si>
  <si>
    <t>Telefonní zapojovače Malá sdělovací technika pro ČD Hlavní rozvod linek pro 16 linek ve skříni pro zapojovače MIKRO</t>
  </si>
  <si>
    <t>-203191648</t>
  </si>
  <si>
    <t>12</t>
  </si>
  <si>
    <t>7596810320</t>
  </si>
  <si>
    <t>Telefonní zapojovače Malá sdělovací technika pro ČD Přepěťové ochrany pro 10 linek pro zapojovač/přepojovač ALFA a zapojovače MIKRO</t>
  </si>
  <si>
    <t>480426543</t>
  </si>
  <si>
    <t>13</t>
  </si>
  <si>
    <t>7596810550</t>
  </si>
  <si>
    <t>Telefonní zapojovače Malá sdělovací technika pro ČD Zálohovaný zdroj 230V/24V/500mA/4Ah pro zapojovače MIKRO, provedení na zeď</t>
  </si>
  <si>
    <t>-1527142711</t>
  </si>
  <si>
    <t>14</t>
  </si>
  <si>
    <t>7596815035</t>
  </si>
  <si>
    <t>Montáž zapojovače elektronického MIKRO, Modis, MTZ 7 a 10, SMZ, HMT 12 - úplná montáž skříně, ovládací soupravy, napájecího a uzemňovacího vedení (bez dodání vodičů), zřízení slaboproudého rozvodu, zapojení a vyzkoušení</t>
  </si>
  <si>
    <t>991725172</t>
  </si>
  <si>
    <t>7596817035</t>
  </si>
  <si>
    <t>Demontáž zapojovače elektronického MIKRO, Modis, MTZ 7 a 10, SMZ, HMT 12</t>
  </si>
  <si>
    <t>-316829977</t>
  </si>
  <si>
    <t>16</t>
  </si>
  <si>
    <t>7596813010R</t>
  </si>
  <si>
    <t>Oprava zapojovače MIKRO s výměnou jednotlivých komponentů</t>
  </si>
  <si>
    <t>-755207474</t>
  </si>
  <si>
    <t>17</t>
  </si>
  <si>
    <t>7494002992</t>
  </si>
  <si>
    <t>Modulární přístroje Jističe do 63 A; 6 kA 1-pólové In 16 A, Ue AC 230 V / DC 72 V, charakteristika B, 1pól, Icn 6 kA</t>
  </si>
  <si>
    <t>18598090</t>
  </si>
  <si>
    <t>18</t>
  </si>
  <si>
    <t>7492501770</t>
  </si>
  <si>
    <t>Kabely, vodiče, šňůry Cu - nn Kabel silový 2 a 3-žílový Cu, plastová izolace CYKY 3J2,5 (3Cx 2,5)</t>
  </si>
  <si>
    <t>m</t>
  </si>
  <si>
    <t>-620706992</t>
  </si>
  <si>
    <t>19</t>
  </si>
  <si>
    <t>7491201220</t>
  </si>
  <si>
    <t>Elektroinstalační materiál Elektroinstalační krabice a rozvodky Bez zapojení Krabice KT 250x110 rozvodná</t>
  </si>
  <si>
    <t>599273560</t>
  </si>
  <si>
    <t>20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</si>
  <si>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</si>
  <si>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</si>
  <si>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</si>
  <si>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898395791</t>
  </si>
  <si>
    <t>7598095537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</si>
  <si>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</si>
  <si>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-718700520</t>
  </si>
  <si>
    <t>22</t>
  </si>
  <si>
    <t>7499451010</t>
  </si>
  <si>
    <t>Vydání průkazu způsobilosti pro funkční celek, provizorní stav - vyhotovení dokladu o silnoproudých zařízeních a vydání průkazu způsobilosti</t>
  </si>
  <si>
    <t>169677063</t>
  </si>
  <si>
    <t>23</t>
  </si>
  <si>
    <t>7499250510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</si>
  <si>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</si>
  <si>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1300009467</t>
  </si>
  <si>
    <t>24</t>
  </si>
  <si>
    <t>7596310535</t>
  </si>
  <si>
    <t>Rozhlasové ústředny Řízení rozhlasové ústředny pro 3 místní vstupy a vstup LAN/IP</t>
  </si>
  <si>
    <t>2141684687</t>
  </si>
  <si>
    <t>25</t>
  </si>
  <si>
    <t>7596320420</t>
  </si>
  <si>
    <t>Ovládací skříně rozhlasových ústředen Modul rozšíření RRU o rozhraní LAN/IP M-RRU-LAN</t>
  </si>
  <si>
    <t>922775417</t>
  </si>
  <si>
    <t>26</t>
  </si>
  <si>
    <t>7596320430</t>
  </si>
  <si>
    <t>Ovládací skříně rozhlasových ústředen Zásuvný modul pro řízení rozhlasové ústředny RRU-U-3M</t>
  </si>
  <si>
    <t>1390206098</t>
  </si>
  <si>
    <t>27</t>
  </si>
  <si>
    <t>7596340400</t>
  </si>
  <si>
    <t>Rozhlasové zesilovače Zesilovač pro 100V rozvod 100W</t>
  </si>
  <si>
    <t>-879774055</t>
  </si>
  <si>
    <t>28</t>
  </si>
  <si>
    <t>7593310625</t>
  </si>
  <si>
    <t>Konstrukční díly RACK 19" 27U 600x600 na kolečkách, kovový, prosklené dveře, ventilační jednotka horní, rozvodný panel 230V s přepěťovou ochranou a 5 zásuvkami</t>
  </si>
  <si>
    <t>-705840399</t>
  </si>
  <si>
    <t>29</t>
  </si>
  <si>
    <t>7596315030</t>
  </si>
  <si>
    <t>Montáž rozhlasové ústředny do 19' stojanu - včetně připojení, seřízení a přezkoušení funkce</t>
  </si>
  <si>
    <t>-116834287</t>
  </si>
  <si>
    <t>30</t>
  </si>
  <si>
    <t>7596345010</t>
  </si>
  <si>
    <t>Montáž jednotky zesilovače 100 W - včetně připojení, seřízení a přezkoušení funkce</t>
  </si>
  <si>
    <t>-1970156066</t>
  </si>
  <si>
    <t>31</t>
  </si>
  <si>
    <t>7596325010</t>
  </si>
  <si>
    <t>Montáž ovládací soupravy vnitřní OSR 1 - včetně připojení, seřízení a přezkoušení funkce</t>
  </si>
  <si>
    <t>1035424961</t>
  </si>
  <si>
    <t>32</t>
  </si>
  <si>
    <t>7596810900</t>
  </si>
  <si>
    <t>Telefonní zapojovače Malá sdělovací technika pro ČD Zapojovač pro 10 linek MIKRO-NZ-10</t>
  </si>
  <si>
    <t>578329996</t>
  </si>
  <si>
    <t>33</t>
  </si>
  <si>
    <t>7596810110</t>
  </si>
  <si>
    <t>Telefonní zapojovače Malá sdělovací technika pro ČD Deska připojení radiodispečerského systému OMEGA pro zapojovač/přepojovač ALFA</t>
  </si>
  <si>
    <t>602423232</t>
  </si>
  <si>
    <t>34</t>
  </si>
  <si>
    <t>7596810240</t>
  </si>
  <si>
    <t>Telefonní zapojovače Malá sdělovací technika pro ČD Deska MB linek zapojovače ALFA</t>
  </si>
  <si>
    <t>-382952088</t>
  </si>
  <si>
    <t>35</t>
  </si>
  <si>
    <t>7596810160</t>
  </si>
  <si>
    <t>Telefonní zapojovače Malá sdělovací technika pro ČD Etáž do 19" rackové skříně pro systémy zapojovač/přepojovač ALFA</t>
  </si>
  <si>
    <t>338480094</t>
  </si>
  <si>
    <t>36</t>
  </si>
  <si>
    <t>7596810180</t>
  </si>
  <si>
    <t>Telefonní zapojovače Malá sdělovací technika pro ČD Hlavní rozvod pro 10 linek pro zapojovač/přepojovač ALFA a zapojovače MIKRO</t>
  </si>
  <si>
    <t>-1418634410</t>
  </si>
  <si>
    <t>37</t>
  </si>
  <si>
    <t>7596810270</t>
  </si>
  <si>
    <t>Telefonní zapojovače Malá sdělovací technika pro ČD Deska ovládání rozhlasové ústředny pro zapojovač/přepojovač ALFA</t>
  </si>
  <si>
    <t>-2134685509</t>
  </si>
  <si>
    <t>38</t>
  </si>
  <si>
    <t>7596810355</t>
  </si>
  <si>
    <t>Telefonní zapojovače Malá sdělovací technika pro ČD Deska dálkového ovládání RRU přes LAN/IP pro zapojovač/přepojovač ALFA</t>
  </si>
  <si>
    <t>2130514844</t>
  </si>
  <si>
    <t>39</t>
  </si>
  <si>
    <t>7596810520</t>
  </si>
  <si>
    <t>Telefonní zapojovače Malá sdělovací technika pro ČD Zálohovaný zdroj, 19" RACK 24V/17AH pro zapojovač/přepojovač ALFA</t>
  </si>
  <si>
    <t>-572234435</t>
  </si>
  <si>
    <t>40</t>
  </si>
  <si>
    <t>7596810530</t>
  </si>
  <si>
    <t>Telefonní zapojovače Malá sdělovací technika pro ČD Spárovaná dvojice bezúdržbových baterií 12V/4Ah pro zálohovaný zdroj BZ-24-4 a BZR-24-4</t>
  </si>
  <si>
    <t>72736289</t>
  </si>
  <si>
    <t>41</t>
  </si>
  <si>
    <t>7596810540</t>
  </si>
  <si>
    <t>Telefonní zapojovače Malá sdělovací technika pro ČD Spárovaná dvojice bezúdržbových baterií 12V/17Ah pro zálohovaný zdroj ALFA-ZZ24-RACK a BZR-24-U</t>
  </si>
  <si>
    <t>-246206094</t>
  </si>
  <si>
    <t>42</t>
  </si>
  <si>
    <t>7596810560</t>
  </si>
  <si>
    <t>Telefonní zapojovače Malá sdělovací technika pro ČD Zálohovaný zdroj, 19" RACK 230V/12V/500mA/4Ah pro zapojovače MIKRO-NZ-8</t>
  </si>
  <si>
    <t>1243105160</t>
  </si>
  <si>
    <t>43</t>
  </si>
  <si>
    <t>7596810570</t>
  </si>
  <si>
    <t>Telefonní zapojovače Malá sdělovací technika pro ČD Zálohovaný zdroj, 19" RACK 230V/24V/500mA/4Ah pro zapojovače MIKRO</t>
  </si>
  <si>
    <t>1471181554</t>
  </si>
  <si>
    <t>44</t>
  </si>
  <si>
    <t>7596810775</t>
  </si>
  <si>
    <t>Telefonní zapojovače Malá sdělovací technika pro ČD Modul baterií 24V/17AH pro zálohovaný zdroj BZR-24-U</t>
  </si>
  <si>
    <t>500821349</t>
  </si>
  <si>
    <t>45</t>
  </si>
  <si>
    <t>7596810930</t>
  </si>
  <si>
    <t>Telefonní zapojovače Malá sdělovací technika pro ČD Přepínání linek mezi hlavním a náhradním zapojovačem ALFA a MIKRO pro 10 linek</t>
  </si>
  <si>
    <t>-836010332</t>
  </si>
  <si>
    <t>46</t>
  </si>
  <si>
    <t>7596811060</t>
  </si>
  <si>
    <t>Telefonní zapojovače Malá sdělovací technika pro ČD Modul ovládání rozhlasové ústředny do zapojovače MIKRO</t>
  </si>
  <si>
    <t>1250534752</t>
  </si>
  <si>
    <t>47</t>
  </si>
  <si>
    <t>7596811070</t>
  </si>
  <si>
    <t>Telefonní zapojovače Malá sdělovací technika pro ČD Modul doplňkové větve rozhlasové ústředny do zapojovače MIKRO</t>
  </si>
  <si>
    <t>2051123694</t>
  </si>
  <si>
    <t>48</t>
  </si>
  <si>
    <t>7596811120</t>
  </si>
  <si>
    <t>Telefonní zapojovače Malá sdělovací technika pro ČD Modul zkrácené frekvenční volby pro 8 čísel do zapojovače MIKRO</t>
  </si>
  <si>
    <t>1627678564</t>
  </si>
  <si>
    <t>49</t>
  </si>
  <si>
    <t>7596811130</t>
  </si>
  <si>
    <t>Telefonní zapojovače Malá sdělovací technika pro ČD Modul tlačítka bez aretace do zapojovače MIKRO</t>
  </si>
  <si>
    <t>1023659607</t>
  </si>
  <si>
    <t>50</t>
  </si>
  <si>
    <t>7596811210</t>
  </si>
  <si>
    <t>Telefonní zapojovače Malá sdělovací technika pro ČD Multiplexer PSE1-MUX-0</t>
  </si>
  <si>
    <t>-1287382056</t>
  </si>
  <si>
    <t>51</t>
  </si>
  <si>
    <t>7596811250</t>
  </si>
  <si>
    <t>Telefonní zapojovače Malá sdělovací technika pro ČD Zálohovaný zdroj 230V/6V/750mA/3,2Ah pro zapojovače MIKRO-NZ-8, provedení na zeď</t>
  </si>
  <si>
    <t>-1286130341</t>
  </si>
  <si>
    <t>52</t>
  </si>
  <si>
    <t>7596820020</t>
  </si>
  <si>
    <t>Ovládací skříňky telefonního zapojovače Mikrotelefon k obsluhovacímu pultu ALFA-OPx-M pro zapojovač/přepojovač ALFA a zapojovač MIKRO</t>
  </si>
  <si>
    <t>-988877882</t>
  </si>
  <si>
    <t>53</t>
  </si>
  <si>
    <t>7596820110</t>
  </si>
  <si>
    <t>Ovládací skříňky telefonního zapojovače Sada rozšíření obsluhovacího pultu ALFA-Opx-MUD o 16 tlačítek</t>
  </si>
  <si>
    <t>-717789293</t>
  </si>
  <si>
    <t>54</t>
  </si>
  <si>
    <t>7596820120</t>
  </si>
  <si>
    <t>Ovládací skříňky telefonního zapojovače Obsluhovací pult PC s dotykovou obrazovkou ALFA-OPPC-TIPRO pro zapojovač/přepojovač ALFA</t>
  </si>
  <si>
    <t>1446770461</t>
  </si>
  <si>
    <t>55</t>
  </si>
  <si>
    <t>7596820130</t>
  </si>
  <si>
    <t>Ovládací skříňky telefonního zapojovače Tichá hovorová souprava k obsluhovacímu pultu ALFA-OPPC-TIPRO pro zapojovač/přepojovač ALFA</t>
  </si>
  <si>
    <t>1398022512</t>
  </si>
  <si>
    <t>56</t>
  </si>
  <si>
    <t>7596810200</t>
  </si>
  <si>
    <t>Telefonní zapojovače Malá sdělovací technika pro ČD Interface obsluhovacího pultu PC univerzální s příslušenstvím pro zapojovač/přepojovač ALFA</t>
  </si>
  <si>
    <t>222940737</t>
  </si>
  <si>
    <t>57</t>
  </si>
  <si>
    <t>7596820145</t>
  </si>
  <si>
    <t>Ovládací skříňky telefonního zapojovače DC/DC měnič 24 V/12V/48W pro OPPC TIPRO systému ALFA</t>
  </si>
  <si>
    <t>62700288</t>
  </si>
  <si>
    <t>58</t>
  </si>
  <si>
    <t>7596820250</t>
  </si>
  <si>
    <t>Ovládací skříňky telefonního zapojovače Hlasitá hovorová souprava k počítačovému obsluhovacímu pultu pro zapojovač/přepojovač ALFA</t>
  </si>
  <si>
    <t>2031600345</t>
  </si>
  <si>
    <t>59</t>
  </si>
  <si>
    <t>7596820258</t>
  </si>
  <si>
    <t>Ovládací skříňky telefonního zapojovače Mikrofon s optickou indikací pro obsluhovací pult ALFA-Opx-MUD zapojovače/přepojovače ALFA</t>
  </si>
  <si>
    <t>438516323</t>
  </si>
  <si>
    <t>60</t>
  </si>
  <si>
    <t>7596820260</t>
  </si>
  <si>
    <t>Ovládací skříňky telefonního zapojovače Mikrotelefon pro zapojovače MIKRO-NZ-10</t>
  </si>
  <si>
    <t>-2056244841</t>
  </si>
  <si>
    <t>61</t>
  </si>
  <si>
    <t>7596310420</t>
  </si>
  <si>
    <t>Rozhlasové ústředny Interface mezi RRU a audio linkou</t>
  </si>
  <si>
    <t>-1910664501</t>
  </si>
  <si>
    <t>62</t>
  </si>
  <si>
    <t>7596310470</t>
  </si>
  <si>
    <t>Rozhlasové ústředny Blok ovládání RRU pro 6 větví se 6 zesilovači</t>
  </si>
  <si>
    <t>644846596</t>
  </si>
  <si>
    <t>63</t>
  </si>
  <si>
    <t>7596320100</t>
  </si>
  <si>
    <t>Ovládací skříně rozhlasových ústředen Regulátor nastavení úrovně pro rozhlasové větve pro 100V rozvod 6 samostatných rozhlasových větví s nastavením úrovně v 7 stupních nezávisle pro každou větev; odposlech; nastavení hlasitosti odposlechu; …</t>
  </si>
  <si>
    <t>1968119358</t>
  </si>
  <si>
    <t>64</t>
  </si>
  <si>
    <t>7596320450</t>
  </si>
  <si>
    <t>Ovládací skříně rozhlasových ústředen Ovládací pult rozhlasové ústředny RRU se vstupem pro automatické hlášení</t>
  </si>
  <si>
    <t>-1701408991</t>
  </si>
  <si>
    <t>65</t>
  </si>
  <si>
    <t>7596330015</t>
  </si>
  <si>
    <t>Větve rozhlasového zařízení Oddělovací transformátor 600:600, 4kV, B-TR-51</t>
  </si>
  <si>
    <t>933336685</t>
  </si>
  <si>
    <t>66</t>
  </si>
  <si>
    <t>7596330010</t>
  </si>
  <si>
    <t>Větve rozhlasového zařízení Vysokoimpedanční oddělovací transformátor 3600:1900, 4kV</t>
  </si>
  <si>
    <t>473818256</t>
  </si>
  <si>
    <t>67</t>
  </si>
  <si>
    <t>7596340410</t>
  </si>
  <si>
    <t>Rozhlasové zesilovače Zesilovač pro 100V rozvod 400W</t>
  </si>
  <si>
    <t>-1730396589</t>
  </si>
  <si>
    <t>68</t>
  </si>
  <si>
    <t>7596810494</t>
  </si>
  <si>
    <t>Telefonní zapojovače Malá sdělovací technika pro ČD Deska připojení dvou linek VoIP do systému zapojovač/přepojovač ALFA</t>
  </si>
  <si>
    <t>-1758545575</t>
  </si>
  <si>
    <t>69</t>
  </si>
  <si>
    <t>7596810575</t>
  </si>
  <si>
    <t>Telefonní zapojovače Malá sdělovací technika pro ČD Zálohovaný zdroj DC24 s třemi samostatně jištěnými výstupy a funkcemi dálkového dohledu pro zapojovač/přepojovač ALFA</t>
  </si>
  <si>
    <t>1308384577</t>
  </si>
  <si>
    <t>70</t>
  </si>
  <si>
    <t>7596810175</t>
  </si>
  <si>
    <t>Telefonní zapojovače Malá sdělovací technika pro ČD Deska připojení do sítě GSMR protokolem SIP pro zapojovač/přepojovač ALFA</t>
  </si>
  <si>
    <t>753281831</t>
  </si>
  <si>
    <t>71</t>
  </si>
  <si>
    <t>7596810100</t>
  </si>
  <si>
    <t>Telefonní zapojovače Malá sdělovací technika pro ČD Blok dálkového dohledu pro zapojovač/přepojovač ALFA</t>
  </si>
  <si>
    <t>1291656700</t>
  </si>
  <si>
    <t>72</t>
  </si>
  <si>
    <t>7595510350</t>
  </si>
  <si>
    <t>Dispečerská zařízení Interface připojení účastníka simplexního liniového dispečerského okruhu SLDS</t>
  </si>
  <si>
    <t>-277061382</t>
  </si>
  <si>
    <t>73</t>
  </si>
  <si>
    <t>7595510360</t>
  </si>
  <si>
    <t>Dispečerská zařízení Přípojný bod s napájením simplexního liniového dispečerského okruhu SLDS</t>
  </si>
  <si>
    <t>-1131071859</t>
  </si>
  <si>
    <t>74</t>
  </si>
  <si>
    <t>7595510370</t>
  </si>
  <si>
    <t>Dispečerská zařízení Přípojný bod k interface připojení účastníka simplexního liniového dispečerského okruhu SLDS</t>
  </si>
  <si>
    <t>1640759206</t>
  </si>
  <si>
    <t>75</t>
  </si>
  <si>
    <t>7595510380</t>
  </si>
  <si>
    <t>Dispečerská zařízení Řízený zesilovač simplexního liniového dispečerského okruhu SLDS</t>
  </si>
  <si>
    <t>-1198041318</t>
  </si>
  <si>
    <t>76</t>
  </si>
  <si>
    <t>7595510390</t>
  </si>
  <si>
    <t>Dispečerská zařízení Přenosný telefonní přístroj simplexního liniového dispečerského okruhu SLDS</t>
  </si>
  <si>
    <t>-1622487563</t>
  </si>
  <si>
    <t>77</t>
  </si>
  <si>
    <t>7595510400</t>
  </si>
  <si>
    <t>Dispečerská zařízení Účastnický přístroj simplexního liniového dispečerského okruhu SLDS</t>
  </si>
  <si>
    <t>-433875839</t>
  </si>
  <si>
    <t>78</t>
  </si>
  <si>
    <t>7596810380</t>
  </si>
  <si>
    <t>Telefonní zapojovače Malá sdělovací technika pro ČD Deska řízení dispečera SLDS pro zapojovač ALFA</t>
  </si>
  <si>
    <t>-630640987</t>
  </si>
  <si>
    <t>79</t>
  </si>
  <si>
    <t>7596810450</t>
  </si>
  <si>
    <t>Telefonní zapojovače Malá sdělovací technika pro ČD Programové vybavení zapojovače ALFA pro simplexní liniový dispečerský okruh SLDS</t>
  </si>
  <si>
    <t>-1419200232</t>
  </si>
  <si>
    <t>VON - ---</t>
  </si>
  <si>
    <t>VRN - Vedlejší rozpočtové náklady</t>
  </si>
  <si>
    <t>VRN</t>
  </si>
  <si>
    <t>Vedlejší rozpočtové náklady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</si>
  <si>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</si>
  <si>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</si>
  <si>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</si>
  <si>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1024</t>
  </si>
  <si>
    <t>948055439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</si>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</sst>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0" fillId="2" borderId="20" xfId="0" applyFont="1" applyFill="1" applyBorder="1" applyAlignment="1" applyProtection="1">
      <alignment horizontal="left" vertical="center"/>
      <protection locked="0"/>
    </xf>
    <xf numFmtId="0" fontId="3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21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21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21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20230914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Údržba, opravy a odstraňování závad u SSZT OŘ OVA 2023-Opravy specif. telekomun. a rozhl. technologií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10. 8. 2023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Jana Kotasková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21</v>
      </c>
      <c r="AR54" s="101"/>
      <c r="AS54" s="102">
        <f>ROUND(SUM(AS55:AS56),2)</f>
        <v>0</v>
      </c>
      <c r="AT54" s="103">
        <f>ROUND(SUM(AV54:AW54),2)</f>
        <v>0</v>
      </c>
      <c r="AU54" s="104">
        <f>ROUND(SUM(AU55:AU56),5)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ROUND(SUM(AZ55:AZ56),2)</f>
        <v>0</v>
      </c>
      <c r="BA54" s="103">
        <f>ROUND(SUM(BA55:BA56),2)</f>
        <v>0</v>
      </c>
      <c r="BB54" s="103">
        <f>ROUND(SUM(BB55:BB56),2)</f>
        <v>0</v>
      </c>
      <c r="BC54" s="103">
        <f>ROUND(SUM(BC55:BC56),2)</f>
        <v>0</v>
      </c>
      <c r="BD54" s="105">
        <f>ROUND(SUM(BD55:BD56),2)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'01 - Sborník ÚOŽÍ'!J30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'01 - Sborník ÚOŽÍ'!P80</f>
        <v>0</v>
      </c>
      <c r="AV55" s="117">
        <f>'01 - Sborník ÚOŽÍ'!J33</f>
        <v>0</v>
      </c>
      <c r="AW55" s="117">
        <f>'01 - Sborník ÚOŽÍ'!J34</f>
        <v>0</v>
      </c>
      <c r="AX55" s="117">
        <f>'01 - Sborník ÚOŽÍ'!J35</f>
        <v>0</v>
      </c>
      <c r="AY55" s="117">
        <f>'01 - Sborník ÚOŽÍ'!J36</f>
        <v>0</v>
      </c>
      <c r="AZ55" s="117">
        <f>'01 - Sborník ÚOŽÍ'!F33</f>
        <v>0</v>
      </c>
      <c r="BA55" s="117">
        <f>'01 - Sborník ÚOŽÍ'!F34</f>
        <v>0</v>
      </c>
      <c r="BB55" s="117">
        <f>'01 - Sborník ÚOŽÍ'!F35</f>
        <v>0</v>
      </c>
      <c r="BC55" s="117">
        <f>'01 - Sborník ÚOŽÍ'!F36</f>
        <v>0</v>
      </c>
      <c r="BD55" s="119">
        <f>'01 - Sborník ÚOŽÍ'!F37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7" customFormat="1" ht="16.5" customHeight="1">
      <c r="A56" s="108" t="s">
        <v>76</v>
      </c>
      <c r="B56" s="109"/>
      <c r="C56" s="110"/>
      <c r="D56" s="111" t="s">
        <v>83</v>
      </c>
      <c r="E56" s="111"/>
      <c r="F56" s="111"/>
      <c r="G56" s="111"/>
      <c r="H56" s="111"/>
      <c r="I56" s="112"/>
      <c r="J56" s="111" t="s">
        <v>84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'VON - ---'!J30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83</v>
      </c>
      <c r="AR56" s="115"/>
      <c r="AS56" s="121">
        <v>0</v>
      </c>
      <c r="AT56" s="122">
        <f>ROUND(SUM(AV56:AW56),2)</f>
        <v>0</v>
      </c>
      <c r="AU56" s="123">
        <f>'VON - ---'!P80</f>
        <v>0</v>
      </c>
      <c r="AV56" s="122">
        <f>'VON - ---'!J33</f>
        <v>0</v>
      </c>
      <c r="AW56" s="122">
        <f>'VON - ---'!J34</f>
        <v>0</v>
      </c>
      <c r="AX56" s="122">
        <f>'VON - ---'!J35</f>
        <v>0</v>
      </c>
      <c r="AY56" s="122">
        <f>'VON - ---'!J36</f>
        <v>0</v>
      </c>
      <c r="AZ56" s="122">
        <f>'VON - ---'!F33</f>
        <v>0</v>
      </c>
      <c r="BA56" s="122">
        <f>'VON - ---'!F34</f>
        <v>0</v>
      </c>
      <c r="BB56" s="122">
        <f>'VON - ---'!F35</f>
        <v>0</v>
      </c>
      <c r="BC56" s="122">
        <f>'VON - ---'!F36</f>
        <v>0</v>
      </c>
      <c r="BD56" s="124">
        <f>'VON - ---'!F37</f>
        <v>0</v>
      </c>
      <c r="BE56" s="7"/>
      <c r="BT56" s="120" t="s">
        <v>80</v>
      </c>
      <c r="BV56" s="120" t="s">
        <v>74</v>
      </c>
      <c r="BW56" s="120" t="s">
        <v>85</v>
      </c>
      <c r="BX56" s="120" t="s">
        <v>5</v>
      </c>
      <c r="CL56" s="120" t="s">
        <v>19</v>
      </c>
      <c r="CM56" s="120" t="s">
        <v>82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fqNwB9lF4N/sYepfTVoa0q3dJ9AM9ZudKZqQsiVPa5g71cOPeC5MOIFtslQBC9+d96cylaLl0bJzeLmGp+hYnA==" hashValue="xHQNiYQtMPX7KKl17Vxp18efvtOcrFCwFPsDeJGQnnuRHCKcxZ+o2vhSgBH6RIk6mZXxIdRAwcK4FJHgOnCum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Sborník ÚOŽÍ'!C2" display="/"/>
    <hyperlink ref="A56" location="'VON - --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86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26.25" customHeight="1">
      <c r="B7" s="17"/>
      <c r="E7" s="130" t="str">
        <f>'Rekapitulace zakázky'!K6</f>
        <v>Údržba, opravy a odstraňování závad u SSZT OŘ OVA 2023-Opravy specif. telekomun. a rozhl. technologií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87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88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21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22</v>
      </c>
      <c r="E12" s="35"/>
      <c r="F12" s="133" t="s">
        <v>23</v>
      </c>
      <c r="G12" s="35"/>
      <c r="H12" s="35"/>
      <c r="I12" s="129" t="s">
        <v>24</v>
      </c>
      <c r="J12" s="134" t="str">
        <f>'Rekapitulace zakázky'!AN8</f>
        <v>10. 8. 2023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26</v>
      </c>
      <c r="E14" s="35"/>
      <c r="F14" s="35"/>
      <c r="G14" s="35"/>
      <c r="H14" s="35"/>
      <c r="I14" s="129" t="s">
        <v>27</v>
      </c>
      <c r="J14" s="133" t="s">
        <v>21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21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27</v>
      </c>
      <c r="J17" s="30" t="str">
        <f>'Rekapitulace zakázky'!AN13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3"/>
      <c r="G18" s="133"/>
      <c r="H18" s="133"/>
      <c r="I18" s="129" t="s">
        <v>29</v>
      </c>
      <c r="J18" s="30" t="str">
        <f>'Rekapitulace zakázky'!AN14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27</v>
      </c>
      <c r="J20" s="133" t="str">
        <f>IF('Rekapitulace zakázky'!AN16="","",'Rekapitulace zakázky'!AN16)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zakázky'!E17="","",'Rekapitulace zakázky'!E17)</f>
        <v xml:space="preserve"> </v>
      </c>
      <c r="F21" s="35"/>
      <c r="G21" s="35"/>
      <c r="H21" s="35"/>
      <c r="I21" s="129" t="s">
        <v>29</v>
      </c>
      <c r="J21" s="133" t="str">
        <f>IF('Rekapitulace zakázky'!AN17="","",'Rekapitulace zakázky'!AN17)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27</v>
      </c>
      <c r="J23" s="133" t="s">
        <v>21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35</v>
      </c>
      <c r="F24" s="35"/>
      <c r="G24" s="35"/>
      <c r="H24" s="35"/>
      <c r="I24" s="129" t="s">
        <v>29</v>
      </c>
      <c r="J24" s="133" t="s">
        <v>21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21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ROUND((SUM(BE80:BE160)),  2)</f>
        <v>0</v>
      </c>
      <c r="G33" s="35"/>
      <c r="H33" s="35"/>
      <c r="I33" s="145">
        <v>0.20999999999999999</v>
      </c>
      <c r="J33" s="144">
        <f>ROUND(((SUM(BE80:BE160))*I33),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ROUND((SUM(BF80:BF160)),  2)</f>
        <v>0</v>
      </c>
      <c r="G34" s="35"/>
      <c r="H34" s="35"/>
      <c r="I34" s="145">
        <v>0.14999999999999999</v>
      </c>
      <c r="J34" s="144">
        <f>ROUND(((SUM(BF80:BF160))*I34),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ROUND((SUM(BG80:BG160)),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ROUND((SUM(BH80:BH160)),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ROUND((SUM(BI80:BI160)),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89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26.25" customHeight="1">
      <c r="A48" s="35"/>
      <c r="B48" s="36"/>
      <c r="C48" s="37"/>
      <c r="D48" s="37"/>
      <c r="E48" s="157" t="str">
        <f>E7</f>
        <v>Údržba, opravy a odstraňování závad u SSZT OŘ OVA 2023-Opravy specif. telekomun. a rozhl. technologií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87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01 - Sborník ÚOŽÍ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 xml:space="preserve"> </v>
      </c>
      <c r="G52" s="37"/>
      <c r="H52" s="37"/>
      <c r="I52" s="29" t="s">
        <v>24</v>
      </c>
      <c r="J52" s="69" t="str">
        <f>IF(J12="","",J12)</f>
        <v>10. 8. 2023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26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32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Jana Kotasková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94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6.25" customHeight="1">
      <c r="A70" s="35"/>
      <c r="B70" s="36"/>
      <c r="C70" s="37"/>
      <c r="D70" s="37"/>
      <c r="E70" s="157" t="str">
        <f>E7</f>
        <v>Údržba, opravy a odstraňování závad u SSZT OŘ OVA 2023-Opravy specif. telekomun. a rozhl. technologií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87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01 - Sborník ÚOŽÍ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22</v>
      </c>
      <c r="D74" s="37"/>
      <c r="E74" s="37"/>
      <c r="F74" s="24" t="str">
        <f>F12</f>
        <v xml:space="preserve"> </v>
      </c>
      <c r="G74" s="37"/>
      <c r="H74" s="37"/>
      <c r="I74" s="29" t="s">
        <v>24</v>
      </c>
      <c r="J74" s="69" t="str">
        <f>IF(J12="","",J12)</f>
        <v>10. 8. 2023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26</v>
      </c>
      <c r="D76" s="37"/>
      <c r="E76" s="37"/>
      <c r="F76" s="24" t="str">
        <f>E15</f>
        <v>Správa železnic, státní organizace</v>
      </c>
      <c r="G76" s="37"/>
      <c r="H76" s="37"/>
      <c r="I76" s="29" t="s">
        <v>32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30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Jana Kotasková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95</v>
      </c>
      <c r="D79" s="171" t="s">
        <v>57</v>
      </c>
      <c r="E79" s="171" t="s">
        <v>53</v>
      </c>
      <c r="F79" s="171" t="s">
        <v>54</v>
      </c>
      <c r="G79" s="171" t="s">
        <v>96</v>
      </c>
      <c r="H79" s="171" t="s">
        <v>97</v>
      </c>
      <c r="I79" s="171" t="s">
        <v>98</v>
      </c>
      <c r="J79" s="171" t="s">
        <v>91</v>
      </c>
      <c r="K79" s="172" t="s">
        <v>99</v>
      </c>
      <c r="L79" s="173"/>
      <c r="M79" s="89" t="s">
        <v>21</v>
      </c>
      <c r="N79" s="90" t="s">
        <v>42</v>
      </c>
      <c r="O79" s="90" t="s">
        <v>100</v>
      </c>
      <c r="P79" s="90" t="s">
        <v>101</v>
      </c>
      <c r="Q79" s="90" t="s">
        <v>102</v>
      </c>
      <c r="R79" s="90" t="s">
        <v>103</v>
      </c>
      <c r="S79" s="90" t="s">
        <v>104</v>
      </c>
      <c r="T79" s="91" t="s">
        <v>105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106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92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107</v>
      </c>
      <c r="F81" s="182" t="s">
        <v>108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SUM(P82:P160)</f>
        <v>0</v>
      </c>
      <c r="Q81" s="187"/>
      <c r="R81" s="188">
        <f>SUM(R82:R160)</f>
        <v>0</v>
      </c>
      <c r="S81" s="187"/>
      <c r="T81" s="189">
        <f>SUM(T82:T160)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80</v>
      </c>
      <c r="AT81" s="191" t="s">
        <v>71</v>
      </c>
      <c r="AU81" s="191" t="s">
        <v>72</v>
      </c>
      <c r="AY81" s="190" t="s">
        <v>109</v>
      </c>
      <c r="BK81" s="192">
        <f>SUM(BK82:BK160)</f>
        <v>0</v>
      </c>
    </row>
    <row r="82" s="2" customFormat="1" ht="33" customHeight="1">
      <c r="A82" s="35"/>
      <c r="B82" s="36"/>
      <c r="C82" s="193" t="s">
        <v>80</v>
      </c>
      <c r="D82" s="193" t="s">
        <v>110</v>
      </c>
      <c r="E82" s="194" t="s">
        <v>111</v>
      </c>
      <c r="F82" s="195" t="s">
        <v>112</v>
      </c>
      <c r="G82" s="196" t="s">
        <v>113</v>
      </c>
      <c r="H82" s="197">
        <v>3</v>
      </c>
      <c r="I82" s="198"/>
      <c r="J82" s="199">
        <f>ROUND(I82*H82,2)</f>
        <v>0</v>
      </c>
      <c r="K82" s="195" t="s">
        <v>114</v>
      </c>
      <c r="L82" s="200"/>
      <c r="M82" s="201" t="s">
        <v>21</v>
      </c>
      <c r="N82" s="202" t="s">
        <v>43</v>
      </c>
      <c r="O82" s="81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5" t="s">
        <v>115</v>
      </c>
      <c r="AT82" s="205" t="s">
        <v>110</v>
      </c>
      <c r="AU82" s="205" t="s">
        <v>80</v>
      </c>
      <c r="AY82" s="14" t="s">
        <v>109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4" t="s">
        <v>80</v>
      </c>
      <c r="BK82" s="206">
        <f>ROUND(I82*H82,2)</f>
        <v>0</v>
      </c>
      <c r="BL82" s="14" t="s">
        <v>115</v>
      </c>
      <c r="BM82" s="205" t="s">
        <v>116</v>
      </c>
    </row>
    <row r="83" s="2" customFormat="1" ht="24.15" customHeight="1">
      <c r="A83" s="35"/>
      <c r="B83" s="36"/>
      <c r="C83" s="193" t="s">
        <v>82</v>
      </c>
      <c r="D83" s="193" t="s">
        <v>110</v>
      </c>
      <c r="E83" s="194" t="s">
        <v>117</v>
      </c>
      <c r="F83" s="195" t="s">
        <v>118</v>
      </c>
      <c r="G83" s="196" t="s">
        <v>113</v>
      </c>
      <c r="H83" s="197">
        <v>3</v>
      </c>
      <c r="I83" s="198"/>
      <c r="J83" s="199">
        <f>ROUND(I83*H83,2)</f>
        <v>0</v>
      </c>
      <c r="K83" s="195" t="s">
        <v>114</v>
      </c>
      <c r="L83" s="200"/>
      <c r="M83" s="201" t="s">
        <v>21</v>
      </c>
      <c r="N83" s="202" t="s">
        <v>43</v>
      </c>
      <c r="O83" s="81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5" t="s">
        <v>115</v>
      </c>
      <c r="AT83" s="205" t="s">
        <v>110</v>
      </c>
      <c r="AU83" s="205" t="s">
        <v>80</v>
      </c>
      <c r="AY83" s="14" t="s">
        <v>109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4" t="s">
        <v>80</v>
      </c>
      <c r="BK83" s="206">
        <f>ROUND(I83*H83,2)</f>
        <v>0</v>
      </c>
      <c r="BL83" s="14" t="s">
        <v>115</v>
      </c>
      <c r="BM83" s="205" t="s">
        <v>119</v>
      </c>
    </row>
    <row r="84" s="2" customFormat="1" ht="37.8" customHeight="1">
      <c r="A84" s="35"/>
      <c r="B84" s="36"/>
      <c r="C84" s="193" t="s">
        <v>120</v>
      </c>
      <c r="D84" s="193" t="s">
        <v>110</v>
      </c>
      <c r="E84" s="194" t="s">
        <v>121</v>
      </c>
      <c r="F84" s="195" t="s">
        <v>122</v>
      </c>
      <c r="G84" s="196" t="s">
        <v>113</v>
      </c>
      <c r="H84" s="197">
        <v>6</v>
      </c>
      <c r="I84" s="198"/>
      <c r="J84" s="199">
        <f>ROUND(I84*H84,2)</f>
        <v>0</v>
      </c>
      <c r="K84" s="195" t="s">
        <v>114</v>
      </c>
      <c r="L84" s="200"/>
      <c r="M84" s="201" t="s">
        <v>21</v>
      </c>
      <c r="N84" s="202" t="s">
        <v>43</v>
      </c>
      <c r="O84" s="81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5" t="s">
        <v>115</v>
      </c>
      <c r="AT84" s="205" t="s">
        <v>110</v>
      </c>
      <c r="AU84" s="205" t="s">
        <v>80</v>
      </c>
      <c r="AY84" s="14" t="s">
        <v>109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4" t="s">
        <v>80</v>
      </c>
      <c r="BK84" s="206">
        <f>ROUND(I84*H84,2)</f>
        <v>0</v>
      </c>
      <c r="BL84" s="14" t="s">
        <v>115</v>
      </c>
      <c r="BM84" s="205" t="s">
        <v>123</v>
      </c>
    </row>
    <row r="85" s="2" customFormat="1" ht="37.8" customHeight="1">
      <c r="A85" s="35"/>
      <c r="B85" s="36"/>
      <c r="C85" s="193" t="s">
        <v>124</v>
      </c>
      <c r="D85" s="193" t="s">
        <v>110</v>
      </c>
      <c r="E85" s="194" t="s">
        <v>125</v>
      </c>
      <c r="F85" s="195" t="s">
        <v>126</v>
      </c>
      <c r="G85" s="196" t="s">
        <v>113</v>
      </c>
      <c r="H85" s="197">
        <v>6</v>
      </c>
      <c r="I85" s="198"/>
      <c r="J85" s="199">
        <f>ROUND(I85*H85,2)</f>
        <v>0</v>
      </c>
      <c r="K85" s="195" t="s">
        <v>114</v>
      </c>
      <c r="L85" s="200"/>
      <c r="M85" s="201" t="s">
        <v>21</v>
      </c>
      <c r="N85" s="202" t="s">
        <v>43</v>
      </c>
      <c r="O85" s="81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5" t="s">
        <v>115</v>
      </c>
      <c r="AT85" s="205" t="s">
        <v>110</v>
      </c>
      <c r="AU85" s="205" t="s">
        <v>80</v>
      </c>
      <c r="AY85" s="14" t="s">
        <v>109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4" t="s">
        <v>80</v>
      </c>
      <c r="BK85" s="206">
        <f>ROUND(I85*H85,2)</f>
        <v>0</v>
      </c>
      <c r="BL85" s="14" t="s">
        <v>115</v>
      </c>
      <c r="BM85" s="205" t="s">
        <v>127</v>
      </c>
    </row>
    <row r="86" s="2" customFormat="1" ht="33" customHeight="1">
      <c r="A86" s="35"/>
      <c r="B86" s="36"/>
      <c r="C86" s="193" t="s">
        <v>128</v>
      </c>
      <c r="D86" s="193" t="s">
        <v>110</v>
      </c>
      <c r="E86" s="194" t="s">
        <v>129</v>
      </c>
      <c r="F86" s="195" t="s">
        <v>130</v>
      </c>
      <c r="G86" s="196" t="s">
        <v>113</v>
      </c>
      <c r="H86" s="197">
        <v>6</v>
      </c>
      <c r="I86" s="198"/>
      <c r="J86" s="199">
        <f>ROUND(I86*H86,2)</f>
        <v>0</v>
      </c>
      <c r="K86" s="195" t="s">
        <v>114</v>
      </c>
      <c r="L86" s="200"/>
      <c r="M86" s="201" t="s">
        <v>21</v>
      </c>
      <c r="N86" s="202" t="s">
        <v>43</v>
      </c>
      <c r="O86" s="81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5" t="s">
        <v>115</v>
      </c>
      <c r="AT86" s="205" t="s">
        <v>110</v>
      </c>
      <c r="AU86" s="205" t="s">
        <v>80</v>
      </c>
      <c r="AY86" s="14" t="s">
        <v>109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4" t="s">
        <v>80</v>
      </c>
      <c r="BK86" s="206">
        <f>ROUND(I86*H86,2)</f>
        <v>0</v>
      </c>
      <c r="BL86" s="14" t="s">
        <v>115</v>
      </c>
      <c r="BM86" s="205" t="s">
        <v>131</v>
      </c>
    </row>
    <row r="87" s="2" customFormat="1" ht="49.05" customHeight="1">
      <c r="A87" s="35"/>
      <c r="B87" s="36"/>
      <c r="C87" s="207" t="s">
        <v>132</v>
      </c>
      <c r="D87" s="207" t="s">
        <v>133</v>
      </c>
      <c r="E87" s="208" t="s">
        <v>134</v>
      </c>
      <c r="F87" s="209" t="s">
        <v>135</v>
      </c>
      <c r="G87" s="210" t="s">
        <v>113</v>
      </c>
      <c r="H87" s="211">
        <v>6</v>
      </c>
      <c r="I87" s="212"/>
      <c r="J87" s="213">
        <f>ROUND(I87*H87,2)</f>
        <v>0</v>
      </c>
      <c r="K87" s="209" t="s">
        <v>114</v>
      </c>
      <c r="L87" s="41"/>
      <c r="M87" s="214" t="s">
        <v>21</v>
      </c>
      <c r="N87" s="215" t="s">
        <v>43</v>
      </c>
      <c r="O87" s="81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5" t="s">
        <v>124</v>
      </c>
      <c r="AT87" s="205" t="s">
        <v>133</v>
      </c>
      <c r="AU87" s="205" t="s">
        <v>80</v>
      </c>
      <c r="AY87" s="14" t="s">
        <v>109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4" t="s">
        <v>80</v>
      </c>
      <c r="BK87" s="206">
        <f>ROUND(I87*H87,2)</f>
        <v>0</v>
      </c>
      <c r="BL87" s="14" t="s">
        <v>124</v>
      </c>
      <c r="BM87" s="205" t="s">
        <v>136</v>
      </c>
    </row>
    <row r="88" s="2" customFormat="1" ht="24.15" customHeight="1">
      <c r="A88" s="35"/>
      <c r="B88" s="36"/>
      <c r="C88" s="193" t="s">
        <v>137</v>
      </c>
      <c r="D88" s="193" t="s">
        <v>110</v>
      </c>
      <c r="E88" s="194" t="s">
        <v>138</v>
      </c>
      <c r="F88" s="195" t="s">
        <v>139</v>
      </c>
      <c r="G88" s="196" t="s">
        <v>113</v>
      </c>
      <c r="H88" s="197">
        <v>11</v>
      </c>
      <c r="I88" s="198"/>
      <c r="J88" s="199">
        <f>ROUND(I88*H88,2)</f>
        <v>0</v>
      </c>
      <c r="K88" s="195" t="s">
        <v>114</v>
      </c>
      <c r="L88" s="200"/>
      <c r="M88" s="201" t="s">
        <v>21</v>
      </c>
      <c r="N88" s="202" t="s">
        <v>43</v>
      </c>
      <c r="O88" s="81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5" t="s">
        <v>115</v>
      </c>
      <c r="AT88" s="205" t="s">
        <v>110</v>
      </c>
      <c r="AU88" s="205" t="s">
        <v>80</v>
      </c>
      <c r="AY88" s="14" t="s">
        <v>109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4" t="s">
        <v>80</v>
      </c>
      <c r="BK88" s="206">
        <f>ROUND(I88*H88,2)</f>
        <v>0</v>
      </c>
      <c r="BL88" s="14" t="s">
        <v>115</v>
      </c>
      <c r="BM88" s="205" t="s">
        <v>140</v>
      </c>
    </row>
    <row r="89" s="2" customFormat="1" ht="24.15" customHeight="1">
      <c r="A89" s="35"/>
      <c r="B89" s="36"/>
      <c r="C89" s="193" t="s">
        <v>141</v>
      </c>
      <c r="D89" s="193" t="s">
        <v>110</v>
      </c>
      <c r="E89" s="194" t="s">
        <v>142</v>
      </c>
      <c r="F89" s="195" t="s">
        <v>143</v>
      </c>
      <c r="G89" s="196" t="s">
        <v>113</v>
      </c>
      <c r="H89" s="197">
        <v>15</v>
      </c>
      <c r="I89" s="198"/>
      <c r="J89" s="199">
        <f>ROUND(I89*H89,2)</f>
        <v>0</v>
      </c>
      <c r="K89" s="195" t="s">
        <v>114</v>
      </c>
      <c r="L89" s="200"/>
      <c r="M89" s="201" t="s">
        <v>21</v>
      </c>
      <c r="N89" s="202" t="s">
        <v>43</v>
      </c>
      <c r="O89" s="81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5" t="s">
        <v>115</v>
      </c>
      <c r="AT89" s="205" t="s">
        <v>110</v>
      </c>
      <c r="AU89" s="205" t="s">
        <v>80</v>
      </c>
      <c r="AY89" s="14" t="s">
        <v>109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4" t="s">
        <v>80</v>
      </c>
      <c r="BK89" s="206">
        <f>ROUND(I89*H89,2)</f>
        <v>0</v>
      </c>
      <c r="BL89" s="14" t="s">
        <v>115</v>
      </c>
      <c r="BM89" s="205" t="s">
        <v>144</v>
      </c>
    </row>
    <row r="90" s="2" customFormat="1" ht="24.15" customHeight="1">
      <c r="A90" s="35"/>
      <c r="B90" s="36"/>
      <c r="C90" s="193" t="s">
        <v>145</v>
      </c>
      <c r="D90" s="193" t="s">
        <v>110</v>
      </c>
      <c r="E90" s="194" t="s">
        <v>146</v>
      </c>
      <c r="F90" s="195" t="s">
        <v>147</v>
      </c>
      <c r="G90" s="196" t="s">
        <v>113</v>
      </c>
      <c r="H90" s="197">
        <v>2</v>
      </c>
      <c r="I90" s="198"/>
      <c r="J90" s="199">
        <f>ROUND(I90*H90,2)</f>
        <v>0</v>
      </c>
      <c r="K90" s="195" t="s">
        <v>114</v>
      </c>
      <c r="L90" s="200"/>
      <c r="M90" s="201" t="s">
        <v>21</v>
      </c>
      <c r="N90" s="202" t="s">
        <v>43</v>
      </c>
      <c r="O90" s="81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5" t="s">
        <v>115</v>
      </c>
      <c r="AT90" s="205" t="s">
        <v>110</v>
      </c>
      <c r="AU90" s="205" t="s">
        <v>80</v>
      </c>
      <c r="AY90" s="14" t="s">
        <v>109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4" t="s">
        <v>80</v>
      </c>
      <c r="BK90" s="206">
        <f>ROUND(I90*H90,2)</f>
        <v>0</v>
      </c>
      <c r="BL90" s="14" t="s">
        <v>115</v>
      </c>
      <c r="BM90" s="205" t="s">
        <v>148</v>
      </c>
    </row>
    <row r="91" s="2" customFormat="1" ht="33" customHeight="1">
      <c r="A91" s="35"/>
      <c r="B91" s="36"/>
      <c r="C91" s="193" t="s">
        <v>149</v>
      </c>
      <c r="D91" s="193" t="s">
        <v>110</v>
      </c>
      <c r="E91" s="194" t="s">
        <v>150</v>
      </c>
      <c r="F91" s="195" t="s">
        <v>151</v>
      </c>
      <c r="G91" s="196" t="s">
        <v>113</v>
      </c>
      <c r="H91" s="197">
        <v>2</v>
      </c>
      <c r="I91" s="198"/>
      <c r="J91" s="199">
        <f>ROUND(I91*H91,2)</f>
        <v>0</v>
      </c>
      <c r="K91" s="195" t="s">
        <v>114</v>
      </c>
      <c r="L91" s="200"/>
      <c r="M91" s="201" t="s">
        <v>21</v>
      </c>
      <c r="N91" s="202" t="s">
        <v>43</v>
      </c>
      <c r="O91" s="81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5" t="s">
        <v>115</v>
      </c>
      <c r="AT91" s="205" t="s">
        <v>110</v>
      </c>
      <c r="AU91" s="205" t="s">
        <v>80</v>
      </c>
      <c r="AY91" s="14" t="s">
        <v>109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4" t="s">
        <v>80</v>
      </c>
      <c r="BK91" s="206">
        <f>ROUND(I91*H91,2)</f>
        <v>0</v>
      </c>
      <c r="BL91" s="14" t="s">
        <v>115</v>
      </c>
      <c r="BM91" s="205" t="s">
        <v>152</v>
      </c>
    </row>
    <row r="92" s="2" customFormat="1" ht="37.8" customHeight="1">
      <c r="A92" s="35"/>
      <c r="B92" s="36"/>
      <c r="C92" s="193" t="s">
        <v>153</v>
      </c>
      <c r="D92" s="193" t="s">
        <v>110</v>
      </c>
      <c r="E92" s="194" t="s">
        <v>154</v>
      </c>
      <c r="F92" s="195" t="s">
        <v>155</v>
      </c>
      <c r="G92" s="196" t="s">
        <v>113</v>
      </c>
      <c r="H92" s="197">
        <v>4</v>
      </c>
      <c r="I92" s="198"/>
      <c r="J92" s="199">
        <f>ROUND(I92*H92,2)</f>
        <v>0</v>
      </c>
      <c r="K92" s="195" t="s">
        <v>114</v>
      </c>
      <c r="L92" s="200"/>
      <c r="M92" s="201" t="s">
        <v>21</v>
      </c>
      <c r="N92" s="202" t="s">
        <v>43</v>
      </c>
      <c r="O92" s="81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5" t="s">
        <v>115</v>
      </c>
      <c r="AT92" s="205" t="s">
        <v>110</v>
      </c>
      <c r="AU92" s="205" t="s">
        <v>80</v>
      </c>
      <c r="AY92" s="14" t="s">
        <v>109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4" t="s">
        <v>80</v>
      </c>
      <c r="BK92" s="206">
        <f>ROUND(I92*H92,2)</f>
        <v>0</v>
      </c>
      <c r="BL92" s="14" t="s">
        <v>115</v>
      </c>
      <c r="BM92" s="205" t="s">
        <v>156</v>
      </c>
    </row>
    <row r="93" s="2" customFormat="1" ht="37.8" customHeight="1">
      <c r="A93" s="35"/>
      <c r="B93" s="36"/>
      <c r="C93" s="193" t="s">
        <v>157</v>
      </c>
      <c r="D93" s="193" t="s">
        <v>110</v>
      </c>
      <c r="E93" s="194" t="s">
        <v>158</v>
      </c>
      <c r="F93" s="195" t="s">
        <v>159</v>
      </c>
      <c r="G93" s="196" t="s">
        <v>113</v>
      </c>
      <c r="H93" s="197">
        <v>2</v>
      </c>
      <c r="I93" s="198"/>
      <c r="J93" s="199">
        <f>ROUND(I93*H93,2)</f>
        <v>0</v>
      </c>
      <c r="K93" s="195" t="s">
        <v>114</v>
      </c>
      <c r="L93" s="200"/>
      <c r="M93" s="201" t="s">
        <v>21</v>
      </c>
      <c r="N93" s="202" t="s">
        <v>43</v>
      </c>
      <c r="O93" s="81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5" t="s">
        <v>115</v>
      </c>
      <c r="AT93" s="205" t="s">
        <v>110</v>
      </c>
      <c r="AU93" s="205" t="s">
        <v>80</v>
      </c>
      <c r="AY93" s="14" t="s">
        <v>109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4" t="s">
        <v>80</v>
      </c>
      <c r="BK93" s="206">
        <f>ROUND(I93*H93,2)</f>
        <v>0</v>
      </c>
      <c r="BL93" s="14" t="s">
        <v>115</v>
      </c>
      <c r="BM93" s="205" t="s">
        <v>160</v>
      </c>
    </row>
    <row r="94" s="2" customFormat="1" ht="37.8" customHeight="1">
      <c r="A94" s="35"/>
      <c r="B94" s="36"/>
      <c r="C94" s="193" t="s">
        <v>161</v>
      </c>
      <c r="D94" s="193" t="s">
        <v>110</v>
      </c>
      <c r="E94" s="194" t="s">
        <v>162</v>
      </c>
      <c r="F94" s="195" t="s">
        <v>163</v>
      </c>
      <c r="G94" s="196" t="s">
        <v>113</v>
      </c>
      <c r="H94" s="197">
        <v>2</v>
      </c>
      <c r="I94" s="198"/>
      <c r="J94" s="199">
        <f>ROUND(I94*H94,2)</f>
        <v>0</v>
      </c>
      <c r="K94" s="195" t="s">
        <v>114</v>
      </c>
      <c r="L94" s="200"/>
      <c r="M94" s="201" t="s">
        <v>21</v>
      </c>
      <c r="N94" s="202" t="s">
        <v>43</v>
      </c>
      <c r="O94" s="81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5" t="s">
        <v>115</v>
      </c>
      <c r="AT94" s="205" t="s">
        <v>110</v>
      </c>
      <c r="AU94" s="205" t="s">
        <v>80</v>
      </c>
      <c r="AY94" s="14" t="s">
        <v>109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4" t="s">
        <v>80</v>
      </c>
      <c r="BK94" s="206">
        <f>ROUND(I94*H94,2)</f>
        <v>0</v>
      </c>
      <c r="BL94" s="14" t="s">
        <v>115</v>
      </c>
      <c r="BM94" s="205" t="s">
        <v>164</v>
      </c>
    </row>
    <row r="95" s="2" customFormat="1" ht="62.7" customHeight="1">
      <c r="A95" s="35"/>
      <c r="B95" s="36"/>
      <c r="C95" s="207" t="s">
        <v>165</v>
      </c>
      <c r="D95" s="207" t="s">
        <v>133</v>
      </c>
      <c r="E95" s="208" t="s">
        <v>166</v>
      </c>
      <c r="F95" s="209" t="s">
        <v>167</v>
      </c>
      <c r="G95" s="210" t="s">
        <v>113</v>
      </c>
      <c r="H95" s="211">
        <v>2</v>
      </c>
      <c r="I95" s="212"/>
      <c r="J95" s="213">
        <f>ROUND(I95*H95,2)</f>
        <v>0</v>
      </c>
      <c r="K95" s="209" t="s">
        <v>114</v>
      </c>
      <c r="L95" s="41"/>
      <c r="M95" s="214" t="s">
        <v>21</v>
      </c>
      <c r="N95" s="215" t="s">
        <v>43</v>
      </c>
      <c r="O95" s="81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5" t="s">
        <v>124</v>
      </c>
      <c r="AT95" s="205" t="s">
        <v>133</v>
      </c>
      <c r="AU95" s="205" t="s">
        <v>80</v>
      </c>
      <c r="AY95" s="14" t="s">
        <v>109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4" t="s">
        <v>80</v>
      </c>
      <c r="BK95" s="206">
        <f>ROUND(I95*H95,2)</f>
        <v>0</v>
      </c>
      <c r="BL95" s="14" t="s">
        <v>124</v>
      </c>
      <c r="BM95" s="205" t="s">
        <v>168</v>
      </c>
    </row>
    <row r="96" s="2" customFormat="1" ht="24.15" customHeight="1">
      <c r="A96" s="35"/>
      <c r="B96" s="36"/>
      <c r="C96" s="207" t="s">
        <v>8</v>
      </c>
      <c r="D96" s="207" t="s">
        <v>133</v>
      </c>
      <c r="E96" s="208" t="s">
        <v>169</v>
      </c>
      <c r="F96" s="209" t="s">
        <v>170</v>
      </c>
      <c r="G96" s="210" t="s">
        <v>113</v>
      </c>
      <c r="H96" s="211">
        <v>2</v>
      </c>
      <c r="I96" s="212"/>
      <c r="J96" s="213">
        <f>ROUND(I96*H96,2)</f>
        <v>0</v>
      </c>
      <c r="K96" s="209" t="s">
        <v>114</v>
      </c>
      <c r="L96" s="41"/>
      <c r="M96" s="214" t="s">
        <v>21</v>
      </c>
      <c r="N96" s="215" t="s">
        <v>43</v>
      </c>
      <c r="O96" s="81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5" t="s">
        <v>124</v>
      </c>
      <c r="AT96" s="205" t="s">
        <v>133</v>
      </c>
      <c r="AU96" s="205" t="s">
        <v>80</v>
      </c>
      <c r="AY96" s="14" t="s">
        <v>109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4" t="s">
        <v>80</v>
      </c>
      <c r="BK96" s="206">
        <f>ROUND(I96*H96,2)</f>
        <v>0</v>
      </c>
      <c r="BL96" s="14" t="s">
        <v>124</v>
      </c>
      <c r="BM96" s="205" t="s">
        <v>171</v>
      </c>
    </row>
    <row r="97" s="2" customFormat="1" ht="24.15" customHeight="1">
      <c r="A97" s="35"/>
      <c r="B97" s="36"/>
      <c r="C97" s="207" t="s">
        <v>172</v>
      </c>
      <c r="D97" s="207" t="s">
        <v>133</v>
      </c>
      <c r="E97" s="208" t="s">
        <v>173</v>
      </c>
      <c r="F97" s="209" t="s">
        <v>174</v>
      </c>
      <c r="G97" s="210" t="s">
        <v>113</v>
      </c>
      <c r="H97" s="211">
        <v>9</v>
      </c>
      <c r="I97" s="212"/>
      <c r="J97" s="213">
        <f>ROUND(I97*H97,2)</f>
        <v>0</v>
      </c>
      <c r="K97" s="209" t="s">
        <v>21</v>
      </c>
      <c r="L97" s="41"/>
      <c r="M97" s="214" t="s">
        <v>21</v>
      </c>
      <c r="N97" s="215" t="s">
        <v>43</v>
      </c>
      <c r="O97" s="81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5" t="s">
        <v>124</v>
      </c>
      <c r="AT97" s="205" t="s">
        <v>133</v>
      </c>
      <c r="AU97" s="205" t="s">
        <v>80</v>
      </c>
      <c r="AY97" s="14" t="s">
        <v>109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4" t="s">
        <v>80</v>
      </c>
      <c r="BK97" s="206">
        <f>ROUND(I97*H97,2)</f>
        <v>0</v>
      </c>
      <c r="BL97" s="14" t="s">
        <v>124</v>
      </c>
      <c r="BM97" s="205" t="s">
        <v>175</v>
      </c>
    </row>
    <row r="98" s="2" customFormat="1" ht="37.8" customHeight="1">
      <c r="A98" s="35"/>
      <c r="B98" s="36"/>
      <c r="C98" s="193" t="s">
        <v>176</v>
      </c>
      <c r="D98" s="193" t="s">
        <v>110</v>
      </c>
      <c r="E98" s="194" t="s">
        <v>177</v>
      </c>
      <c r="F98" s="195" t="s">
        <v>178</v>
      </c>
      <c r="G98" s="196" t="s">
        <v>113</v>
      </c>
      <c r="H98" s="197">
        <v>4</v>
      </c>
      <c r="I98" s="198"/>
      <c r="J98" s="199">
        <f>ROUND(I98*H98,2)</f>
        <v>0</v>
      </c>
      <c r="K98" s="195" t="s">
        <v>114</v>
      </c>
      <c r="L98" s="200"/>
      <c r="M98" s="201" t="s">
        <v>21</v>
      </c>
      <c r="N98" s="202" t="s">
        <v>43</v>
      </c>
      <c r="O98" s="81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5" t="s">
        <v>115</v>
      </c>
      <c r="AT98" s="205" t="s">
        <v>110</v>
      </c>
      <c r="AU98" s="205" t="s">
        <v>80</v>
      </c>
      <c r="AY98" s="14" t="s">
        <v>109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4" t="s">
        <v>80</v>
      </c>
      <c r="BK98" s="206">
        <f>ROUND(I98*H98,2)</f>
        <v>0</v>
      </c>
      <c r="BL98" s="14" t="s">
        <v>115</v>
      </c>
      <c r="BM98" s="205" t="s">
        <v>179</v>
      </c>
    </row>
    <row r="99" s="2" customFormat="1" ht="33" customHeight="1">
      <c r="A99" s="35"/>
      <c r="B99" s="36"/>
      <c r="C99" s="193" t="s">
        <v>180</v>
      </c>
      <c r="D99" s="193" t="s">
        <v>110</v>
      </c>
      <c r="E99" s="194" t="s">
        <v>181</v>
      </c>
      <c r="F99" s="195" t="s">
        <v>182</v>
      </c>
      <c r="G99" s="196" t="s">
        <v>183</v>
      </c>
      <c r="H99" s="197">
        <v>40</v>
      </c>
      <c r="I99" s="198"/>
      <c r="J99" s="199">
        <f>ROUND(I99*H99,2)</f>
        <v>0</v>
      </c>
      <c r="K99" s="195" t="s">
        <v>114</v>
      </c>
      <c r="L99" s="200"/>
      <c r="M99" s="201" t="s">
        <v>21</v>
      </c>
      <c r="N99" s="202" t="s">
        <v>43</v>
      </c>
      <c r="O99" s="81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5" t="s">
        <v>115</v>
      </c>
      <c r="AT99" s="205" t="s">
        <v>110</v>
      </c>
      <c r="AU99" s="205" t="s">
        <v>80</v>
      </c>
      <c r="AY99" s="14" t="s">
        <v>109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4" t="s">
        <v>80</v>
      </c>
      <c r="BK99" s="206">
        <f>ROUND(I99*H99,2)</f>
        <v>0</v>
      </c>
      <c r="BL99" s="14" t="s">
        <v>115</v>
      </c>
      <c r="BM99" s="205" t="s">
        <v>184</v>
      </c>
    </row>
    <row r="100" s="2" customFormat="1" ht="33" customHeight="1">
      <c r="A100" s="35"/>
      <c r="B100" s="36"/>
      <c r="C100" s="193" t="s">
        <v>185</v>
      </c>
      <c r="D100" s="193" t="s">
        <v>110</v>
      </c>
      <c r="E100" s="194" t="s">
        <v>186</v>
      </c>
      <c r="F100" s="195" t="s">
        <v>187</v>
      </c>
      <c r="G100" s="196" t="s">
        <v>113</v>
      </c>
      <c r="H100" s="197">
        <v>4</v>
      </c>
      <c r="I100" s="198"/>
      <c r="J100" s="199">
        <f>ROUND(I100*H100,2)</f>
        <v>0</v>
      </c>
      <c r="K100" s="195" t="s">
        <v>114</v>
      </c>
      <c r="L100" s="200"/>
      <c r="M100" s="201" t="s">
        <v>21</v>
      </c>
      <c r="N100" s="202" t="s">
        <v>43</v>
      </c>
      <c r="O100" s="81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5" t="s">
        <v>115</v>
      </c>
      <c r="AT100" s="205" t="s">
        <v>110</v>
      </c>
      <c r="AU100" s="205" t="s">
        <v>80</v>
      </c>
      <c r="AY100" s="14" t="s">
        <v>109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4" t="s">
        <v>80</v>
      </c>
      <c r="BK100" s="206">
        <f>ROUND(I100*H100,2)</f>
        <v>0</v>
      </c>
      <c r="BL100" s="14" t="s">
        <v>115</v>
      </c>
      <c r="BM100" s="205" t="s">
        <v>188</v>
      </c>
    </row>
    <row r="101" s="2" customFormat="1" ht="49.05" customHeight="1">
      <c r="A101" s="35"/>
      <c r="B101" s="36"/>
      <c r="C101" s="207" t="s">
        <v>189</v>
      </c>
      <c r="D101" s="207" t="s">
        <v>133</v>
      </c>
      <c r="E101" s="208" t="s">
        <v>190</v>
      </c>
      <c r="F101" s="209" t="s">
        <v>191</v>
      </c>
      <c r="G101" s="210" t="s">
        <v>192</v>
      </c>
      <c r="H101" s="211">
        <v>8</v>
      </c>
      <c r="I101" s="212"/>
      <c r="J101" s="213">
        <f>ROUND(I101*H101,2)</f>
        <v>0</v>
      </c>
      <c r="K101" s="209" t="s">
        <v>114</v>
      </c>
      <c r="L101" s="41"/>
      <c r="M101" s="214" t="s">
        <v>21</v>
      </c>
      <c r="N101" s="215" t="s">
        <v>43</v>
      </c>
      <c r="O101" s="81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5" t="s">
        <v>124</v>
      </c>
      <c r="AT101" s="205" t="s">
        <v>133</v>
      </c>
      <c r="AU101" s="205" t="s">
        <v>80</v>
      </c>
      <c r="AY101" s="14" t="s">
        <v>109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4" t="s">
        <v>80</v>
      </c>
      <c r="BK101" s="206">
        <f>ROUND(I101*H101,2)</f>
        <v>0</v>
      </c>
      <c r="BL101" s="14" t="s">
        <v>124</v>
      </c>
      <c r="BM101" s="205" t="s">
        <v>193</v>
      </c>
    </row>
    <row r="102" s="2" customFormat="1" ht="66.75" customHeight="1">
      <c r="A102" s="35"/>
      <c r="B102" s="36"/>
      <c r="C102" s="207" t="s">
        <v>7</v>
      </c>
      <c r="D102" s="207" t="s">
        <v>133</v>
      </c>
      <c r="E102" s="208" t="s">
        <v>194</v>
      </c>
      <c r="F102" s="209" t="s">
        <v>195</v>
      </c>
      <c r="G102" s="210" t="s">
        <v>113</v>
      </c>
      <c r="H102" s="211">
        <v>4</v>
      </c>
      <c r="I102" s="212"/>
      <c r="J102" s="213">
        <f>ROUND(I102*H102,2)</f>
        <v>0</v>
      </c>
      <c r="K102" s="209" t="s">
        <v>114</v>
      </c>
      <c r="L102" s="41"/>
      <c r="M102" s="214" t="s">
        <v>21</v>
      </c>
      <c r="N102" s="215" t="s">
        <v>43</v>
      </c>
      <c r="O102" s="81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5" t="s">
        <v>124</v>
      </c>
      <c r="AT102" s="205" t="s">
        <v>133</v>
      </c>
      <c r="AU102" s="205" t="s">
        <v>80</v>
      </c>
      <c r="AY102" s="14" t="s">
        <v>109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4" t="s">
        <v>80</v>
      </c>
      <c r="BK102" s="206">
        <f>ROUND(I102*H102,2)</f>
        <v>0</v>
      </c>
      <c r="BL102" s="14" t="s">
        <v>124</v>
      </c>
      <c r="BM102" s="205" t="s">
        <v>196</v>
      </c>
    </row>
    <row r="103" s="2" customFormat="1" ht="44.25" customHeight="1">
      <c r="A103" s="35"/>
      <c r="B103" s="36"/>
      <c r="C103" s="207" t="s">
        <v>197</v>
      </c>
      <c r="D103" s="207" t="s">
        <v>133</v>
      </c>
      <c r="E103" s="208" t="s">
        <v>198</v>
      </c>
      <c r="F103" s="209" t="s">
        <v>199</v>
      </c>
      <c r="G103" s="210" t="s">
        <v>113</v>
      </c>
      <c r="H103" s="211">
        <v>4</v>
      </c>
      <c r="I103" s="212"/>
      <c r="J103" s="213">
        <f>ROUND(I103*H103,2)</f>
        <v>0</v>
      </c>
      <c r="K103" s="209" t="s">
        <v>114</v>
      </c>
      <c r="L103" s="41"/>
      <c r="M103" s="214" t="s">
        <v>21</v>
      </c>
      <c r="N103" s="215" t="s">
        <v>43</v>
      </c>
      <c r="O103" s="81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5" t="s">
        <v>124</v>
      </c>
      <c r="AT103" s="205" t="s">
        <v>133</v>
      </c>
      <c r="AU103" s="205" t="s">
        <v>80</v>
      </c>
      <c r="AY103" s="14" t="s">
        <v>109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4" t="s">
        <v>80</v>
      </c>
      <c r="BK103" s="206">
        <f>ROUND(I103*H103,2)</f>
        <v>0</v>
      </c>
      <c r="BL103" s="14" t="s">
        <v>124</v>
      </c>
      <c r="BM103" s="205" t="s">
        <v>200</v>
      </c>
    </row>
    <row r="104" s="2" customFormat="1" ht="90" customHeight="1">
      <c r="A104" s="35"/>
      <c r="B104" s="36"/>
      <c r="C104" s="207" t="s">
        <v>201</v>
      </c>
      <c r="D104" s="207" t="s">
        <v>133</v>
      </c>
      <c r="E104" s="208" t="s">
        <v>202</v>
      </c>
      <c r="F104" s="209" t="s">
        <v>203</v>
      </c>
      <c r="G104" s="210" t="s">
        <v>113</v>
      </c>
      <c r="H104" s="211">
        <v>4</v>
      </c>
      <c r="I104" s="212"/>
      <c r="J104" s="213">
        <f>ROUND(I104*H104,2)</f>
        <v>0</v>
      </c>
      <c r="K104" s="209" t="s">
        <v>114</v>
      </c>
      <c r="L104" s="41"/>
      <c r="M104" s="214" t="s">
        <v>21</v>
      </c>
      <c r="N104" s="215" t="s">
        <v>43</v>
      </c>
      <c r="O104" s="81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5" t="s">
        <v>124</v>
      </c>
      <c r="AT104" s="205" t="s">
        <v>133</v>
      </c>
      <c r="AU104" s="205" t="s">
        <v>80</v>
      </c>
      <c r="AY104" s="14" t="s">
        <v>109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4" t="s">
        <v>80</v>
      </c>
      <c r="BK104" s="206">
        <f>ROUND(I104*H104,2)</f>
        <v>0</v>
      </c>
      <c r="BL104" s="14" t="s">
        <v>124</v>
      </c>
      <c r="BM104" s="205" t="s">
        <v>204</v>
      </c>
    </row>
    <row r="105" s="2" customFormat="1" ht="24.15" customHeight="1">
      <c r="A105" s="35"/>
      <c r="B105" s="36"/>
      <c r="C105" s="193" t="s">
        <v>205</v>
      </c>
      <c r="D105" s="193" t="s">
        <v>110</v>
      </c>
      <c r="E105" s="194" t="s">
        <v>206</v>
      </c>
      <c r="F105" s="195" t="s">
        <v>207</v>
      </c>
      <c r="G105" s="196" t="s">
        <v>113</v>
      </c>
      <c r="H105" s="197">
        <v>2</v>
      </c>
      <c r="I105" s="198"/>
      <c r="J105" s="199">
        <f>ROUND(I105*H105,2)</f>
        <v>0</v>
      </c>
      <c r="K105" s="195" t="s">
        <v>114</v>
      </c>
      <c r="L105" s="200"/>
      <c r="M105" s="201" t="s">
        <v>21</v>
      </c>
      <c r="N105" s="202" t="s">
        <v>43</v>
      </c>
      <c r="O105" s="81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5" t="s">
        <v>115</v>
      </c>
      <c r="AT105" s="205" t="s">
        <v>110</v>
      </c>
      <c r="AU105" s="205" t="s">
        <v>80</v>
      </c>
      <c r="AY105" s="14" t="s">
        <v>109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4" t="s">
        <v>80</v>
      </c>
      <c r="BK105" s="206">
        <f>ROUND(I105*H105,2)</f>
        <v>0</v>
      </c>
      <c r="BL105" s="14" t="s">
        <v>115</v>
      </c>
      <c r="BM105" s="205" t="s">
        <v>208</v>
      </c>
    </row>
    <row r="106" s="2" customFormat="1" ht="24.15" customHeight="1">
      <c r="A106" s="35"/>
      <c r="B106" s="36"/>
      <c r="C106" s="193" t="s">
        <v>209</v>
      </c>
      <c r="D106" s="193" t="s">
        <v>110</v>
      </c>
      <c r="E106" s="194" t="s">
        <v>210</v>
      </c>
      <c r="F106" s="195" t="s">
        <v>211</v>
      </c>
      <c r="G106" s="196" t="s">
        <v>113</v>
      </c>
      <c r="H106" s="197">
        <v>2</v>
      </c>
      <c r="I106" s="198"/>
      <c r="J106" s="199">
        <f>ROUND(I106*H106,2)</f>
        <v>0</v>
      </c>
      <c r="K106" s="195" t="s">
        <v>114</v>
      </c>
      <c r="L106" s="200"/>
      <c r="M106" s="201" t="s">
        <v>21</v>
      </c>
      <c r="N106" s="202" t="s">
        <v>43</v>
      </c>
      <c r="O106" s="81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5" t="s">
        <v>115</v>
      </c>
      <c r="AT106" s="205" t="s">
        <v>110</v>
      </c>
      <c r="AU106" s="205" t="s">
        <v>80</v>
      </c>
      <c r="AY106" s="14" t="s">
        <v>109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4" t="s">
        <v>80</v>
      </c>
      <c r="BK106" s="206">
        <f>ROUND(I106*H106,2)</f>
        <v>0</v>
      </c>
      <c r="BL106" s="14" t="s">
        <v>115</v>
      </c>
      <c r="BM106" s="205" t="s">
        <v>212</v>
      </c>
    </row>
    <row r="107" s="2" customFormat="1" ht="24.15" customHeight="1">
      <c r="A107" s="35"/>
      <c r="B107" s="36"/>
      <c r="C107" s="193" t="s">
        <v>213</v>
      </c>
      <c r="D107" s="193" t="s">
        <v>110</v>
      </c>
      <c r="E107" s="194" t="s">
        <v>214</v>
      </c>
      <c r="F107" s="195" t="s">
        <v>215</v>
      </c>
      <c r="G107" s="196" t="s">
        <v>113</v>
      </c>
      <c r="H107" s="197">
        <v>2</v>
      </c>
      <c r="I107" s="198"/>
      <c r="J107" s="199">
        <f>ROUND(I107*H107,2)</f>
        <v>0</v>
      </c>
      <c r="K107" s="195" t="s">
        <v>114</v>
      </c>
      <c r="L107" s="200"/>
      <c r="M107" s="201" t="s">
        <v>21</v>
      </c>
      <c r="N107" s="202" t="s">
        <v>43</v>
      </c>
      <c r="O107" s="81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5" t="s">
        <v>115</v>
      </c>
      <c r="AT107" s="205" t="s">
        <v>110</v>
      </c>
      <c r="AU107" s="205" t="s">
        <v>80</v>
      </c>
      <c r="AY107" s="14" t="s">
        <v>109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4" t="s">
        <v>80</v>
      </c>
      <c r="BK107" s="206">
        <f>ROUND(I107*H107,2)</f>
        <v>0</v>
      </c>
      <c r="BL107" s="14" t="s">
        <v>115</v>
      </c>
      <c r="BM107" s="205" t="s">
        <v>216</v>
      </c>
    </row>
    <row r="108" s="2" customFormat="1" ht="24.15" customHeight="1">
      <c r="A108" s="35"/>
      <c r="B108" s="36"/>
      <c r="C108" s="193" t="s">
        <v>217</v>
      </c>
      <c r="D108" s="193" t="s">
        <v>110</v>
      </c>
      <c r="E108" s="194" t="s">
        <v>218</v>
      </c>
      <c r="F108" s="195" t="s">
        <v>219</v>
      </c>
      <c r="G108" s="196" t="s">
        <v>113</v>
      </c>
      <c r="H108" s="197">
        <v>2</v>
      </c>
      <c r="I108" s="198"/>
      <c r="J108" s="199">
        <f>ROUND(I108*H108,2)</f>
        <v>0</v>
      </c>
      <c r="K108" s="195" t="s">
        <v>114</v>
      </c>
      <c r="L108" s="200"/>
      <c r="M108" s="201" t="s">
        <v>21</v>
      </c>
      <c r="N108" s="202" t="s">
        <v>43</v>
      </c>
      <c r="O108" s="81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5" t="s">
        <v>115</v>
      </c>
      <c r="AT108" s="205" t="s">
        <v>110</v>
      </c>
      <c r="AU108" s="205" t="s">
        <v>80</v>
      </c>
      <c r="AY108" s="14" t="s">
        <v>109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4" t="s">
        <v>80</v>
      </c>
      <c r="BK108" s="206">
        <f>ROUND(I108*H108,2)</f>
        <v>0</v>
      </c>
      <c r="BL108" s="14" t="s">
        <v>115</v>
      </c>
      <c r="BM108" s="205" t="s">
        <v>220</v>
      </c>
    </row>
    <row r="109" s="2" customFormat="1" ht="49.05" customHeight="1">
      <c r="A109" s="35"/>
      <c r="B109" s="36"/>
      <c r="C109" s="193" t="s">
        <v>221</v>
      </c>
      <c r="D109" s="193" t="s">
        <v>110</v>
      </c>
      <c r="E109" s="194" t="s">
        <v>222</v>
      </c>
      <c r="F109" s="195" t="s">
        <v>223</v>
      </c>
      <c r="G109" s="196" t="s">
        <v>113</v>
      </c>
      <c r="H109" s="197">
        <v>2</v>
      </c>
      <c r="I109" s="198"/>
      <c r="J109" s="199">
        <f>ROUND(I109*H109,2)</f>
        <v>0</v>
      </c>
      <c r="K109" s="195" t="s">
        <v>114</v>
      </c>
      <c r="L109" s="200"/>
      <c r="M109" s="201" t="s">
        <v>21</v>
      </c>
      <c r="N109" s="202" t="s">
        <v>43</v>
      </c>
      <c r="O109" s="81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5" t="s">
        <v>115</v>
      </c>
      <c r="AT109" s="205" t="s">
        <v>110</v>
      </c>
      <c r="AU109" s="205" t="s">
        <v>80</v>
      </c>
      <c r="AY109" s="14" t="s">
        <v>109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4" t="s">
        <v>80</v>
      </c>
      <c r="BK109" s="206">
        <f>ROUND(I109*H109,2)</f>
        <v>0</v>
      </c>
      <c r="BL109" s="14" t="s">
        <v>115</v>
      </c>
      <c r="BM109" s="205" t="s">
        <v>224</v>
      </c>
    </row>
    <row r="110" s="2" customFormat="1" ht="24.15" customHeight="1">
      <c r="A110" s="35"/>
      <c r="B110" s="36"/>
      <c r="C110" s="207" t="s">
        <v>225</v>
      </c>
      <c r="D110" s="207" t="s">
        <v>133</v>
      </c>
      <c r="E110" s="208" t="s">
        <v>226</v>
      </c>
      <c r="F110" s="209" t="s">
        <v>227</v>
      </c>
      <c r="G110" s="210" t="s">
        <v>113</v>
      </c>
      <c r="H110" s="211">
        <v>2</v>
      </c>
      <c r="I110" s="212"/>
      <c r="J110" s="213">
        <f>ROUND(I110*H110,2)</f>
        <v>0</v>
      </c>
      <c r="K110" s="209" t="s">
        <v>114</v>
      </c>
      <c r="L110" s="41"/>
      <c r="M110" s="214" t="s">
        <v>21</v>
      </c>
      <c r="N110" s="215" t="s">
        <v>43</v>
      </c>
      <c r="O110" s="81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5" t="s">
        <v>124</v>
      </c>
      <c r="AT110" s="205" t="s">
        <v>133</v>
      </c>
      <c r="AU110" s="205" t="s">
        <v>80</v>
      </c>
      <c r="AY110" s="14" t="s">
        <v>109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4" t="s">
        <v>80</v>
      </c>
      <c r="BK110" s="206">
        <f>ROUND(I110*H110,2)</f>
        <v>0</v>
      </c>
      <c r="BL110" s="14" t="s">
        <v>124</v>
      </c>
      <c r="BM110" s="205" t="s">
        <v>228</v>
      </c>
    </row>
    <row r="111" s="2" customFormat="1" ht="24.15" customHeight="1">
      <c r="A111" s="35"/>
      <c r="B111" s="36"/>
      <c r="C111" s="207" t="s">
        <v>229</v>
      </c>
      <c r="D111" s="207" t="s">
        <v>133</v>
      </c>
      <c r="E111" s="208" t="s">
        <v>230</v>
      </c>
      <c r="F111" s="209" t="s">
        <v>231</v>
      </c>
      <c r="G111" s="210" t="s">
        <v>113</v>
      </c>
      <c r="H111" s="211">
        <v>2</v>
      </c>
      <c r="I111" s="212"/>
      <c r="J111" s="213">
        <f>ROUND(I111*H111,2)</f>
        <v>0</v>
      </c>
      <c r="K111" s="209" t="s">
        <v>114</v>
      </c>
      <c r="L111" s="41"/>
      <c r="M111" s="214" t="s">
        <v>21</v>
      </c>
      <c r="N111" s="215" t="s">
        <v>43</v>
      </c>
      <c r="O111" s="81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5" t="s">
        <v>124</v>
      </c>
      <c r="AT111" s="205" t="s">
        <v>133</v>
      </c>
      <c r="AU111" s="205" t="s">
        <v>80</v>
      </c>
      <c r="AY111" s="14" t="s">
        <v>109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4" t="s">
        <v>80</v>
      </c>
      <c r="BK111" s="206">
        <f>ROUND(I111*H111,2)</f>
        <v>0</v>
      </c>
      <c r="BL111" s="14" t="s">
        <v>124</v>
      </c>
      <c r="BM111" s="205" t="s">
        <v>232</v>
      </c>
    </row>
    <row r="112" s="2" customFormat="1" ht="24.15" customHeight="1">
      <c r="A112" s="35"/>
      <c r="B112" s="36"/>
      <c r="C112" s="207" t="s">
        <v>233</v>
      </c>
      <c r="D112" s="207" t="s">
        <v>133</v>
      </c>
      <c r="E112" s="208" t="s">
        <v>234</v>
      </c>
      <c r="F112" s="209" t="s">
        <v>235</v>
      </c>
      <c r="G112" s="210" t="s">
        <v>113</v>
      </c>
      <c r="H112" s="211">
        <v>2</v>
      </c>
      <c r="I112" s="212"/>
      <c r="J112" s="213">
        <f>ROUND(I112*H112,2)</f>
        <v>0</v>
      </c>
      <c r="K112" s="209" t="s">
        <v>114</v>
      </c>
      <c r="L112" s="41"/>
      <c r="M112" s="214" t="s">
        <v>21</v>
      </c>
      <c r="N112" s="215" t="s">
        <v>43</v>
      </c>
      <c r="O112" s="81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5" t="s">
        <v>124</v>
      </c>
      <c r="AT112" s="205" t="s">
        <v>133</v>
      </c>
      <c r="AU112" s="205" t="s">
        <v>80</v>
      </c>
      <c r="AY112" s="14" t="s">
        <v>109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4" t="s">
        <v>80</v>
      </c>
      <c r="BK112" s="206">
        <f>ROUND(I112*H112,2)</f>
        <v>0</v>
      </c>
      <c r="BL112" s="14" t="s">
        <v>124</v>
      </c>
      <c r="BM112" s="205" t="s">
        <v>236</v>
      </c>
    </row>
    <row r="113" s="2" customFormat="1" ht="24.15" customHeight="1">
      <c r="A113" s="35"/>
      <c r="B113" s="36"/>
      <c r="C113" s="193" t="s">
        <v>237</v>
      </c>
      <c r="D113" s="193" t="s">
        <v>110</v>
      </c>
      <c r="E113" s="194" t="s">
        <v>238</v>
      </c>
      <c r="F113" s="195" t="s">
        <v>239</v>
      </c>
      <c r="G113" s="196" t="s">
        <v>113</v>
      </c>
      <c r="H113" s="197">
        <v>1</v>
      </c>
      <c r="I113" s="198"/>
      <c r="J113" s="199">
        <f>ROUND(I113*H113,2)</f>
        <v>0</v>
      </c>
      <c r="K113" s="195" t="s">
        <v>114</v>
      </c>
      <c r="L113" s="200"/>
      <c r="M113" s="201" t="s">
        <v>21</v>
      </c>
      <c r="N113" s="202" t="s">
        <v>43</v>
      </c>
      <c r="O113" s="81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5" t="s">
        <v>115</v>
      </c>
      <c r="AT113" s="205" t="s">
        <v>110</v>
      </c>
      <c r="AU113" s="205" t="s">
        <v>80</v>
      </c>
      <c r="AY113" s="14" t="s">
        <v>109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4" t="s">
        <v>80</v>
      </c>
      <c r="BK113" s="206">
        <f>ROUND(I113*H113,2)</f>
        <v>0</v>
      </c>
      <c r="BL113" s="14" t="s">
        <v>115</v>
      </c>
      <c r="BM113" s="205" t="s">
        <v>240</v>
      </c>
    </row>
    <row r="114" s="2" customFormat="1" ht="37.8" customHeight="1">
      <c r="A114" s="35"/>
      <c r="B114" s="36"/>
      <c r="C114" s="193" t="s">
        <v>241</v>
      </c>
      <c r="D114" s="193" t="s">
        <v>110</v>
      </c>
      <c r="E114" s="194" t="s">
        <v>242</v>
      </c>
      <c r="F114" s="195" t="s">
        <v>243</v>
      </c>
      <c r="G114" s="196" t="s">
        <v>113</v>
      </c>
      <c r="H114" s="197">
        <v>1</v>
      </c>
      <c r="I114" s="198"/>
      <c r="J114" s="199">
        <f>ROUND(I114*H114,2)</f>
        <v>0</v>
      </c>
      <c r="K114" s="195" t="s">
        <v>114</v>
      </c>
      <c r="L114" s="200"/>
      <c r="M114" s="201" t="s">
        <v>21</v>
      </c>
      <c r="N114" s="202" t="s">
        <v>43</v>
      </c>
      <c r="O114" s="81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5" t="s">
        <v>115</v>
      </c>
      <c r="AT114" s="205" t="s">
        <v>110</v>
      </c>
      <c r="AU114" s="205" t="s">
        <v>80</v>
      </c>
      <c r="AY114" s="14" t="s">
        <v>109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4" t="s">
        <v>80</v>
      </c>
      <c r="BK114" s="206">
        <f>ROUND(I114*H114,2)</f>
        <v>0</v>
      </c>
      <c r="BL114" s="14" t="s">
        <v>115</v>
      </c>
      <c r="BM114" s="205" t="s">
        <v>244</v>
      </c>
    </row>
    <row r="115" s="2" customFormat="1" ht="24.15" customHeight="1">
      <c r="A115" s="35"/>
      <c r="B115" s="36"/>
      <c r="C115" s="193" t="s">
        <v>245</v>
      </c>
      <c r="D115" s="193" t="s">
        <v>110</v>
      </c>
      <c r="E115" s="194" t="s">
        <v>246</v>
      </c>
      <c r="F115" s="195" t="s">
        <v>247</v>
      </c>
      <c r="G115" s="196" t="s">
        <v>113</v>
      </c>
      <c r="H115" s="197">
        <v>1</v>
      </c>
      <c r="I115" s="198"/>
      <c r="J115" s="199">
        <f>ROUND(I115*H115,2)</f>
        <v>0</v>
      </c>
      <c r="K115" s="195" t="s">
        <v>114</v>
      </c>
      <c r="L115" s="200"/>
      <c r="M115" s="201" t="s">
        <v>21</v>
      </c>
      <c r="N115" s="202" t="s">
        <v>43</v>
      </c>
      <c r="O115" s="81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5" t="s">
        <v>115</v>
      </c>
      <c r="AT115" s="205" t="s">
        <v>110</v>
      </c>
      <c r="AU115" s="205" t="s">
        <v>80</v>
      </c>
      <c r="AY115" s="14" t="s">
        <v>109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4" t="s">
        <v>80</v>
      </c>
      <c r="BK115" s="206">
        <f>ROUND(I115*H115,2)</f>
        <v>0</v>
      </c>
      <c r="BL115" s="14" t="s">
        <v>115</v>
      </c>
      <c r="BM115" s="205" t="s">
        <v>248</v>
      </c>
    </row>
    <row r="116" s="2" customFormat="1" ht="37.8" customHeight="1">
      <c r="A116" s="35"/>
      <c r="B116" s="36"/>
      <c r="C116" s="193" t="s">
        <v>249</v>
      </c>
      <c r="D116" s="193" t="s">
        <v>110</v>
      </c>
      <c r="E116" s="194" t="s">
        <v>250</v>
      </c>
      <c r="F116" s="195" t="s">
        <v>251</v>
      </c>
      <c r="G116" s="196" t="s">
        <v>113</v>
      </c>
      <c r="H116" s="197">
        <v>1</v>
      </c>
      <c r="I116" s="198"/>
      <c r="J116" s="199">
        <f>ROUND(I116*H116,2)</f>
        <v>0</v>
      </c>
      <c r="K116" s="195" t="s">
        <v>114</v>
      </c>
      <c r="L116" s="200"/>
      <c r="M116" s="201" t="s">
        <v>21</v>
      </c>
      <c r="N116" s="202" t="s">
        <v>43</v>
      </c>
      <c r="O116" s="81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5" t="s">
        <v>115</v>
      </c>
      <c r="AT116" s="205" t="s">
        <v>110</v>
      </c>
      <c r="AU116" s="205" t="s">
        <v>80</v>
      </c>
      <c r="AY116" s="14" t="s">
        <v>109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4" t="s">
        <v>80</v>
      </c>
      <c r="BK116" s="206">
        <f>ROUND(I116*H116,2)</f>
        <v>0</v>
      </c>
      <c r="BL116" s="14" t="s">
        <v>115</v>
      </c>
      <c r="BM116" s="205" t="s">
        <v>252</v>
      </c>
    </row>
    <row r="117" s="2" customFormat="1" ht="37.8" customHeight="1">
      <c r="A117" s="35"/>
      <c r="B117" s="36"/>
      <c r="C117" s="193" t="s">
        <v>253</v>
      </c>
      <c r="D117" s="193" t="s">
        <v>110</v>
      </c>
      <c r="E117" s="194" t="s">
        <v>254</v>
      </c>
      <c r="F117" s="195" t="s">
        <v>255</v>
      </c>
      <c r="G117" s="196" t="s">
        <v>113</v>
      </c>
      <c r="H117" s="197">
        <v>1</v>
      </c>
      <c r="I117" s="198"/>
      <c r="J117" s="199">
        <f>ROUND(I117*H117,2)</f>
        <v>0</v>
      </c>
      <c r="K117" s="195" t="s">
        <v>114</v>
      </c>
      <c r="L117" s="200"/>
      <c r="M117" s="201" t="s">
        <v>21</v>
      </c>
      <c r="N117" s="202" t="s">
        <v>43</v>
      </c>
      <c r="O117" s="81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5" t="s">
        <v>115</v>
      </c>
      <c r="AT117" s="205" t="s">
        <v>110</v>
      </c>
      <c r="AU117" s="205" t="s">
        <v>80</v>
      </c>
      <c r="AY117" s="14" t="s">
        <v>109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4" t="s">
        <v>80</v>
      </c>
      <c r="BK117" s="206">
        <f>ROUND(I117*H117,2)</f>
        <v>0</v>
      </c>
      <c r="BL117" s="14" t="s">
        <v>115</v>
      </c>
      <c r="BM117" s="205" t="s">
        <v>256</v>
      </c>
    </row>
    <row r="118" s="2" customFormat="1" ht="37.8" customHeight="1">
      <c r="A118" s="35"/>
      <c r="B118" s="36"/>
      <c r="C118" s="193" t="s">
        <v>257</v>
      </c>
      <c r="D118" s="193" t="s">
        <v>110</v>
      </c>
      <c r="E118" s="194" t="s">
        <v>258</v>
      </c>
      <c r="F118" s="195" t="s">
        <v>259</v>
      </c>
      <c r="G118" s="196" t="s">
        <v>113</v>
      </c>
      <c r="H118" s="197">
        <v>1</v>
      </c>
      <c r="I118" s="198"/>
      <c r="J118" s="199">
        <f>ROUND(I118*H118,2)</f>
        <v>0</v>
      </c>
      <c r="K118" s="195" t="s">
        <v>114</v>
      </c>
      <c r="L118" s="200"/>
      <c r="M118" s="201" t="s">
        <v>21</v>
      </c>
      <c r="N118" s="202" t="s">
        <v>43</v>
      </c>
      <c r="O118" s="81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5" t="s">
        <v>115</v>
      </c>
      <c r="AT118" s="205" t="s">
        <v>110</v>
      </c>
      <c r="AU118" s="205" t="s">
        <v>80</v>
      </c>
      <c r="AY118" s="14" t="s">
        <v>109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4" t="s">
        <v>80</v>
      </c>
      <c r="BK118" s="206">
        <f>ROUND(I118*H118,2)</f>
        <v>0</v>
      </c>
      <c r="BL118" s="14" t="s">
        <v>115</v>
      </c>
      <c r="BM118" s="205" t="s">
        <v>260</v>
      </c>
    </row>
    <row r="119" s="2" customFormat="1" ht="37.8" customHeight="1">
      <c r="A119" s="35"/>
      <c r="B119" s="36"/>
      <c r="C119" s="193" t="s">
        <v>261</v>
      </c>
      <c r="D119" s="193" t="s">
        <v>110</v>
      </c>
      <c r="E119" s="194" t="s">
        <v>262</v>
      </c>
      <c r="F119" s="195" t="s">
        <v>263</v>
      </c>
      <c r="G119" s="196" t="s">
        <v>113</v>
      </c>
      <c r="H119" s="197">
        <v>1</v>
      </c>
      <c r="I119" s="198"/>
      <c r="J119" s="199">
        <f>ROUND(I119*H119,2)</f>
        <v>0</v>
      </c>
      <c r="K119" s="195" t="s">
        <v>114</v>
      </c>
      <c r="L119" s="200"/>
      <c r="M119" s="201" t="s">
        <v>21</v>
      </c>
      <c r="N119" s="202" t="s">
        <v>43</v>
      </c>
      <c r="O119" s="81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5" t="s">
        <v>115</v>
      </c>
      <c r="AT119" s="205" t="s">
        <v>110</v>
      </c>
      <c r="AU119" s="205" t="s">
        <v>80</v>
      </c>
      <c r="AY119" s="14" t="s">
        <v>109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4" t="s">
        <v>80</v>
      </c>
      <c r="BK119" s="206">
        <f>ROUND(I119*H119,2)</f>
        <v>0</v>
      </c>
      <c r="BL119" s="14" t="s">
        <v>115</v>
      </c>
      <c r="BM119" s="205" t="s">
        <v>264</v>
      </c>
    </row>
    <row r="120" s="2" customFormat="1" ht="37.8" customHeight="1">
      <c r="A120" s="35"/>
      <c r="B120" s="36"/>
      <c r="C120" s="193" t="s">
        <v>265</v>
      </c>
      <c r="D120" s="193" t="s">
        <v>110</v>
      </c>
      <c r="E120" s="194" t="s">
        <v>266</v>
      </c>
      <c r="F120" s="195" t="s">
        <v>267</v>
      </c>
      <c r="G120" s="196" t="s">
        <v>113</v>
      </c>
      <c r="H120" s="197">
        <v>1</v>
      </c>
      <c r="I120" s="198"/>
      <c r="J120" s="199">
        <f>ROUND(I120*H120,2)</f>
        <v>0</v>
      </c>
      <c r="K120" s="195" t="s">
        <v>114</v>
      </c>
      <c r="L120" s="200"/>
      <c r="M120" s="201" t="s">
        <v>21</v>
      </c>
      <c r="N120" s="202" t="s">
        <v>43</v>
      </c>
      <c r="O120" s="81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5" t="s">
        <v>115</v>
      </c>
      <c r="AT120" s="205" t="s">
        <v>110</v>
      </c>
      <c r="AU120" s="205" t="s">
        <v>80</v>
      </c>
      <c r="AY120" s="14" t="s">
        <v>109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4" t="s">
        <v>80</v>
      </c>
      <c r="BK120" s="206">
        <f>ROUND(I120*H120,2)</f>
        <v>0</v>
      </c>
      <c r="BL120" s="14" t="s">
        <v>115</v>
      </c>
      <c r="BM120" s="205" t="s">
        <v>268</v>
      </c>
    </row>
    <row r="121" s="2" customFormat="1" ht="44.25" customHeight="1">
      <c r="A121" s="35"/>
      <c r="B121" s="36"/>
      <c r="C121" s="193" t="s">
        <v>269</v>
      </c>
      <c r="D121" s="193" t="s">
        <v>110</v>
      </c>
      <c r="E121" s="194" t="s">
        <v>270</v>
      </c>
      <c r="F121" s="195" t="s">
        <v>271</v>
      </c>
      <c r="G121" s="196" t="s">
        <v>113</v>
      </c>
      <c r="H121" s="197">
        <v>1</v>
      </c>
      <c r="I121" s="198"/>
      <c r="J121" s="199">
        <f>ROUND(I121*H121,2)</f>
        <v>0</v>
      </c>
      <c r="K121" s="195" t="s">
        <v>114</v>
      </c>
      <c r="L121" s="200"/>
      <c r="M121" s="201" t="s">
        <v>21</v>
      </c>
      <c r="N121" s="202" t="s">
        <v>43</v>
      </c>
      <c r="O121" s="81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5" t="s">
        <v>115</v>
      </c>
      <c r="AT121" s="205" t="s">
        <v>110</v>
      </c>
      <c r="AU121" s="205" t="s">
        <v>80</v>
      </c>
      <c r="AY121" s="14" t="s">
        <v>109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4" t="s">
        <v>80</v>
      </c>
      <c r="BK121" s="206">
        <f>ROUND(I121*H121,2)</f>
        <v>0</v>
      </c>
      <c r="BL121" s="14" t="s">
        <v>115</v>
      </c>
      <c r="BM121" s="205" t="s">
        <v>272</v>
      </c>
    </row>
    <row r="122" s="2" customFormat="1" ht="44.25" customHeight="1">
      <c r="A122" s="35"/>
      <c r="B122" s="36"/>
      <c r="C122" s="193" t="s">
        <v>273</v>
      </c>
      <c r="D122" s="193" t="s">
        <v>110</v>
      </c>
      <c r="E122" s="194" t="s">
        <v>274</v>
      </c>
      <c r="F122" s="195" t="s">
        <v>275</v>
      </c>
      <c r="G122" s="196" t="s">
        <v>113</v>
      </c>
      <c r="H122" s="197">
        <v>1</v>
      </c>
      <c r="I122" s="198"/>
      <c r="J122" s="199">
        <f>ROUND(I122*H122,2)</f>
        <v>0</v>
      </c>
      <c r="K122" s="195" t="s">
        <v>114</v>
      </c>
      <c r="L122" s="200"/>
      <c r="M122" s="201" t="s">
        <v>21</v>
      </c>
      <c r="N122" s="202" t="s">
        <v>43</v>
      </c>
      <c r="O122" s="81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5" t="s">
        <v>115</v>
      </c>
      <c r="AT122" s="205" t="s">
        <v>110</v>
      </c>
      <c r="AU122" s="205" t="s">
        <v>80</v>
      </c>
      <c r="AY122" s="14" t="s">
        <v>109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4" t="s">
        <v>80</v>
      </c>
      <c r="BK122" s="206">
        <f>ROUND(I122*H122,2)</f>
        <v>0</v>
      </c>
      <c r="BL122" s="14" t="s">
        <v>115</v>
      </c>
      <c r="BM122" s="205" t="s">
        <v>276</v>
      </c>
    </row>
    <row r="123" s="2" customFormat="1" ht="37.8" customHeight="1">
      <c r="A123" s="35"/>
      <c r="B123" s="36"/>
      <c r="C123" s="193" t="s">
        <v>277</v>
      </c>
      <c r="D123" s="193" t="s">
        <v>110</v>
      </c>
      <c r="E123" s="194" t="s">
        <v>278</v>
      </c>
      <c r="F123" s="195" t="s">
        <v>279</v>
      </c>
      <c r="G123" s="196" t="s">
        <v>113</v>
      </c>
      <c r="H123" s="197">
        <v>1</v>
      </c>
      <c r="I123" s="198"/>
      <c r="J123" s="199">
        <f>ROUND(I123*H123,2)</f>
        <v>0</v>
      </c>
      <c r="K123" s="195" t="s">
        <v>114</v>
      </c>
      <c r="L123" s="200"/>
      <c r="M123" s="201" t="s">
        <v>21</v>
      </c>
      <c r="N123" s="202" t="s">
        <v>43</v>
      </c>
      <c r="O123" s="81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5" t="s">
        <v>115</v>
      </c>
      <c r="AT123" s="205" t="s">
        <v>110</v>
      </c>
      <c r="AU123" s="205" t="s">
        <v>80</v>
      </c>
      <c r="AY123" s="14" t="s">
        <v>109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4" t="s">
        <v>80</v>
      </c>
      <c r="BK123" s="206">
        <f>ROUND(I123*H123,2)</f>
        <v>0</v>
      </c>
      <c r="BL123" s="14" t="s">
        <v>115</v>
      </c>
      <c r="BM123" s="205" t="s">
        <v>280</v>
      </c>
    </row>
    <row r="124" s="2" customFormat="1" ht="37.8" customHeight="1">
      <c r="A124" s="35"/>
      <c r="B124" s="36"/>
      <c r="C124" s="193" t="s">
        <v>281</v>
      </c>
      <c r="D124" s="193" t="s">
        <v>110</v>
      </c>
      <c r="E124" s="194" t="s">
        <v>282</v>
      </c>
      <c r="F124" s="195" t="s">
        <v>283</v>
      </c>
      <c r="G124" s="196" t="s">
        <v>113</v>
      </c>
      <c r="H124" s="197">
        <v>1</v>
      </c>
      <c r="I124" s="198"/>
      <c r="J124" s="199">
        <f>ROUND(I124*H124,2)</f>
        <v>0</v>
      </c>
      <c r="K124" s="195" t="s">
        <v>114</v>
      </c>
      <c r="L124" s="200"/>
      <c r="M124" s="201" t="s">
        <v>21</v>
      </c>
      <c r="N124" s="202" t="s">
        <v>43</v>
      </c>
      <c r="O124" s="81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5" t="s">
        <v>115</v>
      </c>
      <c r="AT124" s="205" t="s">
        <v>110</v>
      </c>
      <c r="AU124" s="205" t="s">
        <v>80</v>
      </c>
      <c r="AY124" s="14" t="s">
        <v>109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4" t="s">
        <v>80</v>
      </c>
      <c r="BK124" s="206">
        <f>ROUND(I124*H124,2)</f>
        <v>0</v>
      </c>
      <c r="BL124" s="14" t="s">
        <v>115</v>
      </c>
      <c r="BM124" s="205" t="s">
        <v>284</v>
      </c>
    </row>
    <row r="125" s="2" customFormat="1" ht="33" customHeight="1">
      <c r="A125" s="35"/>
      <c r="B125" s="36"/>
      <c r="C125" s="193" t="s">
        <v>285</v>
      </c>
      <c r="D125" s="193" t="s">
        <v>110</v>
      </c>
      <c r="E125" s="194" t="s">
        <v>286</v>
      </c>
      <c r="F125" s="195" t="s">
        <v>287</v>
      </c>
      <c r="G125" s="196" t="s">
        <v>113</v>
      </c>
      <c r="H125" s="197">
        <v>1</v>
      </c>
      <c r="I125" s="198"/>
      <c r="J125" s="199">
        <f>ROUND(I125*H125,2)</f>
        <v>0</v>
      </c>
      <c r="K125" s="195" t="s">
        <v>114</v>
      </c>
      <c r="L125" s="200"/>
      <c r="M125" s="201" t="s">
        <v>21</v>
      </c>
      <c r="N125" s="202" t="s">
        <v>43</v>
      </c>
      <c r="O125" s="81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5" t="s">
        <v>115</v>
      </c>
      <c r="AT125" s="205" t="s">
        <v>110</v>
      </c>
      <c r="AU125" s="205" t="s">
        <v>80</v>
      </c>
      <c r="AY125" s="14" t="s">
        <v>109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4" t="s">
        <v>80</v>
      </c>
      <c r="BK125" s="206">
        <f>ROUND(I125*H125,2)</f>
        <v>0</v>
      </c>
      <c r="BL125" s="14" t="s">
        <v>115</v>
      </c>
      <c r="BM125" s="205" t="s">
        <v>288</v>
      </c>
    </row>
    <row r="126" s="2" customFormat="1" ht="37.8" customHeight="1">
      <c r="A126" s="35"/>
      <c r="B126" s="36"/>
      <c r="C126" s="193" t="s">
        <v>289</v>
      </c>
      <c r="D126" s="193" t="s">
        <v>110</v>
      </c>
      <c r="E126" s="194" t="s">
        <v>290</v>
      </c>
      <c r="F126" s="195" t="s">
        <v>291</v>
      </c>
      <c r="G126" s="196" t="s">
        <v>113</v>
      </c>
      <c r="H126" s="197">
        <v>1</v>
      </c>
      <c r="I126" s="198"/>
      <c r="J126" s="199">
        <f>ROUND(I126*H126,2)</f>
        <v>0</v>
      </c>
      <c r="K126" s="195" t="s">
        <v>114</v>
      </c>
      <c r="L126" s="200"/>
      <c r="M126" s="201" t="s">
        <v>21</v>
      </c>
      <c r="N126" s="202" t="s">
        <v>43</v>
      </c>
      <c r="O126" s="81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5" t="s">
        <v>115</v>
      </c>
      <c r="AT126" s="205" t="s">
        <v>110</v>
      </c>
      <c r="AU126" s="205" t="s">
        <v>80</v>
      </c>
      <c r="AY126" s="14" t="s">
        <v>109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4" t="s">
        <v>80</v>
      </c>
      <c r="BK126" s="206">
        <f>ROUND(I126*H126,2)</f>
        <v>0</v>
      </c>
      <c r="BL126" s="14" t="s">
        <v>115</v>
      </c>
      <c r="BM126" s="205" t="s">
        <v>292</v>
      </c>
    </row>
    <row r="127" s="2" customFormat="1" ht="37.8" customHeight="1">
      <c r="A127" s="35"/>
      <c r="B127" s="36"/>
      <c r="C127" s="193" t="s">
        <v>293</v>
      </c>
      <c r="D127" s="193" t="s">
        <v>110</v>
      </c>
      <c r="E127" s="194" t="s">
        <v>294</v>
      </c>
      <c r="F127" s="195" t="s">
        <v>295</v>
      </c>
      <c r="G127" s="196" t="s">
        <v>113</v>
      </c>
      <c r="H127" s="197">
        <v>1</v>
      </c>
      <c r="I127" s="198"/>
      <c r="J127" s="199">
        <f>ROUND(I127*H127,2)</f>
        <v>0</v>
      </c>
      <c r="K127" s="195" t="s">
        <v>114</v>
      </c>
      <c r="L127" s="200"/>
      <c r="M127" s="201" t="s">
        <v>21</v>
      </c>
      <c r="N127" s="202" t="s">
        <v>43</v>
      </c>
      <c r="O127" s="81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5" t="s">
        <v>115</v>
      </c>
      <c r="AT127" s="205" t="s">
        <v>110</v>
      </c>
      <c r="AU127" s="205" t="s">
        <v>80</v>
      </c>
      <c r="AY127" s="14" t="s">
        <v>109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4" t="s">
        <v>80</v>
      </c>
      <c r="BK127" s="206">
        <f>ROUND(I127*H127,2)</f>
        <v>0</v>
      </c>
      <c r="BL127" s="14" t="s">
        <v>115</v>
      </c>
      <c r="BM127" s="205" t="s">
        <v>296</v>
      </c>
    </row>
    <row r="128" s="2" customFormat="1" ht="37.8" customHeight="1">
      <c r="A128" s="35"/>
      <c r="B128" s="36"/>
      <c r="C128" s="193" t="s">
        <v>297</v>
      </c>
      <c r="D128" s="193" t="s">
        <v>110</v>
      </c>
      <c r="E128" s="194" t="s">
        <v>298</v>
      </c>
      <c r="F128" s="195" t="s">
        <v>299</v>
      </c>
      <c r="G128" s="196" t="s">
        <v>113</v>
      </c>
      <c r="H128" s="197">
        <v>1</v>
      </c>
      <c r="I128" s="198"/>
      <c r="J128" s="199">
        <f>ROUND(I128*H128,2)</f>
        <v>0</v>
      </c>
      <c r="K128" s="195" t="s">
        <v>114</v>
      </c>
      <c r="L128" s="200"/>
      <c r="M128" s="201" t="s">
        <v>21</v>
      </c>
      <c r="N128" s="202" t="s">
        <v>43</v>
      </c>
      <c r="O128" s="81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5" t="s">
        <v>115</v>
      </c>
      <c r="AT128" s="205" t="s">
        <v>110</v>
      </c>
      <c r="AU128" s="205" t="s">
        <v>80</v>
      </c>
      <c r="AY128" s="14" t="s">
        <v>109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4" t="s">
        <v>80</v>
      </c>
      <c r="BK128" s="206">
        <f>ROUND(I128*H128,2)</f>
        <v>0</v>
      </c>
      <c r="BL128" s="14" t="s">
        <v>115</v>
      </c>
      <c r="BM128" s="205" t="s">
        <v>300</v>
      </c>
    </row>
    <row r="129" s="2" customFormat="1" ht="37.8" customHeight="1">
      <c r="A129" s="35"/>
      <c r="B129" s="36"/>
      <c r="C129" s="193" t="s">
        <v>301</v>
      </c>
      <c r="D129" s="193" t="s">
        <v>110</v>
      </c>
      <c r="E129" s="194" t="s">
        <v>302</v>
      </c>
      <c r="F129" s="195" t="s">
        <v>303</v>
      </c>
      <c r="G129" s="196" t="s">
        <v>113</v>
      </c>
      <c r="H129" s="197">
        <v>1</v>
      </c>
      <c r="I129" s="198"/>
      <c r="J129" s="199">
        <f>ROUND(I129*H129,2)</f>
        <v>0</v>
      </c>
      <c r="K129" s="195" t="s">
        <v>114</v>
      </c>
      <c r="L129" s="200"/>
      <c r="M129" s="201" t="s">
        <v>21</v>
      </c>
      <c r="N129" s="202" t="s">
        <v>43</v>
      </c>
      <c r="O129" s="81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5" t="s">
        <v>115</v>
      </c>
      <c r="AT129" s="205" t="s">
        <v>110</v>
      </c>
      <c r="AU129" s="205" t="s">
        <v>80</v>
      </c>
      <c r="AY129" s="14" t="s">
        <v>109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4" t="s">
        <v>80</v>
      </c>
      <c r="BK129" s="206">
        <f>ROUND(I129*H129,2)</f>
        <v>0</v>
      </c>
      <c r="BL129" s="14" t="s">
        <v>115</v>
      </c>
      <c r="BM129" s="205" t="s">
        <v>304</v>
      </c>
    </row>
    <row r="130" s="2" customFormat="1" ht="33" customHeight="1">
      <c r="A130" s="35"/>
      <c r="B130" s="36"/>
      <c r="C130" s="193" t="s">
        <v>305</v>
      </c>
      <c r="D130" s="193" t="s">
        <v>110</v>
      </c>
      <c r="E130" s="194" t="s">
        <v>306</v>
      </c>
      <c r="F130" s="195" t="s">
        <v>307</v>
      </c>
      <c r="G130" s="196" t="s">
        <v>113</v>
      </c>
      <c r="H130" s="197">
        <v>1</v>
      </c>
      <c r="I130" s="198"/>
      <c r="J130" s="199">
        <f>ROUND(I130*H130,2)</f>
        <v>0</v>
      </c>
      <c r="K130" s="195" t="s">
        <v>114</v>
      </c>
      <c r="L130" s="200"/>
      <c r="M130" s="201" t="s">
        <v>21</v>
      </c>
      <c r="N130" s="202" t="s">
        <v>43</v>
      </c>
      <c r="O130" s="81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5" t="s">
        <v>115</v>
      </c>
      <c r="AT130" s="205" t="s">
        <v>110</v>
      </c>
      <c r="AU130" s="205" t="s">
        <v>80</v>
      </c>
      <c r="AY130" s="14" t="s">
        <v>109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4" t="s">
        <v>80</v>
      </c>
      <c r="BK130" s="206">
        <f>ROUND(I130*H130,2)</f>
        <v>0</v>
      </c>
      <c r="BL130" s="14" t="s">
        <v>115</v>
      </c>
      <c r="BM130" s="205" t="s">
        <v>308</v>
      </c>
    </row>
    <row r="131" s="2" customFormat="1" ht="24.15" customHeight="1">
      <c r="A131" s="35"/>
      <c r="B131" s="36"/>
      <c r="C131" s="193" t="s">
        <v>309</v>
      </c>
      <c r="D131" s="193" t="s">
        <v>110</v>
      </c>
      <c r="E131" s="194" t="s">
        <v>310</v>
      </c>
      <c r="F131" s="195" t="s">
        <v>311</v>
      </c>
      <c r="G131" s="196" t="s">
        <v>113</v>
      </c>
      <c r="H131" s="197">
        <v>1</v>
      </c>
      <c r="I131" s="198"/>
      <c r="J131" s="199">
        <f>ROUND(I131*H131,2)</f>
        <v>0</v>
      </c>
      <c r="K131" s="195" t="s">
        <v>114</v>
      </c>
      <c r="L131" s="200"/>
      <c r="M131" s="201" t="s">
        <v>21</v>
      </c>
      <c r="N131" s="202" t="s">
        <v>43</v>
      </c>
      <c r="O131" s="81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5" t="s">
        <v>115</v>
      </c>
      <c r="AT131" s="205" t="s">
        <v>110</v>
      </c>
      <c r="AU131" s="205" t="s">
        <v>80</v>
      </c>
      <c r="AY131" s="14" t="s">
        <v>109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4" t="s">
        <v>80</v>
      </c>
      <c r="BK131" s="206">
        <f>ROUND(I131*H131,2)</f>
        <v>0</v>
      </c>
      <c r="BL131" s="14" t="s">
        <v>115</v>
      </c>
      <c r="BM131" s="205" t="s">
        <v>312</v>
      </c>
    </row>
    <row r="132" s="2" customFormat="1" ht="37.8" customHeight="1">
      <c r="A132" s="35"/>
      <c r="B132" s="36"/>
      <c r="C132" s="193" t="s">
        <v>313</v>
      </c>
      <c r="D132" s="193" t="s">
        <v>110</v>
      </c>
      <c r="E132" s="194" t="s">
        <v>314</v>
      </c>
      <c r="F132" s="195" t="s">
        <v>315</v>
      </c>
      <c r="G132" s="196" t="s">
        <v>113</v>
      </c>
      <c r="H132" s="197">
        <v>1</v>
      </c>
      <c r="I132" s="198"/>
      <c r="J132" s="199">
        <f>ROUND(I132*H132,2)</f>
        <v>0</v>
      </c>
      <c r="K132" s="195" t="s">
        <v>114</v>
      </c>
      <c r="L132" s="200"/>
      <c r="M132" s="201" t="s">
        <v>21</v>
      </c>
      <c r="N132" s="202" t="s">
        <v>43</v>
      </c>
      <c r="O132" s="81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5" t="s">
        <v>115</v>
      </c>
      <c r="AT132" s="205" t="s">
        <v>110</v>
      </c>
      <c r="AU132" s="205" t="s">
        <v>80</v>
      </c>
      <c r="AY132" s="14" t="s">
        <v>109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4" t="s">
        <v>80</v>
      </c>
      <c r="BK132" s="206">
        <f>ROUND(I132*H132,2)</f>
        <v>0</v>
      </c>
      <c r="BL132" s="14" t="s">
        <v>115</v>
      </c>
      <c r="BM132" s="205" t="s">
        <v>316</v>
      </c>
    </row>
    <row r="133" s="2" customFormat="1" ht="44.25" customHeight="1">
      <c r="A133" s="35"/>
      <c r="B133" s="36"/>
      <c r="C133" s="193" t="s">
        <v>317</v>
      </c>
      <c r="D133" s="193" t="s">
        <v>110</v>
      </c>
      <c r="E133" s="194" t="s">
        <v>318</v>
      </c>
      <c r="F133" s="195" t="s">
        <v>319</v>
      </c>
      <c r="G133" s="196" t="s">
        <v>113</v>
      </c>
      <c r="H133" s="197">
        <v>1</v>
      </c>
      <c r="I133" s="198"/>
      <c r="J133" s="199">
        <f>ROUND(I133*H133,2)</f>
        <v>0</v>
      </c>
      <c r="K133" s="195" t="s">
        <v>114</v>
      </c>
      <c r="L133" s="200"/>
      <c r="M133" s="201" t="s">
        <v>21</v>
      </c>
      <c r="N133" s="202" t="s">
        <v>43</v>
      </c>
      <c r="O133" s="81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115</v>
      </c>
      <c r="AT133" s="205" t="s">
        <v>110</v>
      </c>
      <c r="AU133" s="205" t="s">
        <v>80</v>
      </c>
      <c r="AY133" s="14" t="s">
        <v>109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4" t="s">
        <v>80</v>
      </c>
      <c r="BK133" s="206">
        <f>ROUND(I133*H133,2)</f>
        <v>0</v>
      </c>
      <c r="BL133" s="14" t="s">
        <v>115</v>
      </c>
      <c r="BM133" s="205" t="s">
        <v>320</v>
      </c>
    </row>
    <row r="134" s="2" customFormat="1" ht="33" customHeight="1">
      <c r="A134" s="35"/>
      <c r="B134" s="36"/>
      <c r="C134" s="193" t="s">
        <v>321</v>
      </c>
      <c r="D134" s="193" t="s">
        <v>110</v>
      </c>
      <c r="E134" s="194" t="s">
        <v>322</v>
      </c>
      <c r="F134" s="195" t="s">
        <v>323</v>
      </c>
      <c r="G134" s="196" t="s">
        <v>113</v>
      </c>
      <c r="H134" s="197">
        <v>1</v>
      </c>
      <c r="I134" s="198"/>
      <c r="J134" s="199">
        <f>ROUND(I134*H134,2)</f>
        <v>0</v>
      </c>
      <c r="K134" s="195" t="s">
        <v>114</v>
      </c>
      <c r="L134" s="200"/>
      <c r="M134" s="201" t="s">
        <v>21</v>
      </c>
      <c r="N134" s="202" t="s">
        <v>43</v>
      </c>
      <c r="O134" s="81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115</v>
      </c>
      <c r="AT134" s="205" t="s">
        <v>110</v>
      </c>
      <c r="AU134" s="205" t="s">
        <v>80</v>
      </c>
      <c r="AY134" s="14" t="s">
        <v>109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4" t="s">
        <v>80</v>
      </c>
      <c r="BK134" s="206">
        <f>ROUND(I134*H134,2)</f>
        <v>0</v>
      </c>
      <c r="BL134" s="14" t="s">
        <v>115</v>
      </c>
      <c r="BM134" s="205" t="s">
        <v>324</v>
      </c>
    </row>
    <row r="135" s="2" customFormat="1" ht="37.8" customHeight="1">
      <c r="A135" s="35"/>
      <c r="B135" s="36"/>
      <c r="C135" s="193" t="s">
        <v>325</v>
      </c>
      <c r="D135" s="193" t="s">
        <v>110</v>
      </c>
      <c r="E135" s="194" t="s">
        <v>326</v>
      </c>
      <c r="F135" s="195" t="s">
        <v>327</v>
      </c>
      <c r="G135" s="196" t="s">
        <v>113</v>
      </c>
      <c r="H135" s="197">
        <v>1</v>
      </c>
      <c r="I135" s="198"/>
      <c r="J135" s="199">
        <f>ROUND(I135*H135,2)</f>
        <v>0</v>
      </c>
      <c r="K135" s="195" t="s">
        <v>114</v>
      </c>
      <c r="L135" s="200"/>
      <c r="M135" s="201" t="s">
        <v>21</v>
      </c>
      <c r="N135" s="202" t="s">
        <v>43</v>
      </c>
      <c r="O135" s="81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115</v>
      </c>
      <c r="AT135" s="205" t="s">
        <v>110</v>
      </c>
      <c r="AU135" s="205" t="s">
        <v>80</v>
      </c>
      <c r="AY135" s="14" t="s">
        <v>109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4" t="s">
        <v>80</v>
      </c>
      <c r="BK135" s="206">
        <f>ROUND(I135*H135,2)</f>
        <v>0</v>
      </c>
      <c r="BL135" s="14" t="s">
        <v>115</v>
      </c>
      <c r="BM135" s="205" t="s">
        <v>328</v>
      </c>
    </row>
    <row r="136" s="2" customFormat="1" ht="37.8" customHeight="1">
      <c r="A136" s="35"/>
      <c r="B136" s="36"/>
      <c r="C136" s="193" t="s">
        <v>329</v>
      </c>
      <c r="D136" s="193" t="s">
        <v>110</v>
      </c>
      <c r="E136" s="194" t="s">
        <v>330</v>
      </c>
      <c r="F136" s="195" t="s">
        <v>331</v>
      </c>
      <c r="G136" s="196" t="s">
        <v>113</v>
      </c>
      <c r="H136" s="197">
        <v>1</v>
      </c>
      <c r="I136" s="198"/>
      <c r="J136" s="199">
        <f>ROUND(I136*H136,2)</f>
        <v>0</v>
      </c>
      <c r="K136" s="195" t="s">
        <v>114</v>
      </c>
      <c r="L136" s="200"/>
      <c r="M136" s="201" t="s">
        <v>21</v>
      </c>
      <c r="N136" s="202" t="s">
        <v>43</v>
      </c>
      <c r="O136" s="81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115</v>
      </c>
      <c r="AT136" s="205" t="s">
        <v>110</v>
      </c>
      <c r="AU136" s="205" t="s">
        <v>80</v>
      </c>
      <c r="AY136" s="14" t="s">
        <v>109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4" t="s">
        <v>80</v>
      </c>
      <c r="BK136" s="206">
        <f>ROUND(I136*H136,2)</f>
        <v>0</v>
      </c>
      <c r="BL136" s="14" t="s">
        <v>115</v>
      </c>
      <c r="BM136" s="205" t="s">
        <v>332</v>
      </c>
    </row>
    <row r="137" s="2" customFormat="1" ht="37.8" customHeight="1">
      <c r="A137" s="35"/>
      <c r="B137" s="36"/>
      <c r="C137" s="193" t="s">
        <v>333</v>
      </c>
      <c r="D137" s="193" t="s">
        <v>110</v>
      </c>
      <c r="E137" s="194" t="s">
        <v>334</v>
      </c>
      <c r="F137" s="195" t="s">
        <v>335</v>
      </c>
      <c r="G137" s="196" t="s">
        <v>113</v>
      </c>
      <c r="H137" s="197">
        <v>1</v>
      </c>
      <c r="I137" s="198"/>
      <c r="J137" s="199">
        <f>ROUND(I137*H137,2)</f>
        <v>0</v>
      </c>
      <c r="K137" s="195" t="s">
        <v>114</v>
      </c>
      <c r="L137" s="200"/>
      <c r="M137" s="201" t="s">
        <v>21</v>
      </c>
      <c r="N137" s="202" t="s">
        <v>43</v>
      </c>
      <c r="O137" s="81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115</v>
      </c>
      <c r="AT137" s="205" t="s">
        <v>110</v>
      </c>
      <c r="AU137" s="205" t="s">
        <v>80</v>
      </c>
      <c r="AY137" s="14" t="s">
        <v>109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4" t="s">
        <v>80</v>
      </c>
      <c r="BK137" s="206">
        <f>ROUND(I137*H137,2)</f>
        <v>0</v>
      </c>
      <c r="BL137" s="14" t="s">
        <v>115</v>
      </c>
      <c r="BM137" s="205" t="s">
        <v>336</v>
      </c>
    </row>
    <row r="138" s="2" customFormat="1" ht="33" customHeight="1">
      <c r="A138" s="35"/>
      <c r="B138" s="36"/>
      <c r="C138" s="193" t="s">
        <v>337</v>
      </c>
      <c r="D138" s="193" t="s">
        <v>110</v>
      </c>
      <c r="E138" s="194" t="s">
        <v>338</v>
      </c>
      <c r="F138" s="195" t="s">
        <v>339</v>
      </c>
      <c r="G138" s="196" t="s">
        <v>113</v>
      </c>
      <c r="H138" s="197">
        <v>1</v>
      </c>
      <c r="I138" s="198"/>
      <c r="J138" s="199">
        <f>ROUND(I138*H138,2)</f>
        <v>0</v>
      </c>
      <c r="K138" s="195" t="s">
        <v>114</v>
      </c>
      <c r="L138" s="200"/>
      <c r="M138" s="201" t="s">
        <v>21</v>
      </c>
      <c r="N138" s="202" t="s">
        <v>43</v>
      </c>
      <c r="O138" s="81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115</v>
      </c>
      <c r="AT138" s="205" t="s">
        <v>110</v>
      </c>
      <c r="AU138" s="205" t="s">
        <v>80</v>
      </c>
      <c r="AY138" s="14" t="s">
        <v>109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4" t="s">
        <v>80</v>
      </c>
      <c r="BK138" s="206">
        <f>ROUND(I138*H138,2)</f>
        <v>0</v>
      </c>
      <c r="BL138" s="14" t="s">
        <v>115</v>
      </c>
      <c r="BM138" s="205" t="s">
        <v>340</v>
      </c>
    </row>
    <row r="139" s="2" customFormat="1" ht="44.25" customHeight="1">
      <c r="A139" s="35"/>
      <c r="B139" s="36"/>
      <c r="C139" s="193" t="s">
        <v>341</v>
      </c>
      <c r="D139" s="193" t="s">
        <v>110</v>
      </c>
      <c r="E139" s="194" t="s">
        <v>342</v>
      </c>
      <c r="F139" s="195" t="s">
        <v>343</v>
      </c>
      <c r="G139" s="196" t="s">
        <v>113</v>
      </c>
      <c r="H139" s="197">
        <v>1</v>
      </c>
      <c r="I139" s="198"/>
      <c r="J139" s="199">
        <f>ROUND(I139*H139,2)</f>
        <v>0</v>
      </c>
      <c r="K139" s="195" t="s">
        <v>114</v>
      </c>
      <c r="L139" s="200"/>
      <c r="M139" s="201" t="s">
        <v>21</v>
      </c>
      <c r="N139" s="202" t="s">
        <v>43</v>
      </c>
      <c r="O139" s="81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115</v>
      </c>
      <c r="AT139" s="205" t="s">
        <v>110</v>
      </c>
      <c r="AU139" s="205" t="s">
        <v>80</v>
      </c>
      <c r="AY139" s="14" t="s">
        <v>109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4" t="s">
        <v>80</v>
      </c>
      <c r="BK139" s="206">
        <f>ROUND(I139*H139,2)</f>
        <v>0</v>
      </c>
      <c r="BL139" s="14" t="s">
        <v>115</v>
      </c>
      <c r="BM139" s="205" t="s">
        <v>344</v>
      </c>
    </row>
    <row r="140" s="2" customFormat="1" ht="37.8" customHeight="1">
      <c r="A140" s="35"/>
      <c r="B140" s="36"/>
      <c r="C140" s="193" t="s">
        <v>345</v>
      </c>
      <c r="D140" s="193" t="s">
        <v>110</v>
      </c>
      <c r="E140" s="194" t="s">
        <v>346</v>
      </c>
      <c r="F140" s="195" t="s">
        <v>347</v>
      </c>
      <c r="G140" s="196" t="s">
        <v>113</v>
      </c>
      <c r="H140" s="197">
        <v>1</v>
      </c>
      <c r="I140" s="198"/>
      <c r="J140" s="199">
        <f>ROUND(I140*H140,2)</f>
        <v>0</v>
      </c>
      <c r="K140" s="195" t="s">
        <v>114</v>
      </c>
      <c r="L140" s="200"/>
      <c r="M140" s="201" t="s">
        <v>21</v>
      </c>
      <c r="N140" s="202" t="s">
        <v>43</v>
      </c>
      <c r="O140" s="81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115</v>
      </c>
      <c r="AT140" s="205" t="s">
        <v>110</v>
      </c>
      <c r="AU140" s="205" t="s">
        <v>80</v>
      </c>
      <c r="AY140" s="14" t="s">
        <v>109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4" t="s">
        <v>80</v>
      </c>
      <c r="BK140" s="206">
        <f>ROUND(I140*H140,2)</f>
        <v>0</v>
      </c>
      <c r="BL140" s="14" t="s">
        <v>115</v>
      </c>
      <c r="BM140" s="205" t="s">
        <v>348</v>
      </c>
    </row>
    <row r="141" s="2" customFormat="1" ht="24.15" customHeight="1">
      <c r="A141" s="35"/>
      <c r="B141" s="36"/>
      <c r="C141" s="193" t="s">
        <v>349</v>
      </c>
      <c r="D141" s="193" t="s">
        <v>110</v>
      </c>
      <c r="E141" s="194" t="s">
        <v>350</v>
      </c>
      <c r="F141" s="195" t="s">
        <v>351</v>
      </c>
      <c r="G141" s="196" t="s">
        <v>113</v>
      </c>
      <c r="H141" s="197">
        <v>1</v>
      </c>
      <c r="I141" s="198"/>
      <c r="J141" s="199">
        <f>ROUND(I141*H141,2)</f>
        <v>0</v>
      </c>
      <c r="K141" s="195" t="s">
        <v>114</v>
      </c>
      <c r="L141" s="200"/>
      <c r="M141" s="201" t="s">
        <v>21</v>
      </c>
      <c r="N141" s="202" t="s">
        <v>43</v>
      </c>
      <c r="O141" s="81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115</v>
      </c>
      <c r="AT141" s="205" t="s">
        <v>110</v>
      </c>
      <c r="AU141" s="205" t="s">
        <v>80</v>
      </c>
      <c r="AY141" s="14" t="s">
        <v>109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4" t="s">
        <v>80</v>
      </c>
      <c r="BK141" s="206">
        <f>ROUND(I141*H141,2)</f>
        <v>0</v>
      </c>
      <c r="BL141" s="14" t="s">
        <v>115</v>
      </c>
      <c r="BM141" s="205" t="s">
        <v>352</v>
      </c>
    </row>
    <row r="142" s="2" customFormat="1" ht="24.15" customHeight="1">
      <c r="A142" s="35"/>
      <c r="B142" s="36"/>
      <c r="C142" s="193" t="s">
        <v>353</v>
      </c>
      <c r="D142" s="193" t="s">
        <v>110</v>
      </c>
      <c r="E142" s="194" t="s">
        <v>354</v>
      </c>
      <c r="F142" s="195" t="s">
        <v>355</v>
      </c>
      <c r="G142" s="196" t="s">
        <v>113</v>
      </c>
      <c r="H142" s="197">
        <v>1</v>
      </c>
      <c r="I142" s="198"/>
      <c r="J142" s="199">
        <f>ROUND(I142*H142,2)</f>
        <v>0</v>
      </c>
      <c r="K142" s="195" t="s">
        <v>114</v>
      </c>
      <c r="L142" s="200"/>
      <c r="M142" s="201" t="s">
        <v>21</v>
      </c>
      <c r="N142" s="202" t="s">
        <v>43</v>
      </c>
      <c r="O142" s="81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115</v>
      </c>
      <c r="AT142" s="205" t="s">
        <v>110</v>
      </c>
      <c r="AU142" s="205" t="s">
        <v>80</v>
      </c>
      <c r="AY142" s="14" t="s">
        <v>109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4" t="s">
        <v>80</v>
      </c>
      <c r="BK142" s="206">
        <f>ROUND(I142*H142,2)</f>
        <v>0</v>
      </c>
      <c r="BL142" s="14" t="s">
        <v>115</v>
      </c>
      <c r="BM142" s="205" t="s">
        <v>356</v>
      </c>
    </row>
    <row r="143" s="2" customFormat="1" ht="24.15" customHeight="1">
      <c r="A143" s="35"/>
      <c r="B143" s="36"/>
      <c r="C143" s="193" t="s">
        <v>357</v>
      </c>
      <c r="D143" s="193" t="s">
        <v>110</v>
      </c>
      <c r="E143" s="194" t="s">
        <v>358</v>
      </c>
      <c r="F143" s="195" t="s">
        <v>359</v>
      </c>
      <c r="G143" s="196" t="s">
        <v>113</v>
      </c>
      <c r="H143" s="197">
        <v>1</v>
      </c>
      <c r="I143" s="198"/>
      <c r="J143" s="199">
        <f>ROUND(I143*H143,2)</f>
        <v>0</v>
      </c>
      <c r="K143" s="195" t="s">
        <v>114</v>
      </c>
      <c r="L143" s="200"/>
      <c r="M143" s="201" t="s">
        <v>21</v>
      </c>
      <c r="N143" s="202" t="s">
        <v>43</v>
      </c>
      <c r="O143" s="81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115</v>
      </c>
      <c r="AT143" s="205" t="s">
        <v>110</v>
      </c>
      <c r="AU143" s="205" t="s">
        <v>80</v>
      </c>
      <c r="AY143" s="14" t="s">
        <v>109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4" t="s">
        <v>80</v>
      </c>
      <c r="BK143" s="206">
        <f>ROUND(I143*H143,2)</f>
        <v>0</v>
      </c>
      <c r="BL143" s="14" t="s">
        <v>115</v>
      </c>
      <c r="BM143" s="205" t="s">
        <v>360</v>
      </c>
    </row>
    <row r="144" s="2" customFormat="1" ht="66.75" customHeight="1">
      <c r="A144" s="35"/>
      <c r="B144" s="36"/>
      <c r="C144" s="193" t="s">
        <v>361</v>
      </c>
      <c r="D144" s="193" t="s">
        <v>110</v>
      </c>
      <c r="E144" s="194" t="s">
        <v>362</v>
      </c>
      <c r="F144" s="195" t="s">
        <v>363</v>
      </c>
      <c r="G144" s="196" t="s">
        <v>113</v>
      </c>
      <c r="H144" s="197">
        <v>1</v>
      </c>
      <c r="I144" s="198"/>
      <c r="J144" s="199">
        <f>ROUND(I144*H144,2)</f>
        <v>0</v>
      </c>
      <c r="K144" s="195" t="s">
        <v>114</v>
      </c>
      <c r="L144" s="200"/>
      <c r="M144" s="201" t="s">
        <v>21</v>
      </c>
      <c r="N144" s="202" t="s">
        <v>43</v>
      </c>
      <c r="O144" s="81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115</v>
      </c>
      <c r="AT144" s="205" t="s">
        <v>110</v>
      </c>
      <c r="AU144" s="205" t="s">
        <v>80</v>
      </c>
      <c r="AY144" s="14" t="s">
        <v>109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4" t="s">
        <v>80</v>
      </c>
      <c r="BK144" s="206">
        <f>ROUND(I144*H144,2)</f>
        <v>0</v>
      </c>
      <c r="BL144" s="14" t="s">
        <v>115</v>
      </c>
      <c r="BM144" s="205" t="s">
        <v>364</v>
      </c>
    </row>
    <row r="145" s="2" customFormat="1" ht="37.8" customHeight="1">
      <c r="A145" s="35"/>
      <c r="B145" s="36"/>
      <c r="C145" s="193" t="s">
        <v>365</v>
      </c>
      <c r="D145" s="193" t="s">
        <v>110</v>
      </c>
      <c r="E145" s="194" t="s">
        <v>366</v>
      </c>
      <c r="F145" s="195" t="s">
        <v>367</v>
      </c>
      <c r="G145" s="196" t="s">
        <v>113</v>
      </c>
      <c r="H145" s="197">
        <v>1</v>
      </c>
      <c r="I145" s="198"/>
      <c r="J145" s="199">
        <f>ROUND(I145*H145,2)</f>
        <v>0</v>
      </c>
      <c r="K145" s="195" t="s">
        <v>114</v>
      </c>
      <c r="L145" s="200"/>
      <c r="M145" s="201" t="s">
        <v>21</v>
      </c>
      <c r="N145" s="202" t="s">
        <v>43</v>
      </c>
      <c r="O145" s="81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5" t="s">
        <v>115</v>
      </c>
      <c r="AT145" s="205" t="s">
        <v>110</v>
      </c>
      <c r="AU145" s="205" t="s">
        <v>80</v>
      </c>
      <c r="AY145" s="14" t="s">
        <v>109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4" t="s">
        <v>80</v>
      </c>
      <c r="BK145" s="206">
        <f>ROUND(I145*H145,2)</f>
        <v>0</v>
      </c>
      <c r="BL145" s="14" t="s">
        <v>115</v>
      </c>
      <c r="BM145" s="205" t="s">
        <v>368</v>
      </c>
    </row>
    <row r="146" s="2" customFormat="1" ht="24.15" customHeight="1">
      <c r="A146" s="35"/>
      <c r="B146" s="36"/>
      <c r="C146" s="193" t="s">
        <v>369</v>
      </c>
      <c r="D146" s="193" t="s">
        <v>110</v>
      </c>
      <c r="E146" s="194" t="s">
        <v>370</v>
      </c>
      <c r="F146" s="195" t="s">
        <v>371</v>
      </c>
      <c r="G146" s="196" t="s">
        <v>113</v>
      </c>
      <c r="H146" s="197">
        <v>1</v>
      </c>
      <c r="I146" s="198"/>
      <c r="J146" s="199">
        <f>ROUND(I146*H146,2)</f>
        <v>0</v>
      </c>
      <c r="K146" s="195" t="s">
        <v>114</v>
      </c>
      <c r="L146" s="200"/>
      <c r="M146" s="201" t="s">
        <v>21</v>
      </c>
      <c r="N146" s="202" t="s">
        <v>43</v>
      </c>
      <c r="O146" s="81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115</v>
      </c>
      <c r="AT146" s="205" t="s">
        <v>110</v>
      </c>
      <c r="AU146" s="205" t="s">
        <v>80</v>
      </c>
      <c r="AY146" s="14" t="s">
        <v>109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4" t="s">
        <v>80</v>
      </c>
      <c r="BK146" s="206">
        <f>ROUND(I146*H146,2)</f>
        <v>0</v>
      </c>
      <c r="BL146" s="14" t="s">
        <v>115</v>
      </c>
      <c r="BM146" s="205" t="s">
        <v>372</v>
      </c>
    </row>
    <row r="147" s="2" customFormat="1" ht="24.15" customHeight="1">
      <c r="A147" s="35"/>
      <c r="B147" s="36"/>
      <c r="C147" s="193" t="s">
        <v>373</v>
      </c>
      <c r="D147" s="193" t="s">
        <v>110</v>
      </c>
      <c r="E147" s="194" t="s">
        <v>374</v>
      </c>
      <c r="F147" s="195" t="s">
        <v>375</v>
      </c>
      <c r="G147" s="196" t="s">
        <v>113</v>
      </c>
      <c r="H147" s="197">
        <v>1</v>
      </c>
      <c r="I147" s="198"/>
      <c r="J147" s="199">
        <f>ROUND(I147*H147,2)</f>
        <v>0</v>
      </c>
      <c r="K147" s="195" t="s">
        <v>114</v>
      </c>
      <c r="L147" s="200"/>
      <c r="M147" s="201" t="s">
        <v>21</v>
      </c>
      <c r="N147" s="202" t="s">
        <v>43</v>
      </c>
      <c r="O147" s="81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115</v>
      </c>
      <c r="AT147" s="205" t="s">
        <v>110</v>
      </c>
      <c r="AU147" s="205" t="s">
        <v>80</v>
      </c>
      <c r="AY147" s="14" t="s">
        <v>109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4" t="s">
        <v>80</v>
      </c>
      <c r="BK147" s="206">
        <f>ROUND(I147*H147,2)</f>
        <v>0</v>
      </c>
      <c r="BL147" s="14" t="s">
        <v>115</v>
      </c>
      <c r="BM147" s="205" t="s">
        <v>376</v>
      </c>
    </row>
    <row r="148" s="2" customFormat="1" ht="24.15" customHeight="1">
      <c r="A148" s="35"/>
      <c r="B148" s="36"/>
      <c r="C148" s="193" t="s">
        <v>377</v>
      </c>
      <c r="D148" s="193" t="s">
        <v>110</v>
      </c>
      <c r="E148" s="194" t="s">
        <v>378</v>
      </c>
      <c r="F148" s="195" t="s">
        <v>379</v>
      </c>
      <c r="G148" s="196" t="s">
        <v>113</v>
      </c>
      <c r="H148" s="197">
        <v>1</v>
      </c>
      <c r="I148" s="198"/>
      <c r="J148" s="199">
        <f>ROUND(I148*H148,2)</f>
        <v>0</v>
      </c>
      <c r="K148" s="195" t="s">
        <v>114</v>
      </c>
      <c r="L148" s="200"/>
      <c r="M148" s="201" t="s">
        <v>21</v>
      </c>
      <c r="N148" s="202" t="s">
        <v>43</v>
      </c>
      <c r="O148" s="81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115</v>
      </c>
      <c r="AT148" s="205" t="s">
        <v>110</v>
      </c>
      <c r="AU148" s="205" t="s">
        <v>80</v>
      </c>
      <c r="AY148" s="14" t="s">
        <v>109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4" t="s">
        <v>80</v>
      </c>
      <c r="BK148" s="206">
        <f>ROUND(I148*H148,2)</f>
        <v>0</v>
      </c>
      <c r="BL148" s="14" t="s">
        <v>115</v>
      </c>
      <c r="BM148" s="205" t="s">
        <v>380</v>
      </c>
    </row>
    <row r="149" s="2" customFormat="1" ht="37.8" customHeight="1">
      <c r="A149" s="35"/>
      <c r="B149" s="36"/>
      <c r="C149" s="193" t="s">
        <v>381</v>
      </c>
      <c r="D149" s="193" t="s">
        <v>110</v>
      </c>
      <c r="E149" s="194" t="s">
        <v>382</v>
      </c>
      <c r="F149" s="195" t="s">
        <v>383</v>
      </c>
      <c r="G149" s="196" t="s">
        <v>113</v>
      </c>
      <c r="H149" s="197">
        <v>1</v>
      </c>
      <c r="I149" s="198"/>
      <c r="J149" s="199">
        <f>ROUND(I149*H149,2)</f>
        <v>0</v>
      </c>
      <c r="K149" s="195" t="s">
        <v>114</v>
      </c>
      <c r="L149" s="200"/>
      <c r="M149" s="201" t="s">
        <v>21</v>
      </c>
      <c r="N149" s="202" t="s">
        <v>43</v>
      </c>
      <c r="O149" s="81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115</v>
      </c>
      <c r="AT149" s="205" t="s">
        <v>110</v>
      </c>
      <c r="AU149" s="205" t="s">
        <v>80</v>
      </c>
      <c r="AY149" s="14" t="s">
        <v>109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4" t="s">
        <v>80</v>
      </c>
      <c r="BK149" s="206">
        <f>ROUND(I149*H149,2)</f>
        <v>0</v>
      </c>
      <c r="BL149" s="14" t="s">
        <v>115</v>
      </c>
      <c r="BM149" s="205" t="s">
        <v>384</v>
      </c>
    </row>
    <row r="150" s="2" customFormat="1" ht="49.05" customHeight="1">
      <c r="A150" s="35"/>
      <c r="B150" s="36"/>
      <c r="C150" s="193" t="s">
        <v>385</v>
      </c>
      <c r="D150" s="193" t="s">
        <v>110</v>
      </c>
      <c r="E150" s="194" t="s">
        <v>386</v>
      </c>
      <c r="F150" s="195" t="s">
        <v>387</v>
      </c>
      <c r="G150" s="196" t="s">
        <v>113</v>
      </c>
      <c r="H150" s="197">
        <v>1</v>
      </c>
      <c r="I150" s="198"/>
      <c r="J150" s="199">
        <f>ROUND(I150*H150,2)</f>
        <v>0</v>
      </c>
      <c r="K150" s="195" t="s">
        <v>114</v>
      </c>
      <c r="L150" s="200"/>
      <c r="M150" s="201" t="s">
        <v>21</v>
      </c>
      <c r="N150" s="202" t="s">
        <v>43</v>
      </c>
      <c r="O150" s="81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115</v>
      </c>
      <c r="AT150" s="205" t="s">
        <v>110</v>
      </c>
      <c r="AU150" s="205" t="s">
        <v>80</v>
      </c>
      <c r="AY150" s="14" t="s">
        <v>109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4" t="s">
        <v>80</v>
      </c>
      <c r="BK150" s="206">
        <f>ROUND(I150*H150,2)</f>
        <v>0</v>
      </c>
      <c r="BL150" s="14" t="s">
        <v>115</v>
      </c>
      <c r="BM150" s="205" t="s">
        <v>388</v>
      </c>
    </row>
    <row r="151" s="2" customFormat="1" ht="37.8" customHeight="1">
      <c r="A151" s="35"/>
      <c r="B151" s="36"/>
      <c r="C151" s="193" t="s">
        <v>389</v>
      </c>
      <c r="D151" s="193" t="s">
        <v>110</v>
      </c>
      <c r="E151" s="194" t="s">
        <v>390</v>
      </c>
      <c r="F151" s="195" t="s">
        <v>391</v>
      </c>
      <c r="G151" s="196" t="s">
        <v>113</v>
      </c>
      <c r="H151" s="197">
        <v>1</v>
      </c>
      <c r="I151" s="198"/>
      <c r="J151" s="199">
        <f>ROUND(I151*H151,2)</f>
        <v>0</v>
      </c>
      <c r="K151" s="195" t="s">
        <v>114</v>
      </c>
      <c r="L151" s="200"/>
      <c r="M151" s="201" t="s">
        <v>21</v>
      </c>
      <c r="N151" s="202" t="s">
        <v>43</v>
      </c>
      <c r="O151" s="81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115</v>
      </c>
      <c r="AT151" s="205" t="s">
        <v>110</v>
      </c>
      <c r="AU151" s="205" t="s">
        <v>80</v>
      </c>
      <c r="AY151" s="14" t="s">
        <v>109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4" t="s">
        <v>80</v>
      </c>
      <c r="BK151" s="206">
        <f>ROUND(I151*H151,2)</f>
        <v>0</v>
      </c>
      <c r="BL151" s="14" t="s">
        <v>115</v>
      </c>
      <c r="BM151" s="205" t="s">
        <v>392</v>
      </c>
    </row>
    <row r="152" s="2" customFormat="1" ht="37.8" customHeight="1">
      <c r="A152" s="35"/>
      <c r="B152" s="36"/>
      <c r="C152" s="193" t="s">
        <v>393</v>
      </c>
      <c r="D152" s="193" t="s">
        <v>110</v>
      </c>
      <c r="E152" s="194" t="s">
        <v>394</v>
      </c>
      <c r="F152" s="195" t="s">
        <v>395</v>
      </c>
      <c r="G152" s="196" t="s">
        <v>113</v>
      </c>
      <c r="H152" s="197">
        <v>1</v>
      </c>
      <c r="I152" s="198"/>
      <c r="J152" s="199">
        <f>ROUND(I152*H152,2)</f>
        <v>0</v>
      </c>
      <c r="K152" s="195" t="s">
        <v>114</v>
      </c>
      <c r="L152" s="200"/>
      <c r="M152" s="201" t="s">
        <v>21</v>
      </c>
      <c r="N152" s="202" t="s">
        <v>43</v>
      </c>
      <c r="O152" s="81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115</v>
      </c>
      <c r="AT152" s="205" t="s">
        <v>110</v>
      </c>
      <c r="AU152" s="205" t="s">
        <v>80</v>
      </c>
      <c r="AY152" s="14" t="s">
        <v>109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4" t="s">
        <v>80</v>
      </c>
      <c r="BK152" s="206">
        <f>ROUND(I152*H152,2)</f>
        <v>0</v>
      </c>
      <c r="BL152" s="14" t="s">
        <v>115</v>
      </c>
      <c r="BM152" s="205" t="s">
        <v>396</v>
      </c>
    </row>
    <row r="153" s="2" customFormat="1" ht="33" customHeight="1">
      <c r="A153" s="35"/>
      <c r="B153" s="36"/>
      <c r="C153" s="193" t="s">
        <v>397</v>
      </c>
      <c r="D153" s="193" t="s">
        <v>110</v>
      </c>
      <c r="E153" s="194" t="s">
        <v>398</v>
      </c>
      <c r="F153" s="195" t="s">
        <v>399</v>
      </c>
      <c r="G153" s="196" t="s">
        <v>113</v>
      </c>
      <c r="H153" s="197">
        <v>1</v>
      </c>
      <c r="I153" s="198"/>
      <c r="J153" s="199">
        <f>ROUND(I153*H153,2)</f>
        <v>0</v>
      </c>
      <c r="K153" s="195" t="s">
        <v>114</v>
      </c>
      <c r="L153" s="200"/>
      <c r="M153" s="201" t="s">
        <v>21</v>
      </c>
      <c r="N153" s="202" t="s">
        <v>43</v>
      </c>
      <c r="O153" s="81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115</v>
      </c>
      <c r="AT153" s="205" t="s">
        <v>110</v>
      </c>
      <c r="AU153" s="205" t="s">
        <v>80</v>
      </c>
      <c r="AY153" s="14" t="s">
        <v>109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4" t="s">
        <v>80</v>
      </c>
      <c r="BK153" s="206">
        <f>ROUND(I153*H153,2)</f>
        <v>0</v>
      </c>
      <c r="BL153" s="14" t="s">
        <v>115</v>
      </c>
      <c r="BM153" s="205" t="s">
        <v>400</v>
      </c>
    </row>
    <row r="154" s="2" customFormat="1" ht="33" customHeight="1">
      <c r="A154" s="35"/>
      <c r="B154" s="36"/>
      <c r="C154" s="193" t="s">
        <v>401</v>
      </c>
      <c r="D154" s="193" t="s">
        <v>110</v>
      </c>
      <c r="E154" s="194" t="s">
        <v>402</v>
      </c>
      <c r="F154" s="195" t="s">
        <v>403</v>
      </c>
      <c r="G154" s="196" t="s">
        <v>113</v>
      </c>
      <c r="H154" s="197">
        <v>1</v>
      </c>
      <c r="I154" s="198"/>
      <c r="J154" s="199">
        <f>ROUND(I154*H154,2)</f>
        <v>0</v>
      </c>
      <c r="K154" s="195" t="s">
        <v>114</v>
      </c>
      <c r="L154" s="200"/>
      <c r="M154" s="201" t="s">
        <v>21</v>
      </c>
      <c r="N154" s="202" t="s">
        <v>43</v>
      </c>
      <c r="O154" s="81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115</v>
      </c>
      <c r="AT154" s="205" t="s">
        <v>110</v>
      </c>
      <c r="AU154" s="205" t="s">
        <v>80</v>
      </c>
      <c r="AY154" s="14" t="s">
        <v>109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4" t="s">
        <v>80</v>
      </c>
      <c r="BK154" s="206">
        <f>ROUND(I154*H154,2)</f>
        <v>0</v>
      </c>
      <c r="BL154" s="14" t="s">
        <v>115</v>
      </c>
      <c r="BM154" s="205" t="s">
        <v>404</v>
      </c>
    </row>
    <row r="155" s="2" customFormat="1" ht="37.8" customHeight="1">
      <c r="A155" s="35"/>
      <c r="B155" s="36"/>
      <c r="C155" s="193" t="s">
        <v>405</v>
      </c>
      <c r="D155" s="193" t="s">
        <v>110</v>
      </c>
      <c r="E155" s="194" t="s">
        <v>406</v>
      </c>
      <c r="F155" s="195" t="s">
        <v>407</v>
      </c>
      <c r="G155" s="196" t="s">
        <v>113</v>
      </c>
      <c r="H155" s="197">
        <v>1</v>
      </c>
      <c r="I155" s="198"/>
      <c r="J155" s="199">
        <f>ROUND(I155*H155,2)</f>
        <v>0</v>
      </c>
      <c r="K155" s="195" t="s">
        <v>114</v>
      </c>
      <c r="L155" s="200"/>
      <c r="M155" s="201" t="s">
        <v>21</v>
      </c>
      <c r="N155" s="202" t="s">
        <v>43</v>
      </c>
      <c r="O155" s="81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115</v>
      </c>
      <c r="AT155" s="205" t="s">
        <v>110</v>
      </c>
      <c r="AU155" s="205" t="s">
        <v>80</v>
      </c>
      <c r="AY155" s="14" t="s">
        <v>109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4" t="s">
        <v>80</v>
      </c>
      <c r="BK155" s="206">
        <f>ROUND(I155*H155,2)</f>
        <v>0</v>
      </c>
      <c r="BL155" s="14" t="s">
        <v>115</v>
      </c>
      <c r="BM155" s="205" t="s">
        <v>408</v>
      </c>
    </row>
    <row r="156" s="2" customFormat="1" ht="24.15" customHeight="1">
      <c r="A156" s="35"/>
      <c r="B156" s="36"/>
      <c r="C156" s="193" t="s">
        <v>409</v>
      </c>
      <c r="D156" s="193" t="s">
        <v>110</v>
      </c>
      <c r="E156" s="194" t="s">
        <v>410</v>
      </c>
      <c r="F156" s="195" t="s">
        <v>411</v>
      </c>
      <c r="G156" s="196" t="s">
        <v>113</v>
      </c>
      <c r="H156" s="197">
        <v>1</v>
      </c>
      <c r="I156" s="198"/>
      <c r="J156" s="199">
        <f>ROUND(I156*H156,2)</f>
        <v>0</v>
      </c>
      <c r="K156" s="195" t="s">
        <v>114</v>
      </c>
      <c r="L156" s="200"/>
      <c r="M156" s="201" t="s">
        <v>21</v>
      </c>
      <c r="N156" s="202" t="s">
        <v>43</v>
      </c>
      <c r="O156" s="81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115</v>
      </c>
      <c r="AT156" s="205" t="s">
        <v>110</v>
      </c>
      <c r="AU156" s="205" t="s">
        <v>80</v>
      </c>
      <c r="AY156" s="14" t="s">
        <v>109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4" t="s">
        <v>80</v>
      </c>
      <c r="BK156" s="206">
        <f>ROUND(I156*H156,2)</f>
        <v>0</v>
      </c>
      <c r="BL156" s="14" t="s">
        <v>115</v>
      </c>
      <c r="BM156" s="205" t="s">
        <v>412</v>
      </c>
    </row>
    <row r="157" s="2" customFormat="1" ht="33" customHeight="1">
      <c r="A157" s="35"/>
      <c r="B157" s="36"/>
      <c r="C157" s="193" t="s">
        <v>413</v>
      </c>
      <c r="D157" s="193" t="s">
        <v>110</v>
      </c>
      <c r="E157" s="194" t="s">
        <v>414</v>
      </c>
      <c r="F157" s="195" t="s">
        <v>415</v>
      </c>
      <c r="G157" s="196" t="s">
        <v>113</v>
      </c>
      <c r="H157" s="197">
        <v>1</v>
      </c>
      <c r="I157" s="198"/>
      <c r="J157" s="199">
        <f>ROUND(I157*H157,2)</f>
        <v>0</v>
      </c>
      <c r="K157" s="195" t="s">
        <v>114</v>
      </c>
      <c r="L157" s="200"/>
      <c r="M157" s="201" t="s">
        <v>21</v>
      </c>
      <c r="N157" s="202" t="s">
        <v>43</v>
      </c>
      <c r="O157" s="81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115</v>
      </c>
      <c r="AT157" s="205" t="s">
        <v>110</v>
      </c>
      <c r="AU157" s="205" t="s">
        <v>80</v>
      </c>
      <c r="AY157" s="14" t="s">
        <v>109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4" t="s">
        <v>80</v>
      </c>
      <c r="BK157" s="206">
        <f>ROUND(I157*H157,2)</f>
        <v>0</v>
      </c>
      <c r="BL157" s="14" t="s">
        <v>115</v>
      </c>
      <c r="BM157" s="205" t="s">
        <v>416</v>
      </c>
    </row>
    <row r="158" s="2" customFormat="1" ht="33" customHeight="1">
      <c r="A158" s="35"/>
      <c r="B158" s="36"/>
      <c r="C158" s="193" t="s">
        <v>417</v>
      </c>
      <c r="D158" s="193" t="s">
        <v>110</v>
      </c>
      <c r="E158" s="194" t="s">
        <v>418</v>
      </c>
      <c r="F158" s="195" t="s">
        <v>419</v>
      </c>
      <c r="G158" s="196" t="s">
        <v>113</v>
      </c>
      <c r="H158" s="197">
        <v>1</v>
      </c>
      <c r="I158" s="198"/>
      <c r="J158" s="199">
        <f>ROUND(I158*H158,2)</f>
        <v>0</v>
      </c>
      <c r="K158" s="195" t="s">
        <v>114</v>
      </c>
      <c r="L158" s="200"/>
      <c r="M158" s="201" t="s">
        <v>21</v>
      </c>
      <c r="N158" s="202" t="s">
        <v>43</v>
      </c>
      <c r="O158" s="81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115</v>
      </c>
      <c r="AT158" s="205" t="s">
        <v>110</v>
      </c>
      <c r="AU158" s="205" t="s">
        <v>80</v>
      </c>
      <c r="AY158" s="14" t="s">
        <v>109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4" t="s">
        <v>80</v>
      </c>
      <c r="BK158" s="206">
        <f>ROUND(I158*H158,2)</f>
        <v>0</v>
      </c>
      <c r="BL158" s="14" t="s">
        <v>115</v>
      </c>
      <c r="BM158" s="205" t="s">
        <v>420</v>
      </c>
    </row>
    <row r="159" s="2" customFormat="1" ht="33" customHeight="1">
      <c r="A159" s="35"/>
      <c r="B159" s="36"/>
      <c r="C159" s="193" t="s">
        <v>421</v>
      </c>
      <c r="D159" s="193" t="s">
        <v>110</v>
      </c>
      <c r="E159" s="194" t="s">
        <v>422</v>
      </c>
      <c r="F159" s="195" t="s">
        <v>423</v>
      </c>
      <c r="G159" s="196" t="s">
        <v>113</v>
      </c>
      <c r="H159" s="197">
        <v>1</v>
      </c>
      <c r="I159" s="198"/>
      <c r="J159" s="199">
        <f>ROUND(I159*H159,2)</f>
        <v>0</v>
      </c>
      <c r="K159" s="195" t="s">
        <v>114</v>
      </c>
      <c r="L159" s="200"/>
      <c r="M159" s="201" t="s">
        <v>21</v>
      </c>
      <c r="N159" s="202" t="s">
        <v>43</v>
      </c>
      <c r="O159" s="81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115</v>
      </c>
      <c r="AT159" s="205" t="s">
        <v>110</v>
      </c>
      <c r="AU159" s="205" t="s">
        <v>80</v>
      </c>
      <c r="AY159" s="14" t="s">
        <v>109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4" t="s">
        <v>80</v>
      </c>
      <c r="BK159" s="206">
        <f>ROUND(I159*H159,2)</f>
        <v>0</v>
      </c>
      <c r="BL159" s="14" t="s">
        <v>115</v>
      </c>
      <c r="BM159" s="205" t="s">
        <v>424</v>
      </c>
    </row>
    <row r="160" s="2" customFormat="1" ht="37.8" customHeight="1">
      <c r="A160" s="35"/>
      <c r="B160" s="36"/>
      <c r="C160" s="193" t="s">
        <v>425</v>
      </c>
      <c r="D160" s="193" t="s">
        <v>110</v>
      </c>
      <c r="E160" s="194" t="s">
        <v>426</v>
      </c>
      <c r="F160" s="195" t="s">
        <v>427</v>
      </c>
      <c r="G160" s="196" t="s">
        <v>113</v>
      </c>
      <c r="H160" s="197">
        <v>1</v>
      </c>
      <c r="I160" s="198"/>
      <c r="J160" s="199">
        <f>ROUND(I160*H160,2)</f>
        <v>0</v>
      </c>
      <c r="K160" s="195" t="s">
        <v>114</v>
      </c>
      <c r="L160" s="200"/>
      <c r="M160" s="216" t="s">
        <v>21</v>
      </c>
      <c r="N160" s="217" t="s">
        <v>43</v>
      </c>
      <c r="O160" s="218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115</v>
      </c>
      <c r="AT160" s="205" t="s">
        <v>110</v>
      </c>
      <c r="AU160" s="205" t="s">
        <v>80</v>
      </c>
      <c r="AY160" s="14" t="s">
        <v>109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4" t="s">
        <v>80</v>
      </c>
      <c r="BK160" s="206">
        <f>ROUND(I160*H160,2)</f>
        <v>0</v>
      </c>
      <c r="BL160" s="14" t="s">
        <v>115</v>
      </c>
      <c r="BM160" s="205" t="s">
        <v>428</v>
      </c>
    </row>
    <row r="161" s="2" customFormat="1" ht="6.96" customHeight="1">
      <c r="A161" s="35"/>
      <c r="B161" s="56"/>
      <c r="C161" s="57"/>
      <c r="D161" s="57"/>
      <c r="E161" s="57"/>
      <c r="F161" s="57"/>
      <c r="G161" s="57"/>
      <c r="H161" s="57"/>
      <c r="I161" s="57"/>
      <c r="J161" s="57"/>
      <c r="K161" s="57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vZK6XlOKTdCJ4LCR6dbQ5CLoCzG4MNkzkxp9aYVeCxWP/w3DCkBVD8d/1A30TwXeLVU0ELjurnI7p2iwrs0F+Q==" hashValue="++eWpb6jbKNpGA3RRM9Cn2m9WFyPEMrwd3mzQlXtMCNmgY+cnvCoH3uzrDWmK3vVKSOKH0XbsXbSjg42yJk0IA==" algorithmName="SHA-512" password="CC35"/>
  <autoFilter ref="C79:K16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86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26.25" customHeight="1">
      <c r="B7" s="17"/>
      <c r="E7" s="130" t="str">
        <f>'Rekapitulace zakázky'!K6</f>
        <v>Údržba, opravy a odstraňování závad u SSZT OŘ OVA 2023-Opravy specif. telekomun. a rozhl. technologií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87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429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21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22</v>
      </c>
      <c r="E12" s="35"/>
      <c r="F12" s="133" t="s">
        <v>23</v>
      </c>
      <c r="G12" s="35"/>
      <c r="H12" s="35"/>
      <c r="I12" s="129" t="s">
        <v>24</v>
      </c>
      <c r="J12" s="134" t="str">
        <f>'Rekapitulace zakázky'!AN8</f>
        <v>10. 8. 2023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26</v>
      </c>
      <c r="E14" s="35"/>
      <c r="F14" s="35"/>
      <c r="G14" s="35"/>
      <c r="H14" s="35"/>
      <c r="I14" s="129" t="s">
        <v>27</v>
      </c>
      <c r="J14" s="133" t="s">
        <v>21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21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27</v>
      </c>
      <c r="J17" s="30" t="str">
        <f>'Rekapitulace zakázky'!AN13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33"/>
      <c r="G18" s="133"/>
      <c r="H18" s="133"/>
      <c r="I18" s="129" t="s">
        <v>29</v>
      </c>
      <c r="J18" s="30" t="str">
        <f>'Rekapitulace zakázky'!AN14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27</v>
      </c>
      <c r="J20" s="133" t="str">
        <f>IF('Rekapitulace zakázky'!AN16="","",'Rekapitulace zakázky'!AN16)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zakázky'!E17="","",'Rekapitulace zakázky'!E17)</f>
        <v xml:space="preserve"> </v>
      </c>
      <c r="F21" s="35"/>
      <c r="G21" s="35"/>
      <c r="H21" s="35"/>
      <c r="I21" s="129" t="s">
        <v>29</v>
      </c>
      <c r="J21" s="133" t="str">
        <f>IF('Rekapitulace zakázky'!AN17="","",'Rekapitulace zakázky'!AN17)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27</v>
      </c>
      <c r="J23" s="133" t="s">
        <v>21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35</v>
      </c>
      <c r="F24" s="35"/>
      <c r="G24" s="35"/>
      <c r="H24" s="35"/>
      <c r="I24" s="129" t="s">
        <v>29</v>
      </c>
      <c r="J24" s="133" t="s">
        <v>21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21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ROUND((SUM(BE80:BE82)),  2)</f>
        <v>0</v>
      </c>
      <c r="G33" s="35"/>
      <c r="H33" s="35"/>
      <c r="I33" s="145">
        <v>0.20999999999999999</v>
      </c>
      <c r="J33" s="144">
        <f>ROUND(((SUM(BE80:BE82))*I33),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ROUND((SUM(BF80:BF82)),  2)</f>
        <v>0</v>
      </c>
      <c r="G34" s="35"/>
      <c r="H34" s="35"/>
      <c r="I34" s="145">
        <v>0.14999999999999999</v>
      </c>
      <c r="J34" s="144">
        <f>ROUND(((SUM(BF80:BF82))*I34),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ROUND((SUM(BG80:BG82)),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ROUND((SUM(BH80:BH82)),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ROUND((SUM(BI80:BI82)),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89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26.25" customHeight="1">
      <c r="A48" s="35"/>
      <c r="B48" s="36"/>
      <c r="C48" s="37"/>
      <c r="D48" s="37"/>
      <c r="E48" s="157" t="str">
        <f>E7</f>
        <v>Údržba, opravy a odstraňování závad u SSZT OŘ OVA 2023-Opravy specif. telekomun. a rozhl. technologií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87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VON - ---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22</v>
      </c>
      <c r="D52" s="37"/>
      <c r="E52" s="37"/>
      <c r="F52" s="24" t="str">
        <f>F12</f>
        <v xml:space="preserve"> </v>
      </c>
      <c r="G52" s="37"/>
      <c r="H52" s="37"/>
      <c r="I52" s="29" t="s">
        <v>24</v>
      </c>
      <c r="J52" s="69" t="str">
        <f>IF(J12="","",J12)</f>
        <v>10. 8. 2023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26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32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Jana Kotasková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92</v>
      </c>
    </row>
    <row r="60" s="9" customFormat="1" ht="24.96" customHeight="1">
      <c r="A60" s="9"/>
      <c r="B60" s="162"/>
      <c r="C60" s="163"/>
      <c r="D60" s="164" t="s">
        <v>430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94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6.25" customHeight="1">
      <c r="A70" s="35"/>
      <c r="B70" s="36"/>
      <c r="C70" s="37"/>
      <c r="D70" s="37"/>
      <c r="E70" s="157" t="str">
        <f>E7</f>
        <v>Údržba, opravy a odstraňování závad u SSZT OŘ OVA 2023-Opravy specif. telekomun. a rozhl. technologií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87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VON - ---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22</v>
      </c>
      <c r="D74" s="37"/>
      <c r="E74" s="37"/>
      <c r="F74" s="24" t="str">
        <f>F12</f>
        <v xml:space="preserve"> </v>
      </c>
      <c r="G74" s="37"/>
      <c r="H74" s="37"/>
      <c r="I74" s="29" t="s">
        <v>24</v>
      </c>
      <c r="J74" s="69" t="str">
        <f>IF(J12="","",J12)</f>
        <v>10. 8. 2023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26</v>
      </c>
      <c r="D76" s="37"/>
      <c r="E76" s="37"/>
      <c r="F76" s="24" t="str">
        <f>E15</f>
        <v>Správa železnic, státní organizace</v>
      </c>
      <c r="G76" s="37"/>
      <c r="H76" s="37"/>
      <c r="I76" s="29" t="s">
        <v>32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30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Jana Kotasková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95</v>
      </c>
      <c r="D79" s="171" t="s">
        <v>57</v>
      </c>
      <c r="E79" s="171" t="s">
        <v>53</v>
      </c>
      <c r="F79" s="171" t="s">
        <v>54</v>
      </c>
      <c r="G79" s="171" t="s">
        <v>96</v>
      </c>
      <c r="H79" s="171" t="s">
        <v>97</v>
      </c>
      <c r="I79" s="171" t="s">
        <v>98</v>
      </c>
      <c r="J79" s="171" t="s">
        <v>91</v>
      </c>
      <c r="K79" s="172" t="s">
        <v>99</v>
      </c>
      <c r="L79" s="173"/>
      <c r="M79" s="89" t="s">
        <v>21</v>
      </c>
      <c r="N79" s="90" t="s">
        <v>42</v>
      </c>
      <c r="O79" s="90" t="s">
        <v>100</v>
      </c>
      <c r="P79" s="90" t="s">
        <v>101</v>
      </c>
      <c r="Q79" s="90" t="s">
        <v>102</v>
      </c>
      <c r="R79" s="90" t="s">
        <v>103</v>
      </c>
      <c r="S79" s="90" t="s">
        <v>104</v>
      </c>
      <c r="T79" s="91" t="s">
        <v>105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106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92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431</v>
      </c>
      <c r="F81" s="182" t="s">
        <v>432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P82</f>
        <v>0</v>
      </c>
      <c r="Q81" s="187"/>
      <c r="R81" s="188">
        <f>R82</f>
        <v>0</v>
      </c>
      <c r="S81" s="187"/>
      <c r="T81" s="189">
        <f>T82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128</v>
      </c>
      <c r="AT81" s="191" t="s">
        <v>71</v>
      </c>
      <c r="AU81" s="191" t="s">
        <v>72</v>
      </c>
      <c r="AY81" s="190" t="s">
        <v>109</v>
      </c>
      <c r="BK81" s="192">
        <f>BK82</f>
        <v>0</v>
      </c>
    </row>
    <row r="82" s="2" customFormat="1" ht="90" customHeight="1">
      <c r="A82" s="35"/>
      <c r="B82" s="36"/>
      <c r="C82" s="207" t="s">
        <v>80</v>
      </c>
      <c r="D82" s="207" t="s">
        <v>133</v>
      </c>
      <c r="E82" s="208" t="s">
        <v>433</v>
      </c>
      <c r="F82" s="209" t="s">
        <v>434</v>
      </c>
      <c r="G82" s="210" t="s">
        <v>435</v>
      </c>
      <c r="H82" s="221"/>
      <c r="I82" s="212"/>
      <c r="J82" s="213">
        <f>ROUND(I82*H82,2)</f>
        <v>0</v>
      </c>
      <c r="K82" s="209" t="s">
        <v>114</v>
      </c>
      <c r="L82" s="41"/>
      <c r="M82" s="222" t="s">
        <v>21</v>
      </c>
      <c r="N82" s="223" t="s">
        <v>43</v>
      </c>
      <c r="O82" s="218"/>
      <c r="P82" s="219">
        <f>O82*H82</f>
        <v>0</v>
      </c>
      <c r="Q82" s="219">
        <v>0</v>
      </c>
      <c r="R82" s="219">
        <f>Q82*H82</f>
        <v>0</v>
      </c>
      <c r="S82" s="219">
        <v>0</v>
      </c>
      <c r="T82" s="220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5" t="s">
        <v>436</v>
      </c>
      <c r="AT82" s="205" t="s">
        <v>133</v>
      </c>
      <c r="AU82" s="205" t="s">
        <v>80</v>
      </c>
      <c r="AY82" s="14" t="s">
        <v>109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4" t="s">
        <v>80</v>
      </c>
      <c r="BK82" s="206">
        <f>ROUND(I82*H82,2)</f>
        <v>0</v>
      </c>
      <c r="BL82" s="14" t="s">
        <v>436</v>
      </c>
      <c r="BM82" s="205" t="s">
        <v>437</v>
      </c>
    </row>
    <row r="83" s="2" customFormat="1" ht="6.96" customHeight="1">
      <c r="A83" s="35"/>
      <c r="B83" s="56"/>
      <c r="C83" s="57"/>
      <c r="D83" s="57"/>
      <c r="E83" s="57"/>
      <c r="F83" s="57"/>
      <c r="G83" s="57"/>
      <c r="H83" s="57"/>
      <c r="I83" s="57"/>
      <c r="J83" s="57"/>
      <c r="K83" s="57"/>
      <c r="L83" s="41"/>
      <c r="M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</sheetData>
  <sheetProtection sheet="1" autoFilter="0" formatColumns="0" formatRows="0" objects="1" scenarios="1" spinCount="100000" saltValue="1hsiiuGKnWCPYFB3dCxn7DjV8G+VjvBkyng85TMEMje0Nn//LUmtZ+lLrEruz9QiNWXGnOzMvl8Ear4fIPPq3g==" hashValue="i8RIywkWhjzZVlQdaiKFw0mZH1fO5u1SSJrS9I3Dh045zLOsCfcBtRRLO4CYWLqBWF2i+lBtzTUFcg9q0pqnBA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24" customWidth="1"/>
    <col min="2" max="2" width="1.667969" style="224" customWidth="1"/>
    <col min="3" max="4" width="5" style="224" customWidth="1"/>
    <col min="5" max="5" width="11.66016" style="224" customWidth="1"/>
    <col min="6" max="6" width="9.160156" style="224" customWidth="1"/>
    <col min="7" max="7" width="5" style="224" customWidth="1"/>
    <col min="8" max="8" width="77.83203" style="224" customWidth="1"/>
    <col min="9" max="10" width="20" style="224" customWidth="1"/>
    <col min="11" max="11" width="1.667969" style="224" customWidth="1"/>
  </cols>
  <sheetData>
    <row r="1" s="1" customFormat="1" ht="37.5" customHeight="1"/>
    <row r="2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="12" customFormat="1" ht="45" customHeight="1">
      <c r="B3" s="228"/>
      <c r="C3" s="229" t="s">
        <v>438</v>
      </c>
      <c r="D3" s="229"/>
      <c r="E3" s="229"/>
      <c r="F3" s="229"/>
      <c r="G3" s="229"/>
      <c r="H3" s="229"/>
      <c r="I3" s="229"/>
      <c r="J3" s="229"/>
      <c r="K3" s="230"/>
    </row>
    <row r="4" s="1" customFormat="1" ht="25.5" customHeight="1">
      <c r="B4" s="231"/>
      <c r="C4" s="232" t="s">
        <v>439</v>
      </c>
      <c r="D4" s="232"/>
      <c r="E4" s="232"/>
      <c r="F4" s="232"/>
      <c r="G4" s="232"/>
      <c r="H4" s="232"/>
      <c r="I4" s="232"/>
      <c r="J4" s="232"/>
      <c r="K4" s="233"/>
    </row>
    <row r="5" s="1" customFormat="1" ht="5.25" customHeight="1">
      <c r="B5" s="231"/>
      <c r="C5" s="234"/>
      <c r="D5" s="234"/>
      <c r="E5" s="234"/>
      <c r="F5" s="234"/>
      <c r="G5" s="234"/>
      <c r="H5" s="234"/>
      <c r="I5" s="234"/>
      <c r="J5" s="234"/>
      <c r="K5" s="233"/>
    </row>
    <row r="6" s="1" customFormat="1" ht="15" customHeight="1">
      <c r="B6" s="231"/>
      <c r="C6" s="235" t="s">
        <v>440</v>
      </c>
      <c r="D6" s="235"/>
      <c r="E6" s="235"/>
      <c r="F6" s="235"/>
      <c r="G6" s="235"/>
      <c r="H6" s="235"/>
      <c r="I6" s="235"/>
      <c r="J6" s="235"/>
      <c r="K6" s="233"/>
    </row>
    <row r="7" s="1" customFormat="1" ht="15" customHeight="1">
      <c r="B7" s="236"/>
      <c r="C7" s="235" t="s">
        <v>441</v>
      </c>
      <c r="D7" s="235"/>
      <c r="E7" s="235"/>
      <c r="F7" s="235"/>
      <c r="G7" s="235"/>
      <c r="H7" s="235"/>
      <c r="I7" s="235"/>
      <c r="J7" s="235"/>
      <c r="K7" s="233"/>
    </row>
    <row r="8" s="1" customFormat="1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="1" customFormat="1" ht="15" customHeight="1">
      <c r="B9" s="236"/>
      <c r="C9" s="235" t="s">
        <v>442</v>
      </c>
      <c r="D9" s="235"/>
      <c r="E9" s="235"/>
      <c r="F9" s="235"/>
      <c r="G9" s="235"/>
      <c r="H9" s="235"/>
      <c r="I9" s="235"/>
      <c r="J9" s="235"/>
      <c r="K9" s="233"/>
    </row>
    <row r="10" s="1" customFormat="1" ht="15" customHeight="1">
      <c r="B10" s="236"/>
      <c r="C10" s="235"/>
      <c r="D10" s="235" t="s">
        <v>443</v>
      </c>
      <c r="E10" s="235"/>
      <c r="F10" s="235"/>
      <c r="G10" s="235"/>
      <c r="H10" s="235"/>
      <c r="I10" s="235"/>
      <c r="J10" s="235"/>
      <c r="K10" s="233"/>
    </row>
    <row r="11" s="1" customFormat="1" ht="15" customHeight="1">
      <c r="B11" s="236"/>
      <c r="C11" s="237"/>
      <c r="D11" s="235" t="s">
        <v>444</v>
      </c>
      <c r="E11" s="235"/>
      <c r="F11" s="235"/>
      <c r="G11" s="235"/>
      <c r="H11" s="235"/>
      <c r="I11" s="235"/>
      <c r="J11" s="235"/>
      <c r="K11" s="233"/>
    </row>
    <row r="12" s="1" customFormat="1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s="1" customFormat="1" ht="15" customHeight="1">
      <c r="B13" s="236"/>
      <c r="C13" s="237"/>
      <c r="D13" s="238" t="s">
        <v>445</v>
      </c>
      <c r="E13" s="235"/>
      <c r="F13" s="235"/>
      <c r="G13" s="235"/>
      <c r="H13" s="235"/>
      <c r="I13" s="235"/>
      <c r="J13" s="235"/>
      <c r="K13" s="233"/>
    </row>
    <row r="14" s="1" customFormat="1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s="1" customFormat="1" ht="15" customHeight="1">
      <c r="B15" s="236"/>
      <c r="C15" s="237"/>
      <c r="D15" s="235" t="s">
        <v>446</v>
      </c>
      <c r="E15" s="235"/>
      <c r="F15" s="235"/>
      <c r="G15" s="235"/>
      <c r="H15" s="235"/>
      <c r="I15" s="235"/>
      <c r="J15" s="235"/>
      <c r="K15" s="233"/>
    </row>
    <row r="16" s="1" customFormat="1" ht="15" customHeight="1">
      <c r="B16" s="236"/>
      <c r="C16" s="237"/>
      <c r="D16" s="235" t="s">
        <v>447</v>
      </c>
      <c r="E16" s="235"/>
      <c r="F16" s="235"/>
      <c r="G16" s="235"/>
      <c r="H16" s="235"/>
      <c r="I16" s="235"/>
      <c r="J16" s="235"/>
      <c r="K16" s="233"/>
    </row>
    <row r="17" s="1" customFormat="1" ht="15" customHeight="1">
      <c r="B17" s="236"/>
      <c r="C17" s="237"/>
      <c r="D17" s="235" t="s">
        <v>448</v>
      </c>
      <c r="E17" s="235"/>
      <c r="F17" s="235"/>
      <c r="G17" s="235"/>
      <c r="H17" s="235"/>
      <c r="I17" s="235"/>
      <c r="J17" s="235"/>
      <c r="K17" s="233"/>
    </row>
    <row r="18" s="1" customFormat="1" ht="15" customHeight="1">
      <c r="B18" s="236"/>
      <c r="C18" s="237"/>
      <c r="D18" s="237"/>
      <c r="E18" s="239" t="s">
        <v>449</v>
      </c>
      <c r="F18" s="235" t="s">
        <v>450</v>
      </c>
      <c r="G18" s="235"/>
      <c r="H18" s="235"/>
      <c r="I18" s="235"/>
      <c r="J18" s="235"/>
      <c r="K18" s="233"/>
    </row>
    <row r="19" s="1" customFormat="1" ht="15" customHeight="1">
      <c r="B19" s="236"/>
      <c r="C19" s="237"/>
      <c r="D19" s="237"/>
      <c r="E19" s="239" t="s">
        <v>451</v>
      </c>
      <c r="F19" s="235" t="s">
        <v>452</v>
      </c>
      <c r="G19" s="235"/>
      <c r="H19" s="235"/>
      <c r="I19" s="235"/>
      <c r="J19" s="235"/>
      <c r="K19" s="233"/>
    </row>
    <row r="20" s="1" customFormat="1" ht="15" customHeight="1">
      <c r="B20" s="236"/>
      <c r="C20" s="237"/>
      <c r="D20" s="237"/>
      <c r="E20" s="239" t="s">
        <v>79</v>
      </c>
      <c r="F20" s="235" t="s">
        <v>453</v>
      </c>
      <c r="G20" s="235"/>
      <c r="H20" s="235"/>
      <c r="I20" s="235"/>
      <c r="J20" s="235"/>
      <c r="K20" s="233"/>
    </row>
    <row r="21" s="1" customFormat="1" ht="15" customHeight="1">
      <c r="B21" s="236"/>
      <c r="C21" s="237"/>
      <c r="D21" s="237"/>
      <c r="E21" s="239" t="s">
        <v>83</v>
      </c>
      <c r="F21" s="235" t="s">
        <v>454</v>
      </c>
      <c r="G21" s="235"/>
      <c r="H21" s="235"/>
      <c r="I21" s="235"/>
      <c r="J21" s="235"/>
      <c r="K21" s="233"/>
    </row>
    <row r="22" s="1" customFormat="1" ht="15" customHeight="1">
      <c r="B22" s="236"/>
      <c r="C22" s="237"/>
      <c r="D22" s="237"/>
      <c r="E22" s="239" t="s">
        <v>107</v>
      </c>
      <c r="F22" s="235" t="s">
        <v>108</v>
      </c>
      <c r="G22" s="235"/>
      <c r="H22" s="235"/>
      <c r="I22" s="235"/>
      <c r="J22" s="235"/>
      <c r="K22" s="233"/>
    </row>
    <row r="23" s="1" customFormat="1" ht="15" customHeight="1">
      <c r="B23" s="236"/>
      <c r="C23" s="237"/>
      <c r="D23" s="237"/>
      <c r="E23" s="239" t="s">
        <v>455</v>
      </c>
      <c r="F23" s="235" t="s">
        <v>456</v>
      </c>
      <c r="G23" s="235"/>
      <c r="H23" s="235"/>
      <c r="I23" s="235"/>
      <c r="J23" s="235"/>
      <c r="K23" s="233"/>
    </row>
    <row r="24" s="1" customFormat="1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s="1" customFormat="1" ht="15" customHeight="1">
      <c r="B25" s="236"/>
      <c r="C25" s="235" t="s">
        <v>457</v>
      </c>
      <c r="D25" s="235"/>
      <c r="E25" s="235"/>
      <c r="F25" s="235"/>
      <c r="G25" s="235"/>
      <c r="H25" s="235"/>
      <c r="I25" s="235"/>
      <c r="J25" s="235"/>
      <c r="K25" s="233"/>
    </row>
    <row r="26" s="1" customFormat="1" ht="15" customHeight="1">
      <c r="B26" s="236"/>
      <c r="C26" s="235" t="s">
        <v>458</v>
      </c>
      <c r="D26" s="235"/>
      <c r="E26" s="235"/>
      <c r="F26" s="235"/>
      <c r="G26" s="235"/>
      <c r="H26" s="235"/>
      <c r="I26" s="235"/>
      <c r="J26" s="235"/>
      <c r="K26" s="233"/>
    </row>
    <row r="27" s="1" customFormat="1" ht="15" customHeight="1">
      <c r="B27" s="236"/>
      <c r="C27" s="235"/>
      <c r="D27" s="235" t="s">
        <v>459</v>
      </c>
      <c r="E27" s="235"/>
      <c r="F27" s="235"/>
      <c r="G27" s="235"/>
      <c r="H27" s="235"/>
      <c r="I27" s="235"/>
      <c r="J27" s="235"/>
      <c r="K27" s="233"/>
    </row>
    <row r="28" s="1" customFormat="1" ht="15" customHeight="1">
      <c r="B28" s="236"/>
      <c r="C28" s="237"/>
      <c r="D28" s="235" t="s">
        <v>460</v>
      </c>
      <c r="E28" s="235"/>
      <c r="F28" s="235"/>
      <c r="G28" s="235"/>
      <c r="H28" s="235"/>
      <c r="I28" s="235"/>
      <c r="J28" s="235"/>
      <c r="K28" s="233"/>
    </row>
    <row r="29" s="1" customFormat="1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s="1" customFormat="1" ht="15" customHeight="1">
      <c r="B30" s="236"/>
      <c r="C30" s="237"/>
      <c r="D30" s="235" t="s">
        <v>461</v>
      </c>
      <c r="E30" s="235"/>
      <c r="F30" s="235"/>
      <c r="G30" s="235"/>
      <c r="H30" s="235"/>
      <c r="I30" s="235"/>
      <c r="J30" s="235"/>
      <c r="K30" s="233"/>
    </row>
    <row r="31" s="1" customFormat="1" ht="15" customHeight="1">
      <c r="B31" s="236"/>
      <c r="C31" s="237"/>
      <c r="D31" s="235" t="s">
        <v>462</v>
      </c>
      <c r="E31" s="235"/>
      <c r="F31" s="235"/>
      <c r="G31" s="235"/>
      <c r="H31" s="235"/>
      <c r="I31" s="235"/>
      <c r="J31" s="235"/>
      <c r="K31" s="233"/>
    </row>
    <row r="32" s="1" customFormat="1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s="1" customFormat="1" ht="15" customHeight="1">
      <c r="B33" s="236"/>
      <c r="C33" s="237"/>
      <c r="D33" s="235" t="s">
        <v>463</v>
      </c>
      <c r="E33" s="235"/>
      <c r="F33" s="235"/>
      <c r="G33" s="235"/>
      <c r="H33" s="235"/>
      <c r="I33" s="235"/>
      <c r="J33" s="235"/>
      <c r="K33" s="233"/>
    </row>
    <row r="34" s="1" customFormat="1" ht="15" customHeight="1">
      <c r="B34" s="236"/>
      <c r="C34" s="237"/>
      <c r="D34" s="235" t="s">
        <v>464</v>
      </c>
      <c r="E34" s="235"/>
      <c r="F34" s="235"/>
      <c r="G34" s="235"/>
      <c r="H34" s="235"/>
      <c r="I34" s="235"/>
      <c r="J34" s="235"/>
      <c r="K34" s="233"/>
    </row>
    <row r="35" s="1" customFormat="1" ht="15" customHeight="1">
      <c r="B35" s="236"/>
      <c r="C35" s="237"/>
      <c r="D35" s="235" t="s">
        <v>465</v>
      </c>
      <c r="E35" s="235"/>
      <c r="F35" s="235"/>
      <c r="G35" s="235"/>
      <c r="H35" s="235"/>
      <c r="I35" s="235"/>
      <c r="J35" s="235"/>
      <c r="K35" s="233"/>
    </row>
    <row r="36" s="1" customFormat="1" ht="15" customHeight="1">
      <c r="B36" s="236"/>
      <c r="C36" s="237"/>
      <c r="D36" s="235"/>
      <c r="E36" s="238" t="s">
        <v>95</v>
      </c>
      <c r="F36" s="235"/>
      <c r="G36" s="235" t="s">
        <v>466</v>
      </c>
      <c r="H36" s="235"/>
      <c r="I36" s="235"/>
      <c r="J36" s="235"/>
      <c r="K36" s="233"/>
    </row>
    <row r="37" s="1" customFormat="1" ht="30.75" customHeight="1">
      <c r="B37" s="236"/>
      <c r="C37" s="237"/>
      <c r="D37" s="235"/>
      <c r="E37" s="238" t="s">
        <v>467</v>
      </c>
      <c r="F37" s="235"/>
      <c r="G37" s="235" t="s">
        <v>468</v>
      </c>
      <c r="H37" s="235"/>
      <c r="I37" s="235"/>
      <c r="J37" s="235"/>
      <c r="K37" s="233"/>
    </row>
    <row r="38" s="1" customFormat="1" ht="15" customHeight="1">
      <c r="B38" s="236"/>
      <c r="C38" s="237"/>
      <c r="D38" s="235"/>
      <c r="E38" s="238" t="s">
        <v>53</v>
      </c>
      <c r="F38" s="235"/>
      <c r="G38" s="235" t="s">
        <v>469</v>
      </c>
      <c r="H38" s="235"/>
      <c r="I38" s="235"/>
      <c r="J38" s="235"/>
      <c r="K38" s="233"/>
    </row>
    <row r="39" s="1" customFormat="1" ht="15" customHeight="1">
      <c r="B39" s="236"/>
      <c r="C39" s="237"/>
      <c r="D39" s="235"/>
      <c r="E39" s="238" t="s">
        <v>54</v>
      </c>
      <c r="F39" s="235"/>
      <c r="G39" s="235" t="s">
        <v>470</v>
      </c>
      <c r="H39" s="235"/>
      <c r="I39" s="235"/>
      <c r="J39" s="235"/>
      <c r="K39" s="233"/>
    </row>
    <row r="40" s="1" customFormat="1" ht="15" customHeight="1">
      <c r="B40" s="236"/>
      <c r="C40" s="237"/>
      <c r="D40" s="235"/>
      <c r="E40" s="238" t="s">
        <v>96</v>
      </c>
      <c r="F40" s="235"/>
      <c r="G40" s="235" t="s">
        <v>471</v>
      </c>
      <c r="H40" s="235"/>
      <c r="I40" s="235"/>
      <c r="J40" s="235"/>
      <c r="K40" s="233"/>
    </row>
    <row r="41" s="1" customFormat="1" ht="15" customHeight="1">
      <c r="B41" s="236"/>
      <c r="C41" s="237"/>
      <c r="D41" s="235"/>
      <c r="E41" s="238" t="s">
        <v>97</v>
      </c>
      <c r="F41" s="235"/>
      <c r="G41" s="235" t="s">
        <v>472</v>
      </c>
      <c r="H41" s="235"/>
      <c r="I41" s="235"/>
      <c r="J41" s="235"/>
      <c r="K41" s="233"/>
    </row>
    <row r="42" s="1" customFormat="1" ht="15" customHeight="1">
      <c r="B42" s="236"/>
      <c r="C42" s="237"/>
      <c r="D42" s="235"/>
      <c r="E42" s="238" t="s">
        <v>473</v>
      </c>
      <c r="F42" s="235"/>
      <c r="G42" s="235" t="s">
        <v>474</v>
      </c>
      <c r="H42" s="235"/>
      <c r="I42" s="235"/>
      <c r="J42" s="235"/>
      <c r="K42" s="233"/>
    </row>
    <row r="43" s="1" customFormat="1" ht="15" customHeight="1">
      <c r="B43" s="236"/>
      <c r="C43" s="237"/>
      <c r="D43" s="235"/>
      <c r="E43" s="238"/>
      <c r="F43" s="235"/>
      <c r="G43" s="235" t="s">
        <v>475</v>
      </c>
      <c r="H43" s="235"/>
      <c r="I43" s="235"/>
      <c r="J43" s="235"/>
      <c r="K43" s="233"/>
    </row>
    <row r="44" s="1" customFormat="1" ht="15" customHeight="1">
      <c r="B44" s="236"/>
      <c r="C44" s="237"/>
      <c r="D44" s="235"/>
      <c r="E44" s="238" t="s">
        <v>476</v>
      </c>
      <c r="F44" s="235"/>
      <c r="G44" s="235" t="s">
        <v>477</v>
      </c>
      <c r="H44" s="235"/>
      <c r="I44" s="235"/>
      <c r="J44" s="235"/>
      <c r="K44" s="233"/>
    </row>
    <row r="45" s="1" customFormat="1" ht="15" customHeight="1">
      <c r="B45" s="236"/>
      <c r="C45" s="237"/>
      <c r="D45" s="235"/>
      <c r="E45" s="238" t="s">
        <v>99</v>
      </c>
      <c r="F45" s="235"/>
      <c r="G45" s="235" t="s">
        <v>478</v>
      </c>
      <c r="H45" s="235"/>
      <c r="I45" s="235"/>
      <c r="J45" s="235"/>
      <c r="K45" s="233"/>
    </row>
    <row r="46" s="1" customFormat="1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s="1" customFormat="1" ht="15" customHeight="1">
      <c r="B47" s="236"/>
      <c r="C47" s="237"/>
      <c r="D47" s="235" t="s">
        <v>479</v>
      </c>
      <c r="E47" s="235"/>
      <c r="F47" s="235"/>
      <c r="G47" s="235"/>
      <c r="H47" s="235"/>
      <c r="I47" s="235"/>
      <c r="J47" s="235"/>
      <c r="K47" s="233"/>
    </row>
    <row r="48" s="1" customFormat="1" ht="15" customHeight="1">
      <c r="B48" s="236"/>
      <c r="C48" s="237"/>
      <c r="D48" s="237"/>
      <c r="E48" s="235" t="s">
        <v>480</v>
      </c>
      <c r="F48" s="235"/>
      <c r="G48" s="235"/>
      <c r="H48" s="235"/>
      <c r="I48" s="235"/>
      <c r="J48" s="235"/>
      <c r="K48" s="233"/>
    </row>
    <row r="49" s="1" customFormat="1" ht="15" customHeight="1">
      <c r="B49" s="236"/>
      <c r="C49" s="237"/>
      <c r="D49" s="237"/>
      <c r="E49" s="235" t="s">
        <v>481</v>
      </c>
      <c r="F49" s="235"/>
      <c r="G49" s="235"/>
      <c r="H49" s="235"/>
      <c r="I49" s="235"/>
      <c r="J49" s="235"/>
      <c r="K49" s="233"/>
    </row>
    <row r="50" s="1" customFormat="1" ht="15" customHeight="1">
      <c r="B50" s="236"/>
      <c r="C50" s="237"/>
      <c r="D50" s="237"/>
      <c r="E50" s="235" t="s">
        <v>482</v>
      </c>
      <c r="F50" s="235"/>
      <c r="G50" s="235"/>
      <c r="H50" s="235"/>
      <c r="I50" s="235"/>
      <c r="J50" s="235"/>
      <c r="K50" s="233"/>
    </row>
    <row r="51" s="1" customFormat="1" ht="15" customHeight="1">
      <c r="B51" s="236"/>
      <c r="C51" s="237"/>
      <c r="D51" s="235" t="s">
        <v>483</v>
      </c>
      <c r="E51" s="235"/>
      <c r="F51" s="235"/>
      <c r="G51" s="235"/>
      <c r="H51" s="235"/>
      <c r="I51" s="235"/>
      <c r="J51" s="235"/>
      <c r="K51" s="233"/>
    </row>
    <row r="52" s="1" customFormat="1" ht="25.5" customHeight="1">
      <c r="B52" s="231"/>
      <c r="C52" s="232" t="s">
        <v>484</v>
      </c>
      <c r="D52" s="232"/>
      <c r="E52" s="232"/>
      <c r="F52" s="232"/>
      <c r="G52" s="232"/>
      <c r="H52" s="232"/>
      <c r="I52" s="232"/>
      <c r="J52" s="232"/>
      <c r="K52" s="233"/>
    </row>
    <row r="53" s="1" customFormat="1" ht="5.25" customHeight="1">
      <c r="B53" s="231"/>
      <c r="C53" s="234"/>
      <c r="D53" s="234"/>
      <c r="E53" s="234"/>
      <c r="F53" s="234"/>
      <c r="G53" s="234"/>
      <c r="H53" s="234"/>
      <c r="I53" s="234"/>
      <c r="J53" s="234"/>
      <c r="K53" s="233"/>
    </row>
    <row r="54" s="1" customFormat="1" ht="15" customHeight="1">
      <c r="B54" s="231"/>
      <c r="C54" s="235" t="s">
        <v>485</v>
      </c>
      <c r="D54" s="235"/>
      <c r="E54" s="235"/>
      <c r="F54" s="235"/>
      <c r="G54" s="235"/>
      <c r="H54" s="235"/>
      <c r="I54" s="235"/>
      <c r="J54" s="235"/>
      <c r="K54" s="233"/>
    </row>
    <row r="55" s="1" customFormat="1" ht="15" customHeight="1">
      <c r="B55" s="231"/>
      <c r="C55" s="235" t="s">
        <v>486</v>
      </c>
      <c r="D55" s="235"/>
      <c r="E55" s="235"/>
      <c r="F55" s="235"/>
      <c r="G55" s="235"/>
      <c r="H55" s="235"/>
      <c r="I55" s="235"/>
      <c r="J55" s="235"/>
      <c r="K55" s="233"/>
    </row>
    <row r="56" s="1" customFormat="1" ht="12.75" customHeight="1">
      <c r="B56" s="231"/>
      <c r="C56" s="235"/>
      <c r="D56" s="235"/>
      <c r="E56" s="235"/>
      <c r="F56" s="235"/>
      <c r="G56" s="235"/>
      <c r="H56" s="235"/>
      <c r="I56" s="235"/>
      <c r="J56" s="235"/>
      <c r="K56" s="233"/>
    </row>
    <row r="57" s="1" customFormat="1" ht="15" customHeight="1">
      <c r="B57" s="231"/>
      <c r="C57" s="235" t="s">
        <v>487</v>
      </c>
      <c r="D57" s="235"/>
      <c r="E57" s="235"/>
      <c r="F57" s="235"/>
      <c r="G57" s="235"/>
      <c r="H57" s="235"/>
      <c r="I57" s="235"/>
      <c r="J57" s="235"/>
      <c r="K57" s="233"/>
    </row>
    <row r="58" s="1" customFormat="1" ht="15" customHeight="1">
      <c r="B58" s="231"/>
      <c r="C58" s="237"/>
      <c r="D58" s="235" t="s">
        <v>488</v>
      </c>
      <c r="E58" s="235"/>
      <c r="F58" s="235"/>
      <c r="G58" s="235"/>
      <c r="H58" s="235"/>
      <c r="I58" s="235"/>
      <c r="J58" s="235"/>
      <c r="K58" s="233"/>
    </row>
    <row r="59" s="1" customFormat="1" ht="15" customHeight="1">
      <c r="B59" s="231"/>
      <c r="C59" s="237"/>
      <c r="D59" s="235" t="s">
        <v>489</v>
      </c>
      <c r="E59" s="235"/>
      <c r="F59" s="235"/>
      <c r="G59" s="235"/>
      <c r="H59" s="235"/>
      <c r="I59" s="235"/>
      <c r="J59" s="235"/>
      <c r="K59" s="233"/>
    </row>
    <row r="60" s="1" customFormat="1" ht="15" customHeight="1">
      <c r="B60" s="231"/>
      <c r="C60" s="237"/>
      <c r="D60" s="235" t="s">
        <v>490</v>
      </c>
      <c r="E60" s="235"/>
      <c r="F60" s="235"/>
      <c r="G60" s="235"/>
      <c r="H60" s="235"/>
      <c r="I60" s="235"/>
      <c r="J60" s="235"/>
      <c r="K60" s="233"/>
    </row>
    <row r="61" s="1" customFormat="1" ht="15" customHeight="1">
      <c r="B61" s="231"/>
      <c r="C61" s="237"/>
      <c r="D61" s="235" t="s">
        <v>491</v>
      </c>
      <c r="E61" s="235"/>
      <c r="F61" s="235"/>
      <c r="G61" s="235"/>
      <c r="H61" s="235"/>
      <c r="I61" s="235"/>
      <c r="J61" s="235"/>
      <c r="K61" s="233"/>
    </row>
    <row r="62" s="1" customFormat="1" ht="15" customHeight="1">
      <c r="B62" s="231"/>
      <c r="C62" s="237"/>
      <c r="D62" s="240" t="s">
        <v>492</v>
      </c>
      <c r="E62" s="240"/>
      <c r="F62" s="240"/>
      <c r="G62" s="240"/>
      <c r="H62" s="240"/>
      <c r="I62" s="240"/>
      <c r="J62" s="240"/>
      <c r="K62" s="233"/>
    </row>
    <row r="63" s="1" customFormat="1" ht="15" customHeight="1">
      <c r="B63" s="231"/>
      <c r="C63" s="237"/>
      <c r="D63" s="235" t="s">
        <v>493</v>
      </c>
      <c r="E63" s="235"/>
      <c r="F63" s="235"/>
      <c r="G63" s="235"/>
      <c r="H63" s="235"/>
      <c r="I63" s="235"/>
      <c r="J63" s="235"/>
      <c r="K63" s="233"/>
    </row>
    <row r="64" s="1" customFormat="1" ht="12.75" customHeight="1">
      <c r="B64" s="231"/>
      <c r="C64" s="237"/>
      <c r="D64" s="237"/>
      <c r="E64" s="241"/>
      <c r="F64" s="237"/>
      <c r="G64" s="237"/>
      <c r="H64" s="237"/>
      <c r="I64" s="237"/>
      <c r="J64" s="237"/>
      <c r="K64" s="233"/>
    </row>
    <row r="65" s="1" customFormat="1" ht="15" customHeight="1">
      <c r="B65" s="231"/>
      <c r="C65" s="237"/>
      <c r="D65" s="235" t="s">
        <v>494</v>
      </c>
      <c r="E65" s="235"/>
      <c r="F65" s="235"/>
      <c r="G65" s="235"/>
      <c r="H65" s="235"/>
      <c r="I65" s="235"/>
      <c r="J65" s="235"/>
      <c r="K65" s="233"/>
    </row>
    <row r="66" s="1" customFormat="1" ht="15" customHeight="1">
      <c r="B66" s="231"/>
      <c r="C66" s="237"/>
      <c r="D66" s="240" t="s">
        <v>495</v>
      </c>
      <c r="E66" s="240"/>
      <c r="F66" s="240"/>
      <c r="G66" s="240"/>
      <c r="H66" s="240"/>
      <c r="I66" s="240"/>
      <c r="J66" s="240"/>
      <c r="K66" s="233"/>
    </row>
    <row r="67" s="1" customFormat="1" ht="15" customHeight="1">
      <c r="B67" s="231"/>
      <c r="C67" s="237"/>
      <c r="D67" s="235" t="s">
        <v>496</v>
      </c>
      <c r="E67" s="235"/>
      <c r="F67" s="235"/>
      <c r="G67" s="235"/>
      <c r="H67" s="235"/>
      <c r="I67" s="235"/>
      <c r="J67" s="235"/>
      <c r="K67" s="233"/>
    </row>
    <row r="68" s="1" customFormat="1" ht="15" customHeight="1">
      <c r="B68" s="231"/>
      <c r="C68" s="237"/>
      <c r="D68" s="235" t="s">
        <v>497</v>
      </c>
      <c r="E68" s="235"/>
      <c r="F68" s="235"/>
      <c r="G68" s="235"/>
      <c r="H68" s="235"/>
      <c r="I68" s="235"/>
      <c r="J68" s="235"/>
      <c r="K68" s="233"/>
    </row>
    <row r="69" s="1" customFormat="1" ht="15" customHeight="1">
      <c r="B69" s="231"/>
      <c r="C69" s="237"/>
      <c r="D69" s="235" t="s">
        <v>498</v>
      </c>
      <c r="E69" s="235"/>
      <c r="F69" s="235"/>
      <c r="G69" s="235"/>
      <c r="H69" s="235"/>
      <c r="I69" s="235"/>
      <c r="J69" s="235"/>
      <c r="K69" s="233"/>
    </row>
    <row r="70" s="1" customFormat="1" ht="15" customHeight="1">
      <c r="B70" s="231"/>
      <c r="C70" s="237"/>
      <c r="D70" s="235" t="s">
        <v>499</v>
      </c>
      <c r="E70" s="235"/>
      <c r="F70" s="235"/>
      <c r="G70" s="235"/>
      <c r="H70" s="235"/>
      <c r="I70" s="235"/>
      <c r="J70" s="235"/>
      <c r="K70" s="233"/>
    </row>
    <row r="71" s="1" customFormat="1" ht="12.75" customHeight="1">
      <c r="B71" s="242"/>
      <c r="C71" s="243"/>
      <c r="D71" s="243"/>
      <c r="E71" s="243"/>
      <c r="F71" s="243"/>
      <c r="G71" s="243"/>
      <c r="H71" s="243"/>
      <c r="I71" s="243"/>
      <c r="J71" s="243"/>
      <c r="K71" s="244"/>
    </row>
    <row r="72" s="1" customFormat="1" ht="18.75" customHeight="1">
      <c r="B72" s="245"/>
      <c r="C72" s="245"/>
      <c r="D72" s="245"/>
      <c r="E72" s="245"/>
      <c r="F72" s="245"/>
      <c r="G72" s="245"/>
      <c r="H72" s="245"/>
      <c r="I72" s="245"/>
      <c r="J72" s="245"/>
      <c r="K72" s="246"/>
    </row>
    <row r="73" s="1" customFormat="1" ht="18.75" customHeight="1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s="1" customFormat="1" ht="7.5" customHeight="1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s="1" customFormat="1" ht="45" customHeight="1">
      <c r="B75" s="250"/>
      <c r="C75" s="251" t="s">
        <v>500</v>
      </c>
      <c r="D75" s="251"/>
      <c r="E75" s="251"/>
      <c r="F75" s="251"/>
      <c r="G75" s="251"/>
      <c r="H75" s="251"/>
      <c r="I75" s="251"/>
      <c r="J75" s="251"/>
      <c r="K75" s="252"/>
    </row>
    <row r="76" s="1" customFormat="1" ht="17.25" customHeight="1">
      <c r="B76" s="250"/>
      <c r="C76" s="253" t="s">
        <v>501</v>
      </c>
      <c r="D76" s="253"/>
      <c r="E76" s="253"/>
      <c r="F76" s="253" t="s">
        <v>502</v>
      </c>
      <c r="G76" s="254"/>
      <c r="H76" s="253" t="s">
        <v>54</v>
      </c>
      <c r="I76" s="253" t="s">
        <v>57</v>
      </c>
      <c r="J76" s="253" t="s">
        <v>503</v>
      </c>
      <c r="K76" s="252"/>
    </row>
    <row r="77" s="1" customFormat="1" ht="17.25" customHeight="1">
      <c r="B77" s="250"/>
      <c r="C77" s="255" t="s">
        <v>504</v>
      </c>
      <c r="D77" s="255"/>
      <c r="E77" s="255"/>
      <c r="F77" s="256" t="s">
        <v>505</v>
      </c>
      <c r="G77" s="257"/>
      <c r="H77" s="255"/>
      <c r="I77" s="255"/>
      <c r="J77" s="255" t="s">
        <v>506</v>
      </c>
      <c r="K77" s="252"/>
    </row>
    <row r="78" s="1" customFormat="1" ht="5.25" customHeight="1">
      <c r="B78" s="250"/>
      <c r="C78" s="258"/>
      <c r="D78" s="258"/>
      <c r="E78" s="258"/>
      <c r="F78" s="258"/>
      <c r="G78" s="259"/>
      <c r="H78" s="258"/>
      <c r="I78" s="258"/>
      <c r="J78" s="258"/>
      <c r="K78" s="252"/>
    </row>
    <row r="79" s="1" customFormat="1" ht="15" customHeight="1">
      <c r="B79" s="250"/>
      <c r="C79" s="238" t="s">
        <v>53</v>
      </c>
      <c r="D79" s="260"/>
      <c r="E79" s="260"/>
      <c r="F79" s="261" t="s">
        <v>507</v>
      </c>
      <c r="G79" s="262"/>
      <c r="H79" s="238" t="s">
        <v>508</v>
      </c>
      <c r="I79" s="238" t="s">
        <v>509</v>
      </c>
      <c r="J79" s="238">
        <v>20</v>
      </c>
      <c r="K79" s="252"/>
    </row>
    <row r="80" s="1" customFormat="1" ht="15" customHeight="1">
      <c r="B80" s="250"/>
      <c r="C80" s="238" t="s">
        <v>510</v>
      </c>
      <c r="D80" s="238"/>
      <c r="E80" s="238"/>
      <c r="F80" s="261" t="s">
        <v>507</v>
      </c>
      <c r="G80" s="262"/>
      <c r="H80" s="238" t="s">
        <v>511</v>
      </c>
      <c r="I80" s="238" t="s">
        <v>509</v>
      </c>
      <c r="J80" s="238">
        <v>120</v>
      </c>
      <c r="K80" s="252"/>
    </row>
    <row r="81" s="1" customFormat="1" ht="15" customHeight="1">
      <c r="B81" s="263"/>
      <c r="C81" s="238" t="s">
        <v>512</v>
      </c>
      <c r="D81" s="238"/>
      <c r="E81" s="238"/>
      <c r="F81" s="261" t="s">
        <v>513</v>
      </c>
      <c r="G81" s="262"/>
      <c r="H81" s="238" t="s">
        <v>514</v>
      </c>
      <c r="I81" s="238" t="s">
        <v>509</v>
      </c>
      <c r="J81" s="238">
        <v>50</v>
      </c>
      <c r="K81" s="252"/>
    </row>
    <row r="82" s="1" customFormat="1" ht="15" customHeight="1">
      <c r="B82" s="263"/>
      <c r="C82" s="238" t="s">
        <v>515</v>
      </c>
      <c r="D82" s="238"/>
      <c r="E82" s="238"/>
      <c r="F82" s="261" t="s">
        <v>507</v>
      </c>
      <c r="G82" s="262"/>
      <c r="H82" s="238" t="s">
        <v>516</v>
      </c>
      <c r="I82" s="238" t="s">
        <v>517</v>
      </c>
      <c r="J82" s="238"/>
      <c r="K82" s="252"/>
    </row>
    <row r="83" s="1" customFormat="1" ht="15" customHeight="1">
      <c r="B83" s="263"/>
      <c r="C83" s="264" t="s">
        <v>518</v>
      </c>
      <c r="D83" s="264"/>
      <c r="E83" s="264"/>
      <c r="F83" s="265" t="s">
        <v>513</v>
      </c>
      <c r="G83" s="264"/>
      <c r="H83" s="264" t="s">
        <v>519</v>
      </c>
      <c r="I83" s="264" t="s">
        <v>509</v>
      </c>
      <c r="J83" s="264">
        <v>15</v>
      </c>
      <c r="K83" s="252"/>
    </row>
    <row r="84" s="1" customFormat="1" ht="15" customHeight="1">
      <c r="B84" s="263"/>
      <c r="C84" s="264" t="s">
        <v>520</v>
      </c>
      <c r="D84" s="264"/>
      <c r="E84" s="264"/>
      <c r="F84" s="265" t="s">
        <v>513</v>
      </c>
      <c r="G84" s="264"/>
      <c r="H84" s="264" t="s">
        <v>521</v>
      </c>
      <c r="I84" s="264" t="s">
        <v>509</v>
      </c>
      <c r="J84" s="264">
        <v>15</v>
      </c>
      <c r="K84" s="252"/>
    </row>
    <row r="85" s="1" customFormat="1" ht="15" customHeight="1">
      <c r="B85" s="263"/>
      <c r="C85" s="264" t="s">
        <v>522</v>
      </c>
      <c r="D85" s="264"/>
      <c r="E85" s="264"/>
      <c r="F85" s="265" t="s">
        <v>513</v>
      </c>
      <c r="G85" s="264"/>
      <c r="H85" s="264" t="s">
        <v>523</v>
      </c>
      <c r="I85" s="264" t="s">
        <v>509</v>
      </c>
      <c r="J85" s="264">
        <v>20</v>
      </c>
      <c r="K85" s="252"/>
    </row>
    <row r="86" s="1" customFormat="1" ht="15" customHeight="1">
      <c r="B86" s="263"/>
      <c r="C86" s="264" t="s">
        <v>524</v>
      </c>
      <c r="D86" s="264"/>
      <c r="E86" s="264"/>
      <c r="F86" s="265" t="s">
        <v>513</v>
      </c>
      <c r="G86" s="264"/>
      <c r="H86" s="264" t="s">
        <v>525</v>
      </c>
      <c r="I86" s="264" t="s">
        <v>509</v>
      </c>
      <c r="J86" s="264">
        <v>20</v>
      </c>
      <c r="K86" s="252"/>
    </row>
    <row r="87" s="1" customFormat="1" ht="15" customHeight="1">
      <c r="B87" s="263"/>
      <c r="C87" s="238" t="s">
        <v>526</v>
      </c>
      <c r="D87" s="238"/>
      <c r="E87" s="238"/>
      <c r="F87" s="261" t="s">
        <v>513</v>
      </c>
      <c r="G87" s="262"/>
      <c r="H87" s="238" t="s">
        <v>527</v>
      </c>
      <c r="I87" s="238" t="s">
        <v>509</v>
      </c>
      <c r="J87" s="238">
        <v>50</v>
      </c>
      <c r="K87" s="252"/>
    </row>
    <row r="88" s="1" customFormat="1" ht="15" customHeight="1">
      <c r="B88" s="263"/>
      <c r="C88" s="238" t="s">
        <v>528</v>
      </c>
      <c r="D88" s="238"/>
      <c r="E88" s="238"/>
      <c r="F88" s="261" t="s">
        <v>513</v>
      </c>
      <c r="G88" s="262"/>
      <c r="H88" s="238" t="s">
        <v>529</v>
      </c>
      <c r="I88" s="238" t="s">
        <v>509</v>
      </c>
      <c r="J88" s="238">
        <v>20</v>
      </c>
      <c r="K88" s="252"/>
    </row>
    <row r="89" s="1" customFormat="1" ht="15" customHeight="1">
      <c r="B89" s="263"/>
      <c r="C89" s="238" t="s">
        <v>530</v>
      </c>
      <c r="D89" s="238"/>
      <c r="E89" s="238"/>
      <c r="F89" s="261" t="s">
        <v>513</v>
      </c>
      <c r="G89" s="262"/>
      <c r="H89" s="238" t="s">
        <v>531</v>
      </c>
      <c r="I89" s="238" t="s">
        <v>509</v>
      </c>
      <c r="J89" s="238">
        <v>20</v>
      </c>
      <c r="K89" s="252"/>
    </row>
    <row r="90" s="1" customFormat="1" ht="15" customHeight="1">
      <c r="B90" s="263"/>
      <c r="C90" s="238" t="s">
        <v>532</v>
      </c>
      <c r="D90" s="238"/>
      <c r="E90" s="238"/>
      <c r="F90" s="261" t="s">
        <v>513</v>
      </c>
      <c r="G90" s="262"/>
      <c r="H90" s="238" t="s">
        <v>533</v>
      </c>
      <c r="I90" s="238" t="s">
        <v>509</v>
      </c>
      <c r="J90" s="238">
        <v>50</v>
      </c>
      <c r="K90" s="252"/>
    </row>
    <row r="91" s="1" customFormat="1" ht="15" customHeight="1">
      <c r="B91" s="263"/>
      <c r="C91" s="238" t="s">
        <v>534</v>
      </c>
      <c r="D91" s="238"/>
      <c r="E91" s="238"/>
      <c r="F91" s="261" t="s">
        <v>513</v>
      </c>
      <c r="G91" s="262"/>
      <c r="H91" s="238" t="s">
        <v>534</v>
      </c>
      <c r="I91" s="238" t="s">
        <v>509</v>
      </c>
      <c r="J91" s="238">
        <v>50</v>
      </c>
      <c r="K91" s="252"/>
    </row>
    <row r="92" s="1" customFormat="1" ht="15" customHeight="1">
      <c r="B92" s="263"/>
      <c r="C92" s="238" t="s">
        <v>535</v>
      </c>
      <c r="D92" s="238"/>
      <c r="E92" s="238"/>
      <c r="F92" s="261" t="s">
        <v>513</v>
      </c>
      <c r="G92" s="262"/>
      <c r="H92" s="238" t="s">
        <v>536</v>
      </c>
      <c r="I92" s="238" t="s">
        <v>509</v>
      </c>
      <c r="J92" s="238">
        <v>255</v>
      </c>
      <c r="K92" s="252"/>
    </row>
    <row r="93" s="1" customFormat="1" ht="15" customHeight="1">
      <c r="B93" s="263"/>
      <c r="C93" s="238" t="s">
        <v>537</v>
      </c>
      <c r="D93" s="238"/>
      <c r="E93" s="238"/>
      <c r="F93" s="261" t="s">
        <v>507</v>
      </c>
      <c r="G93" s="262"/>
      <c r="H93" s="238" t="s">
        <v>538</v>
      </c>
      <c r="I93" s="238" t="s">
        <v>539</v>
      </c>
      <c r="J93" s="238"/>
      <c r="K93" s="252"/>
    </row>
    <row r="94" s="1" customFormat="1" ht="15" customHeight="1">
      <c r="B94" s="263"/>
      <c r="C94" s="238" t="s">
        <v>540</v>
      </c>
      <c r="D94" s="238"/>
      <c r="E94" s="238"/>
      <c r="F94" s="261" t="s">
        <v>507</v>
      </c>
      <c r="G94" s="262"/>
      <c r="H94" s="238" t="s">
        <v>541</v>
      </c>
      <c r="I94" s="238" t="s">
        <v>542</v>
      </c>
      <c r="J94" s="238"/>
      <c r="K94" s="252"/>
    </row>
    <row r="95" s="1" customFormat="1" ht="15" customHeight="1">
      <c r="B95" s="263"/>
      <c r="C95" s="238" t="s">
        <v>543</v>
      </c>
      <c r="D95" s="238"/>
      <c r="E95" s="238"/>
      <c r="F95" s="261" t="s">
        <v>507</v>
      </c>
      <c r="G95" s="262"/>
      <c r="H95" s="238" t="s">
        <v>543</v>
      </c>
      <c r="I95" s="238" t="s">
        <v>542</v>
      </c>
      <c r="J95" s="238"/>
      <c r="K95" s="252"/>
    </row>
    <row r="96" s="1" customFormat="1" ht="15" customHeight="1">
      <c r="B96" s="263"/>
      <c r="C96" s="238" t="s">
        <v>38</v>
      </c>
      <c r="D96" s="238"/>
      <c r="E96" s="238"/>
      <c r="F96" s="261" t="s">
        <v>507</v>
      </c>
      <c r="G96" s="262"/>
      <c r="H96" s="238" t="s">
        <v>544</v>
      </c>
      <c r="I96" s="238" t="s">
        <v>542</v>
      </c>
      <c r="J96" s="238"/>
      <c r="K96" s="252"/>
    </row>
    <row r="97" s="1" customFormat="1" ht="15" customHeight="1">
      <c r="B97" s="263"/>
      <c r="C97" s="238" t="s">
        <v>48</v>
      </c>
      <c r="D97" s="238"/>
      <c r="E97" s="238"/>
      <c r="F97" s="261" t="s">
        <v>507</v>
      </c>
      <c r="G97" s="262"/>
      <c r="H97" s="238" t="s">
        <v>545</v>
      </c>
      <c r="I97" s="238" t="s">
        <v>542</v>
      </c>
      <c r="J97" s="238"/>
      <c r="K97" s="252"/>
    </row>
    <row r="98" s="1" customFormat="1" ht="15" customHeight="1">
      <c r="B98" s="266"/>
      <c r="C98" s="267"/>
      <c r="D98" s="267"/>
      <c r="E98" s="267"/>
      <c r="F98" s="267"/>
      <c r="G98" s="267"/>
      <c r="H98" s="267"/>
      <c r="I98" s="267"/>
      <c r="J98" s="267"/>
      <c r="K98" s="268"/>
    </row>
    <row r="99" s="1" customFormat="1" ht="18.7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69"/>
    </row>
    <row r="100" s="1" customFormat="1" ht="18.75" customHeight="1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s="1" customFormat="1" ht="7.5" customHeight="1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s="1" customFormat="1" ht="45" customHeight="1">
      <c r="B102" s="250"/>
      <c r="C102" s="251" t="s">
        <v>546</v>
      </c>
      <c r="D102" s="251"/>
      <c r="E102" s="251"/>
      <c r="F102" s="251"/>
      <c r="G102" s="251"/>
      <c r="H102" s="251"/>
      <c r="I102" s="251"/>
      <c r="J102" s="251"/>
      <c r="K102" s="252"/>
    </row>
    <row r="103" s="1" customFormat="1" ht="17.25" customHeight="1">
      <c r="B103" s="250"/>
      <c r="C103" s="253" t="s">
        <v>501</v>
      </c>
      <c r="D103" s="253"/>
      <c r="E103" s="253"/>
      <c r="F103" s="253" t="s">
        <v>502</v>
      </c>
      <c r="G103" s="254"/>
      <c r="H103" s="253" t="s">
        <v>54</v>
      </c>
      <c r="I103" s="253" t="s">
        <v>57</v>
      </c>
      <c r="J103" s="253" t="s">
        <v>503</v>
      </c>
      <c r="K103" s="252"/>
    </row>
    <row r="104" s="1" customFormat="1" ht="17.25" customHeight="1">
      <c r="B104" s="250"/>
      <c r="C104" s="255" t="s">
        <v>504</v>
      </c>
      <c r="D104" s="255"/>
      <c r="E104" s="255"/>
      <c r="F104" s="256" t="s">
        <v>505</v>
      </c>
      <c r="G104" s="257"/>
      <c r="H104" s="255"/>
      <c r="I104" s="255"/>
      <c r="J104" s="255" t="s">
        <v>506</v>
      </c>
      <c r="K104" s="252"/>
    </row>
    <row r="105" s="1" customFormat="1" ht="5.25" customHeight="1">
      <c r="B105" s="250"/>
      <c r="C105" s="253"/>
      <c r="D105" s="253"/>
      <c r="E105" s="253"/>
      <c r="F105" s="253"/>
      <c r="G105" s="271"/>
      <c r="H105" s="253"/>
      <c r="I105" s="253"/>
      <c r="J105" s="253"/>
      <c r="K105" s="252"/>
    </row>
    <row r="106" s="1" customFormat="1" ht="15" customHeight="1">
      <c r="B106" s="250"/>
      <c r="C106" s="238" t="s">
        <v>53</v>
      </c>
      <c r="D106" s="260"/>
      <c r="E106" s="260"/>
      <c r="F106" s="261" t="s">
        <v>507</v>
      </c>
      <c r="G106" s="238"/>
      <c r="H106" s="238" t="s">
        <v>547</v>
      </c>
      <c r="I106" s="238" t="s">
        <v>509</v>
      </c>
      <c r="J106" s="238">
        <v>20</v>
      </c>
      <c r="K106" s="252"/>
    </row>
    <row r="107" s="1" customFormat="1" ht="15" customHeight="1">
      <c r="B107" s="250"/>
      <c r="C107" s="238" t="s">
        <v>510</v>
      </c>
      <c r="D107" s="238"/>
      <c r="E107" s="238"/>
      <c r="F107" s="261" t="s">
        <v>507</v>
      </c>
      <c r="G107" s="238"/>
      <c r="H107" s="238" t="s">
        <v>547</v>
      </c>
      <c r="I107" s="238" t="s">
        <v>509</v>
      </c>
      <c r="J107" s="238">
        <v>120</v>
      </c>
      <c r="K107" s="252"/>
    </row>
    <row r="108" s="1" customFormat="1" ht="15" customHeight="1">
      <c r="B108" s="263"/>
      <c r="C108" s="238" t="s">
        <v>512</v>
      </c>
      <c r="D108" s="238"/>
      <c r="E108" s="238"/>
      <c r="F108" s="261" t="s">
        <v>513</v>
      </c>
      <c r="G108" s="238"/>
      <c r="H108" s="238" t="s">
        <v>547</v>
      </c>
      <c r="I108" s="238" t="s">
        <v>509</v>
      </c>
      <c r="J108" s="238">
        <v>50</v>
      </c>
      <c r="K108" s="252"/>
    </row>
    <row r="109" s="1" customFormat="1" ht="15" customHeight="1">
      <c r="B109" s="263"/>
      <c r="C109" s="238" t="s">
        <v>515</v>
      </c>
      <c r="D109" s="238"/>
      <c r="E109" s="238"/>
      <c r="F109" s="261" t="s">
        <v>507</v>
      </c>
      <c r="G109" s="238"/>
      <c r="H109" s="238" t="s">
        <v>547</v>
      </c>
      <c r="I109" s="238" t="s">
        <v>517</v>
      </c>
      <c r="J109" s="238"/>
      <c r="K109" s="252"/>
    </row>
    <row r="110" s="1" customFormat="1" ht="15" customHeight="1">
      <c r="B110" s="263"/>
      <c r="C110" s="238" t="s">
        <v>526</v>
      </c>
      <c r="D110" s="238"/>
      <c r="E110" s="238"/>
      <c r="F110" s="261" t="s">
        <v>513</v>
      </c>
      <c r="G110" s="238"/>
      <c r="H110" s="238" t="s">
        <v>547</v>
      </c>
      <c r="I110" s="238" t="s">
        <v>509</v>
      </c>
      <c r="J110" s="238">
        <v>50</v>
      </c>
      <c r="K110" s="252"/>
    </row>
    <row r="111" s="1" customFormat="1" ht="15" customHeight="1">
      <c r="B111" s="263"/>
      <c r="C111" s="238" t="s">
        <v>534</v>
      </c>
      <c r="D111" s="238"/>
      <c r="E111" s="238"/>
      <c r="F111" s="261" t="s">
        <v>513</v>
      </c>
      <c r="G111" s="238"/>
      <c r="H111" s="238" t="s">
        <v>547</v>
      </c>
      <c r="I111" s="238" t="s">
        <v>509</v>
      </c>
      <c r="J111" s="238">
        <v>50</v>
      </c>
      <c r="K111" s="252"/>
    </row>
    <row r="112" s="1" customFormat="1" ht="15" customHeight="1">
      <c r="B112" s="263"/>
      <c r="C112" s="238" t="s">
        <v>532</v>
      </c>
      <c r="D112" s="238"/>
      <c r="E112" s="238"/>
      <c r="F112" s="261" t="s">
        <v>513</v>
      </c>
      <c r="G112" s="238"/>
      <c r="H112" s="238" t="s">
        <v>547</v>
      </c>
      <c r="I112" s="238" t="s">
        <v>509</v>
      </c>
      <c r="J112" s="238">
        <v>50</v>
      </c>
      <c r="K112" s="252"/>
    </row>
    <row r="113" s="1" customFormat="1" ht="15" customHeight="1">
      <c r="B113" s="263"/>
      <c r="C113" s="238" t="s">
        <v>53</v>
      </c>
      <c r="D113" s="238"/>
      <c r="E113" s="238"/>
      <c r="F113" s="261" t="s">
        <v>507</v>
      </c>
      <c r="G113" s="238"/>
      <c r="H113" s="238" t="s">
        <v>548</v>
      </c>
      <c r="I113" s="238" t="s">
        <v>509</v>
      </c>
      <c r="J113" s="238">
        <v>20</v>
      </c>
      <c r="K113" s="252"/>
    </row>
    <row r="114" s="1" customFormat="1" ht="15" customHeight="1">
      <c r="B114" s="263"/>
      <c r="C114" s="238" t="s">
        <v>549</v>
      </c>
      <c r="D114" s="238"/>
      <c r="E114" s="238"/>
      <c r="F114" s="261" t="s">
        <v>507</v>
      </c>
      <c r="G114" s="238"/>
      <c r="H114" s="238" t="s">
        <v>550</v>
      </c>
      <c r="I114" s="238" t="s">
        <v>509</v>
      </c>
      <c r="J114" s="238">
        <v>120</v>
      </c>
      <c r="K114" s="252"/>
    </row>
    <row r="115" s="1" customFormat="1" ht="15" customHeight="1">
      <c r="B115" s="263"/>
      <c r="C115" s="238" t="s">
        <v>38</v>
      </c>
      <c r="D115" s="238"/>
      <c r="E115" s="238"/>
      <c r="F115" s="261" t="s">
        <v>507</v>
      </c>
      <c r="G115" s="238"/>
      <c r="H115" s="238" t="s">
        <v>551</v>
      </c>
      <c r="I115" s="238" t="s">
        <v>542</v>
      </c>
      <c r="J115" s="238"/>
      <c r="K115" s="252"/>
    </row>
    <row r="116" s="1" customFormat="1" ht="15" customHeight="1">
      <c r="B116" s="263"/>
      <c r="C116" s="238" t="s">
        <v>48</v>
      </c>
      <c r="D116" s="238"/>
      <c r="E116" s="238"/>
      <c r="F116" s="261" t="s">
        <v>507</v>
      </c>
      <c r="G116" s="238"/>
      <c r="H116" s="238" t="s">
        <v>552</v>
      </c>
      <c r="I116" s="238" t="s">
        <v>542</v>
      </c>
      <c r="J116" s="238"/>
      <c r="K116" s="252"/>
    </row>
    <row r="117" s="1" customFormat="1" ht="15" customHeight="1">
      <c r="B117" s="263"/>
      <c r="C117" s="238" t="s">
        <v>57</v>
      </c>
      <c r="D117" s="238"/>
      <c r="E117" s="238"/>
      <c r="F117" s="261" t="s">
        <v>507</v>
      </c>
      <c r="G117" s="238"/>
      <c r="H117" s="238" t="s">
        <v>553</v>
      </c>
      <c r="I117" s="238" t="s">
        <v>554</v>
      </c>
      <c r="J117" s="238"/>
      <c r="K117" s="252"/>
    </row>
    <row r="118" s="1" customFormat="1" ht="15" customHeight="1">
      <c r="B118" s="266"/>
      <c r="C118" s="272"/>
      <c r="D118" s="272"/>
      <c r="E118" s="272"/>
      <c r="F118" s="272"/>
      <c r="G118" s="272"/>
      <c r="H118" s="272"/>
      <c r="I118" s="272"/>
      <c r="J118" s="272"/>
      <c r="K118" s="268"/>
    </row>
    <row r="119" s="1" customFormat="1" ht="18.75" customHeight="1">
      <c r="B119" s="273"/>
      <c r="C119" s="274"/>
      <c r="D119" s="274"/>
      <c r="E119" s="274"/>
      <c r="F119" s="275"/>
      <c r="G119" s="274"/>
      <c r="H119" s="274"/>
      <c r="I119" s="274"/>
      <c r="J119" s="274"/>
      <c r="K119" s="273"/>
    </row>
    <row r="120" s="1" customFormat="1" ht="18.75" customHeight="1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s="1" customFormat="1" ht="7.5" customHeight="1">
      <c r="B121" s="276"/>
      <c r="C121" s="277"/>
      <c r="D121" s="277"/>
      <c r="E121" s="277"/>
      <c r="F121" s="277"/>
      <c r="G121" s="277"/>
      <c r="H121" s="277"/>
      <c r="I121" s="277"/>
      <c r="J121" s="277"/>
      <c r="K121" s="278"/>
    </row>
    <row r="122" s="1" customFormat="1" ht="45" customHeight="1">
      <c r="B122" s="279"/>
      <c r="C122" s="229" t="s">
        <v>555</v>
      </c>
      <c r="D122" s="229"/>
      <c r="E122" s="229"/>
      <c r="F122" s="229"/>
      <c r="G122" s="229"/>
      <c r="H122" s="229"/>
      <c r="I122" s="229"/>
      <c r="J122" s="229"/>
      <c r="K122" s="280"/>
    </row>
    <row r="123" s="1" customFormat="1" ht="17.25" customHeight="1">
      <c r="B123" s="281"/>
      <c r="C123" s="253" t="s">
        <v>501</v>
      </c>
      <c r="D123" s="253"/>
      <c r="E123" s="253"/>
      <c r="F123" s="253" t="s">
        <v>502</v>
      </c>
      <c r="G123" s="254"/>
      <c r="H123" s="253" t="s">
        <v>54</v>
      </c>
      <c r="I123" s="253" t="s">
        <v>57</v>
      </c>
      <c r="J123" s="253" t="s">
        <v>503</v>
      </c>
      <c r="K123" s="282"/>
    </row>
    <row r="124" s="1" customFormat="1" ht="17.25" customHeight="1">
      <c r="B124" s="281"/>
      <c r="C124" s="255" t="s">
        <v>504</v>
      </c>
      <c r="D124" s="255"/>
      <c r="E124" s="255"/>
      <c r="F124" s="256" t="s">
        <v>505</v>
      </c>
      <c r="G124" s="257"/>
      <c r="H124" s="255"/>
      <c r="I124" s="255"/>
      <c r="J124" s="255" t="s">
        <v>506</v>
      </c>
      <c r="K124" s="282"/>
    </row>
    <row r="125" s="1" customFormat="1" ht="5.25" customHeight="1">
      <c r="B125" s="283"/>
      <c r="C125" s="258"/>
      <c r="D125" s="258"/>
      <c r="E125" s="258"/>
      <c r="F125" s="258"/>
      <c r="G125" s="284"/>
      <c r="H125" s="258"/>
      <c r="I125" s="258"/>
      <c r="J125" s="258"/>
      <c r="K125" s="285"/>
    </row>
    <row r="126" s="1" customFormat="1" ht="15" customHeight="1">
      <c r="B126" s="283"/>
      <c r="C126" s="238" t="s">
        <v>510</v>
      </c>
      <c r="D126" s="260"/>
      <c r="E126" s="260"/>
      <c r="F126" s="261" t="s">
        <v>507</v>
      </c>
      <c r="G126" s="238"/>
      <c r="H126" s="238" t="s">
        <v>547</v>
      </c>
      <c r="I126" s="238" t="s">
        <v>509</v>
      </c>
      <c r="J126" s="238">
        <v>120</v>
      </c>
      <c r="K126" s="286"/>
    </row>
    <row r="127" s="1" customFormat="1" ht="15" customHeight="1">
      <c r="B127" s="283"/>
      <c r="C127" s="238" t="s">
        <v>556</v>
      </c>
      <c r="D127" s="238"/>
      <c r="E127" s="238"/>
      <c r="F127" s="261" t="s">
        <v>507</v>
      </c>
      <c r="G127" s="238"/>
      <c r="H127" s="238" t="s">
        <v>557</v>
      </c>
      <c r="I127" s="238" t="s">
        <v>509</v>
      </c>
      <c r="J127" s="238" t="s">
        <v>558</v>
      </c>
      <c r="K127" s="286"/>
    </row>
    <row r="128" s="1" customFormat="1" ht="15" customHeight="1">
      <c r="B128" s="283"/>
      <c r="C128" s="238" t="s">
        <v>455</v>
      </c>
      <c r="D128" s="238"/>
      <c r="E128" s="238"/>
      <c r="F128" s="261" t="s">
        <v>507</v>
      </c>
      <c r="G128" s="238"/>
      <c r="H128" s="238" t="s">
        <v>559</v>
      </c>
      <c r="I128" s="238" t="s">
        <v>509</v>
      </c>
      <c r="J128" s="238" t="s">
        <v>558</v>
      </c>
      <c r="K128" s="286"/>
    </row>
    <row r="129" s="1" customFormat="1" ht="15" customHeight="1">
      <c r="B129" s="283"/>
      <c r="C129" s="238" t="s">
        <v>518</v>
      </c>
      <c r="D129" s="238"/>
      <c r="E129" s="238"/>
      <c r="F129" s="261" t="s">
        <v>513</v>
      </c>
      <c r="G129" s="238"/>
      <c r="H129" s="238" t="s">
        <v>519</v>
      </c>
      <c r="I129" s="238" t="s">
        <v>509</v>
      </c>
      <c r="J129" s="238">
        <v>15</v>
      </c>
      <c r="K129" s="286"/>
    </row>
    <row r="130" s="1" customFormat="1" ht="15" customHeight="1">
      <c r="B130" s="283"/>
      <c r="C130" s="264" t="s">
        <v>520</v>
      </c>
      <c r="D130" s="264"/>
      <c r="E130" s="264"/>
      <c r="F130" s="265" t="s">
        <v>513</v>
      </c>
      <c r="G130" s="264"/>
      <c r="H130" s="264" t="s">
        <v>521</v>
      </c>
      <c r="I130" s="264" t="s">
        <v>509</v>
      </c>
      <c r="J130" s="264">
        <v>15</v>
      </c>
      <c r="K130" s="286"/>
    </row>
    <row r="131" s="1" customFormat="1" ht="15" customHeight="1">
      <c r="B131" s="283"/>
      <c r="C131" s="264" t="s">
        <v>522</v>
      </c>
      <c r="D131" s="264"/>
      <c r="E131" s="264"/>
      <c r="F131" s="265" t="s">
        <v>513</v>
      </c>
      <c r="G131" s="264"/>
      <c r="H131" s="264" t="s">
        <v>523</v>
      </c>
      <c r="I131" s="264" t="s">
        <v>509</v>
      </c>
      <c r="J131" s="264">
        <v>20</v>
      </c>
      <c r="K131" s="286"/>
    </row>
    <row r="132" s="1" customFormat="1" ht="15" customHeight="1">
      <c r="B132" s="283"/>
      <c r="C132" s="264" t="s">
        <v>524</v>
      </c>
      <c r="D132" s="264"/>
      <c r="E132" s="264"/>
      <c r="F132" s="265" t="s">
        <v>513</v>
      </c>
      <c r="G132" s="264"/>
      <c r="H132" s="264" t="s">
        <v>525</v>
      </c>
      <c r="I132" s="264" t="s">
        <v>509</v>
      </c>
      <c r="J132" s="264">
        <v>20</v>
      </c>
      <c r="K132" s="286"/>
    </row>
    <row r="133" s="1" customFormat="1" ht="15" customHeight="1">
      <c r="B133" s="283"/>
      <c r="C133" s="238" t="s">
        <v>512</v>
      </c>
      <c r="D133" s="238"/>
      <c r="E133" s="238"/>
      <c r="F133" s="261" t="s">
        <v>513</v>
      </c>
      <c r="G133" s="238"/>
      <c r="H133" s="238" t="s">
        <v>547</v>
      </c>
      <c r="I133" s="238" t="s">
        <v>509</v>
      </c>
      <c r="J133" s="238">
        <v>50</v>
      </c>
      <c r="K133" s="286"/>
    </row>
    <row r="134" s="1" customFormat="1" ht="15" customHeight="1">
      <c r="B134" s="283"/>
      <c r="C134" s="238" t="s">
        <v>526</v>
      </c>
      <c r="D134" s="238"/>
      <c r="E134" s="238"/>
      <c r="F134" s="261" t="s">
        <v>513</v>
      </c>
      <c r="G134" s="238"/>
      <c r="H134" s="238" t="s">
        <v>547</v>
      </c>
      <c r="I134" s="238" t="s">
        <v>509</v>
      </c>
      <c r="J134" s="238">
        <v>50</v>
      </c>
      <c r="K134" s="286"/>
    </row>
    <row r="135" s="1" customFormat="1" ht="15" customHeight="1">
      <c r="B135" s="283"/>
      <c r="C135" s="238" t="s">
        <v>532</v>
      </c>
      <c r="D135" s="238"/>
      <c r="E135" s="238"/>
      <c r="F135" s="261" t="s">
        <v>513</v>
      </c>
      <c r="G135" s="238"/>
      <c r="H135" s="238" t="s">
        <v>547</v>
      </c>
      <c r="I135" s="238" t="s">
        <v>509</v>
      </c>
      <c r="J135" s="238">
        <v>50</v>
      </c>
      <c r="K135" s="286"/>
    </row>
    <row r="136" s="1" customFormat="1" ht="15" customHeight="1">
      <c r="B136" s="283"/>
      <c r="C136" s="238" t="s">
        <v>534</v>
      </c>
      <c r="D136" s="238"/>
      <c r="E136" s="238"/>
      <c r="F136" s="261" t="s">
        <v>513</v>
      </c>
      <c r="G136" s="238"/>
      <c r="H136" s="238" t="s">
        <v>547</v>
      </c>
      <c r="I136" s="238" t="s">
        <v>509</v>
      </c>
      <c r="J136" s="238">
        <v>50</v>
      </c>
      <c r="K136" s="286"/>
    </row>
    <row r="137" s="1" customFormat="1" ht="15" customHeight="1">
      <c r="B137" s="283"/>
      <c r="C137" s="238" t="s">
        <v>535</v>
      </c>
      <c r="D137" s="238"/>
      <c r="E137" s="238"/>
      <c r="F137" s="261" t="s">
        <v>513</v>
      </c>
      <c r="G137" s="238"/>
      <c r="H137" s="238" t="s">
        <v>560</v>
      </c>
      <c r="I137" s="238" t="s">
        <v>509</v>
      </c>
      <c r="J137" s="238">
        <v>255</v>
      </c>
      <c r="K137" s="286"/>
    </row>
    <row r="138" s="1" customFormat="1" ht="15" customHeight="1">
      <c r="B138" s="283"/>
      <c r="C138" s="238" t="s">
        <v>537</v>
      </c>
      <c r="D138" s="238"/>
      <c r="E138" s="238"/>
      <c r="F138" s="261" t="s">
        <v>507</v>
      </c>
      <c r="G138" s="238"/>
      <c r="H138" s="238" t="s">
        <v>561</v>
      </c>
      <c r="I138" s="238" t="s">
        <v>539</v>
      </c>
      <c r="J138" s="238"/>
      <c r="K138" s="286"/>
    </row>
    <row r="139" s="1" customFormat="1" ht="15" customHeight="1">
      <c r="B139" s="283"/>
      <c r="C139" s="238" t="s">
        <v>540</v>
      </c>
      <c r="D139" s="238"/>
      <c r="E139" s="238"/>
      <c r="F139" s="261" t="s">
        <v>507</v>
      </c>
      <c r="G139" s="238"/>
      <c r="H139" s="238" t="s">
        <v>562</v>
      </c>
      <c r="I139" s="238" t="s">
        <v>542</v>
      </c>
      <c r="J139" s="238"/>
      <c r="K139" s="286"/>
    </row>
    <row r="140" s="1" customFormat="1" ht="15" customHeight="1">
      <c r="B140" s="283"/>
      <c r="C140" s="238" t="s">
        <v>543</v>
      </c>
      <c r="D140" s="238"/>
      <c r="E140" s="238"/>
      <c r="F140" s="261" t="s">
        <v>507</v>
      </c>
      <c r="G140" s="238"/>
      <c r="H140" s="238" t="s">
        <v>543</v>
      </c>
      <c r="I140" s="238" t="s">
        <v>542</v>
      </c>
      <c r="J140" s="238"/>
      <c r="K140" s="286"/>
    </row>
    <row r="141" s="1" customFormat="1" ht="15" customHeight="1">
      <c r="B141" s="283"/>
      <c r="C141" s="238" t="s">
        <v>38</v>
      </c>
      <c r="D141" s="238"/>
      <c r="E141" s="238"/>
      <c r="F141" s="261" t="s">
        <v>507</v>
      </c>
      <c r="G141" s="238"/>
      <c r="H141" s="238" t="s">
        <v>563</v>
      </c>
      <c r="I141" s="238" t="s">
        <v>542</v>
      </c>
      <c r="J141" s="238"/>
      <c r="K141" s="286"/>
    </row>
    <row r="142" s="1" customFormat="1" ht="15" customHeight="1">
      <c r="B142" s="283"/>
      <c r="C142" s="238" t="s">
        <v>564</v>
      </c>
      <c r="D142" s="238"/>
      <c r="E142" s="238"/>
      <c r="F142" s="261" t="s">
        <v>507</v>
      </c>
      <c r="G142" s="238"/>
      <c r="H142" s="238" t="s">
        <v>565</v>
      </c>
      <c r="I142" s="238" t="s">
        <v>542</v>
      </c>
      <c r="J142" s="238"/>
      <c r="K142" s="286"/>
    </row>
    <row r="143" s="1" customFormat="1" ht="15" customHeight="1">
      <c r="B143" s="287"/>
      <c r="C143" s="288"/>
      <c r="D143" s="288"/>
      <c r="E143" s="288"/>
      <c r="F143" s="288"/>
      <c r="G143" s="288"/>
      <c r="H143" s="288"/>
      <c r="I143" s="288"/>
      <c r="J143" s="288"/>
      <c r="K143" s="289"/>
    </row>
    <row r="144" s="1" customFormat="1" ht="18.75" customHeight="1">
      <c r="B144" s="274"/>
      <c r="C144" s="274"/>
      <c r="D144" s="274"/>
      <c r="E144" s="274"/>
      <c r="F144" s="275"/>
      <c r="G144" s="274"/>
      <c r="H144" s="274"/>
      <c r="I144" s="274"/>
      <c r="J144" s="274"/>
      <c r="K144" s="274"/>
    </row>
    <row r="145" s="1" customFormat="1" ht="18.75" customHeight="1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s="1" customFormat="1" ht="7.5" customHeight="1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s="1" customFormat="1" ht="45" customHeight="1">
      <c r="B147" s="250"/>
      <c r="C147" s="251" t="s">
        <v>566</v>
      </c>
      <c r="D147" s="251"/>
      <c r="E147" s="251"/>
      <c r="F147" s="251"/>
      <c r="G147" s="251"/>
      <c r="H147" s="251"/>
      <c r="I147" s="251"/>
      <c r="J147" s="251"/>
      <c r="K147" s="252"/>
    </row>
    <row r="148" s="1" customFormat="1" ht="17.25" customHeight="1">
      <c r="B148" s="250"/>
      <c r="C148" s="253" t="s">
        <v>501</v>
      </c>
      <c r="D148" s="253"/>
      <c r="E148" s="253"/>
      <c r="F148" s="253" t="s">
        <v>502</v>
      </c>
      <c r="G148" s="254"/>
      <c r="H148" s="253" t="s">
        <v>54</v>
      </c>
      <c r="I148" s="253" t="s">
        <v>57</v>
      </c>
      <c r="J148" s="253" t="s">
        <v>503</v>
      </c>
      <c r="K148" s="252"/>
    </row>
    <row r="149" s="1" customFormat="1" ht="17.25" customHeight="1">
      <c r="B149" s="250"/>
      <c r="C149" s="255" t="s">
        <v>504</v>
      </c>
      <c r="D149" s="255"/>
      <c r="E149" s="255"/>
      <c r="F149" s="256" t="s">
        <v>505</v>
      </c>
      <c r="G149" s="257"/>
      <c r="H149" s="255"/>
      <c r="I149" s="255"/>
      <c r="J149" s="255" t="s">
        <v>506</v>
      </c>
      <c r="K149" s="252"/>
    </row>
    <row r="150" s="1" customFormat="1" ht="5.25" customHeight="1">
      <c r="B150" s="263"/>
      <c r="C150" s="258"/>
      <c r="D150" s="258"/>
      <c r="E150" s="258"/>
      <c r="F150" s="258"/>
      <c r="G150" s="259"/>
      <c r="H150" s="258"/>
      <c r="I150" s="258"/>
      <c r="J150" s="258"/>
      <c r="K150" s="286"/>
    </row>
    <row r="151" s="1" customFormat="1" ht="15" customHeight="1">
      <c r="B151" s="263"/>
      <c r="C151" s="290" t="s">
        <v>510</v>
      </c>
      <c r="D151" s="238"/>
      <c r="E151" s="238"/>
      <c r="F151" s="291" t="s">
        <v>507</v>
      </c>
      <c r="G151" s="238"/>
      <c r="H151" s="290" t="s">
        <v>547</v>
      </c>
      <c r="I151" s="290" t="s">
        <v>509</v>
      </c>
      <c r="J151" s="290">
        <v>120</v>
      </c>
      <c r="K151" s="286"/>
    </row>
    <row r="152" s="1" customFormat="1" ht="15" customHeight="1">
      <c r="B152" s="263"/>
      <c r="C152" s="290" t="s">
        <v>556</v>
      </c>
      <c r="D152" s="238"/>
      <c r="E152" s="238"/>
      <c r="F152" s="291" t="s">
        <v>507</v>
      </c>
      <c r="G152" s="238"/>
      <c r="H152" s="290" t="s">
        <v>567</v>
      </c>
      <c r="I152" s="290" t="s">
        <v>509</v>
      </c>
      <c r="J152" s="290" t="s">
        <v>558</v>
      </c>
      <c r="K152" s="286"/>
    </row>
    <row r="153" s="1" customFormat="1" ht="15" customHeight="1">
      <c r="B153" s="263"/>
      <c r="C153" s="290" t="s">
        <v>455</v>
      </c>
      <c r="D153" s="238"/>
      <c r="E153" s="238"/>
      <c r="F153" s="291" t="s">
        <v>507</v>
      </c>
      <c r="G153" s="238"/>
      <c r="H153" s="290" t="s">
        <v>568</v>
      </c>
      <c r="I153" s="290" t="s">
        <v>509</v>
      </c>
      <c r="J153" s="290" t="s">
        <v>558</v>
      </c>
      <c r="K153" s="286"/>
    </row>
    <row r="154" s="1" customFormat="1" ht="15" customHeight="1">
      <c r="B154" s="263"/>
      <c r="C154" s="290" t="s">
        <v>512</v>
      </c>
      <c r="D154" s="238"/>
      <c r="E154" s="238"/>
      <c r="F154" s="291" t="s">
        <v>513</v>
      </c>
      <c r="G154" s="238"/>
      <c r="H154" s="290" t="s">
        <v>547</v>
      </c>
      <c r="I154" s="290" t="s">
        <v>509</v>
      </c>
      <c r="J154" s="290">
        <v>50</v>
      </c>
      <c r="K154" s="286"/>
    </row>
    <row r="155" s="1" customFormat="1" ht="15" customHeight="1">
      <c r="B155" s="263"/>
      <c r="C155" s="290" t="s">
        <v>515</v>
      </c>
      <c r="D155" s="238"/>
      <c r="E155" s="238"/>
      <c r="F155" s="291" t="s">
        <v>507</v>
      </c>
      <c r="G155" s="238"/>
      <c r="H155" s="290" t="s">
        <v>547</v>
      </c>
      <c r="I155" s="290" t="s">
        <v>517</v>
      </c>
      <c r="J155" s="290"/>
      <c r="K155" s="286"/>
    </row>
    <row r="156" s="1" customFormat="1" ht="15" customHeight="1">
      <c r="B156" s="263"/>
      <c r="C156" s="290" t="s">
        <v>526</v>
      </c>
      <c r="D156" s="238"/>
      <c r="E156" s="238"/>
      <c r="F156" s="291" t="s">
        <v>513</v>
      </c>
      <c r="G156" s="238"/>
      <c r="H156" s="290" t="s">
        <v>547</v>
      </c>
      <c r="I156" s="290" t="s">
        <v>509</v>
      </c>
      <c r="J156" s="290">
        <v>50</v>
      </c>
      <c r="K156" s="286"/>
    </row>
    <row r="157" s="1" customFormat="1" ht="15" customHeight="1">
      <c r="B157" s="263"/>
      <c r="C157" s="290" t="s">
        <v>534</v>
      </c>
      <c r="D157" s="238"/>
      <c r="E157" s="238"/>
      <c r="F157" s="291" t="s">
        <v>513</v>
      </c>
      <c r="G157" s="238"/>
      <c r="H157" s="290" t="s">
        <v>547</v>
      </c>
      <c r="I157" s="290" t="s">
        <v>509</v>
      </c>
      <c r="J157" s="290">
        <v>50</v>
      </c>
      <c r="K157" s="286"/>
    </row>
    <row r="158" s="1" customFormat="1" ht="15" customHeight="1">
      <c r="B158" s="263"/>
      <c r="C158" s="290" t="s">
        <v>532</v>
      </c>
      <c r="D158" s="238"/>
      <c r="E158" s="238"/>
      <c r="F158" s="291" t="s">
        <v>513</v>
      </c>
      <c r="G158" s="238"/>
      <c r="H158" s="290" t="s">
        <v>547</v>
      </c>
      <c r="I158" s="290" t="s">
        <v>509</v>
      </c>
      <c r="J158" s="290">
        <v>50</v>
      </c>
      <c r="K158" s="286"/>
    </row>
    <row r="159" s="1" customFormat="1" ht="15" customHeight="1">
      <c r="B159" s="263"/>
      <c r="C159" s="290" t="s">
        <v>90</v>
      </c>
      <c r="D159" s="238"/>
      <c r="E159" s="238"/>
      <c r="F159" s="291" t="s">
        <v>507</v>
      </c>
      <c r="G159" s="238"/>
      <c r="H159" s="290" t="s">
        <v>569</v>
      </c>
      <c r="I159" s="290" t="s">
        <v>509</v>
      </c>
      <c r="J159" s="290" t="s">
        <v>570</v>
      </c>
      <c r="K159" s="286"/>
    </row>
    <row r="160" s="1" customFormat="1" ht="15" customHeight="1">
      <c r="B160" s="263"/>
      <c r="C160" s="290" t="s">
        <v>571</v>
      </c>
      <c r="D160" s="238"/>
      <c r="E160" s="238"/>
      <c r="F160" s="291" t="s">
        <v>507</v>
      </c>
      <c r="G160" s="238"/>
      <c r="H160" s="290" t="s">
        <v>572</v>
      </c>
      <c r="I160" s="290" t="s">
        <v>542</v>
      </c>
      <c r="J160" s="290"/>
      <c r="K160" s="286"/>
    </row>
    <row r="161" s="1" customFormat="1" ht="15" customHeight="1">
      <c r="B161" s="292"/>
      <c r="C161" s="293"/>
      <c r="D161" s="293"/>
      <c r="E161" s="293"/>
      <c r="F161" s="293"/>
      <c r="G161" s="293"/>
      <c r="H161" s="293"/>
      <c r="I161" s="293"/>
      <c r="J161" s="293"/>
      <c r="K161" s="294"/>
    </row>
    <row r="162" s="1" customFormat="1" ht="18.75" customHeight="1">
      <c r="B162" s="274"/>
      <c r="C162" s="284"/>
      <c r="D162" s="284"/>
      <c r="E162" s="284"/>
      <c r="F162" s="295"/>
      <c r="G162" s="284"/>
      <c r="H162" s="284"/>
      <c r="I162" s="284"/>
      <c r="J162" s="284"/>
      <c r="K162" s="274"/>
    </row>
    <row r="163" s="1" customFormat="1" ht="18.75" customHeight="1">
      <c r="B163" s="274"/>
      <c r="C163" s="284"/>
      <c r="D163" s="284"/>
      <c r="E163" s="284"/>
      <c r="F163" s="295"/>
      <c r="G163" s="284"/>
      <c r="H163" s="284"/>
      <c r="I163" s="284"/>
      <c r="J163" s="284"/>
      <c r="K163" s="274"/>
    </row>
    <row r="164" s="1" customFormat="1" ht="18.75" customHeight="1">
      <c r="B164" s="274"/>
      <c r="C164" s="284"/>
      <c r="D164" s="284"/>
      <c r="E164" s="284"/>
      <c r="F164" s="295"/>
      <c r="G164" s="284"/>
      <c r="H164" s="284"/>
      <c r="I164" s="284"/>
      <c r="J164" s="284"/>
      <c r="K164" s="274"/>
    </row>
    <row r="165" s="1" customFormat="1" ht="18.75" customHeight="1">
      <c r="B165" s="274"/>
      <c r="C165" s="284"/>
      <c r="D165" s="284"/>
      <c r="E165" s="284"/>
      <c r="F165" s="295"/>
      <c r="G165" s="284"/>
      <c r="H165" s="284"/>
      <c r="I165" s="284"/>
      <c r="J165" s="284"/>
      <c r="K165" s="274"/>
    </row>
    <row r="166" s="1" customFormat="1" ht="18.75" customHeight="1">
      <c r="B166" s="274"/>
      <c r="C166" s="284"/>
      <c r="D166" s="284"/>
      <c r="E166" s="284"/>
      <c r="F166" s="295"/>
      <c r="G166" s="284"/>
      <c r="H166" s="284"/>
      <c r="I166" s="284"/>
      <c r="J166" s="284"/>
      <c r="K166" s="274"/>
    </row>
    <row r="167" s="1" customFormat="1" ht="18.75" customHeight="1">
      <c r="B167" s="274"/>
      <c r="C167" s="284"/>
      <c r="D167" s="284"/>
      <c r="E167" s="284"/>
      <c r="F167" s="295"/>
      <c r="G167" s="284"/>
      <c r="H167" s="284"/>
      <c r="I167" s="284"/>
      <c r="J167" s="284"/>
      <c r="K167" s="274"/>
    </row>
    <row r="168" s="1" customFormat="1" ht="18.75" customHeight="1">
      <c r="B168" s="274"/>
      <c r="C168" s="284"/>
      <c r="D168" s="284"/>
      <c r="E168" s="284"/>
      <c r="F168" s="295"/>
      <c r="G168" s="284"/>
      <c r="H168" s="284"/>
      <c r="I168" s="284"/>
      <c r="J168" s="284"/>
      <c r="K168" s="274"/>
    </row>
    <row r="169" s="1" customFormat="1" ht="18.75" customHeight="1">
      <c r="B169" s="246"/>
      <c r="C169" s="246"/>
      <c r="D169" s="246"/>
      <c r="E169" s="246"/>
      <c r="F169" s="246"/>
      <c r="G169" s="246"/>
      <c r="H169" s="246"/>
      <c r="I169" s="246"/>
      <c r="J169" s="246"/>
      <c r="K169" s="246"/>
    </row>
    <row r="170" s="1" customFormat="1" ht="7.5" customHeight="1">
      <c r="B170" s="225"/>
      <c r="C170" s="226"/>
      <c r="D170" s="226"/>
      <c r="E170" s="226"/>
      <c r="F170" s="226"/>
      <c r="G170" s="226"/>
      <c r="H170" s="226"/>
      <c r="I170" s="226"/>
      <c r="J170" s="226"/>
      <c r="K170" s="227"/>
    </row>
    <row r="171" s="1" customFormat="1" ht="45" customHeight="1">
      <c r="B171" s="228"/>
      <c r="C171" s="229" t="s">
        <v>573</v>
      </c>
      <c r="D171" s="229"/>
      <c r="E171" s="229"/>
      <c r="F171" s="229"/>
      <c r="G171" s="229"/>
      <c r="H171" s="229"/>
      <c r="I171" s="229"/>
      <c r="J171" s="229"/>
      <c r="K171" s="230"/>
    </row>
    <row r="172" s="1" customFormat="1" ht="17.25" customHeight="1">
      <c r="B172" s="228"/>
      <c r="C172" s="253" t="s">
        <v>501</v>
      </c>
      <c r="D172" s="253"/>
      <c r="E172" s="253"/>
      <c r="F172" s="253" t="s">
        <v>502</v>
      </c>
      <c r="G172" s="296"/>
      <c r="H172" s="297" t="s">
        <v>54</v>
      </c>
      <c r="I172" s="297" t="s">
        <v>57</v>
      </c>
      <c r="J172" s="253" t="s">
        <v>503</v>
      </c>
      <c r="K172" s="230"/>
    </row>
    <row r="173" s="1" customFormat="1" ht="17.25" customHeight="1">
      <c r="B173" s="231"/>
      <c r="C173" s="255" t="s">
        <v>504</v>
      </c>
      <c r="D173" s="255"/>
      <c r="E173" s="255"/>
      <c r="F173" s="256" t="s">
        <v>505</v>
      </c>
      <c r="G173" s="298"/>
      <c r="H173" s="299"/>
      <c r="I173" s="299"/>
      <c r="J173" s="255" t="s">
        <v>506</v>
      </c>
      <c r="K173" s="233"/>
    </row>
    <row r="174" s="1" customFormat="1" ht="5.25" customHeight="1">
      <c r="B174" s="263"/>
      <c r="C174" s="258"/>
      <c r="D174" s="258"/>
      <c r="E174" s="258"/>
      <c r="F174" s="258"/>
      <c r="G174" s="259"/>
      <c r="H174" s="258"/>
      <c r="I174" s="258"/>
      <c r="J174" s="258"/>
      <c r="K174" s="286"/>
    </row>
    <row r="175" s="1" customFormat="1" ht="15" customHeight="1">
      <c r="B175" s="263"/>
      <c r="C175" s="238" t="s">
        <v>510</v>
      </c>
      <c r="D175" s="238"/>
      <c r="E175" s="238"/>
      <c r="F175" s="261" t="s">
        <v>507</v>
      </c>
      <c r="G175" s="238"/>
      <c r="H175" s="238" t="s">
        <v>547</v>
      </c>
      <c r="I175" s="238" t="s">
        <v>509</v>
      </c>
      <c r="J175" s="238">
        <v>120</v>
      </c>
      <c r="K175" s="286"/>
    </row>
    <row r="176" s="1" customFormat="1" ht="15" customHeight="1">
      <c r="B176" s="263"/>
      <c r="C176" s="238" t="s">
        <v>556</v>
      </c>
      <c r="D176" s="238"/>
      <c r="E176" s="238"/>
      <c r="F176" s="261" t="s">
        <v>507</v>
      </c>
      <c r="G176" s="238"/>
      <c r="H176" s="238" t="s">
        <v>557</v>
      </c>
      <c r="I176" s="238" t="s">
        <v>509</v>
      </c>
      <c r="J176" s="238" t="s">
        <v>558</v>
      </c>
      <c r="K176" s="286"/>
    </row>
    <row r="177" s="1" customFormat="1" ht="15" customHeight="1">
      <c r="B177" s="263"/>
      <c r="C177" s="238" t="s">
        <v>455</v>
      </c>
      <c r="D177" s="238"/>
      <c r="E177" s="238"/>
      <c r="F177" s="261" t="s">
        <v>507</v>
      </c>
      <c r="G177" s="238"/>
      <c r="H177" s="238" t="s">
        <v>574</v>
      </c>
      <c r="I177" s="238" t="s">
        <v>509</v>
      </c>
      <c r="J177" s="238" t="s">
        <v>558</v>
      </c>
      <c r="K177" s="286"/>
    </row>
    <row r="178" s="1" customFormat="1" ht="15" customHeight="1">
      <c r="B178" s="263"/>
      <c r="C178" s="238" t="s">
        <v>512</v>
      </c>
      <c r="D178" s="238"/>
      <c r="E178" s="238"/>
      <c r="F178" s="261" t="s">
        <v>513</v>
      </c>
      <c r="G178" s="238"/>
      <c r="H178" s="238" t="s">
        <v>574</v>
      </c>
      <c r="I178" s="238" t="s">
        <v>509</v>
      </c>
      <c r="J178" s="238">
        <v>50</v>
      </c>
      <c r="K178" s="286"/>
    </row>
    <row r="179" s="1" customFormat="1" ht="15" customHeight="1">
      <c r="B179" s="263"/>
      <c r="C179" s="238" t="s">
        <v>515</v>
      </c>
      <c r="D179" s="238"/>
      <c r="E179" s="238"/>
      <c r="F179" s="261" t="s">
        <v>507</v>
      </c>
      <c r="G179" s="238"/>
      <c r="H179" s="238" t="s">
        <v>574</v>
      </c>
      <c r="I179" s="238" t="s">
        <v>517</v>
      </c>
      <c r="J179" s="238"/>
      <c r="K179" s="286"/>
    </row>
    <row r="180" s="1" customFormat="1" ht="15" customHeight="1">
      <c r="B180" s="263"/>
      <c r="C180" s="238" t="s">
        <v>526</v>
      </c>
      <c r="D180" s="238"/>
      <c r="E180" s="238"/>
      <c r="F180" s="261" t="s">
        <v>513</v>
      </c>
      <c r="G180" s="238"/>
      <c r="H180" s="238" t="s">
        <v>574</v>
      </c>
      <c r="I180" s="238" t="s">
        <v>509</v>
      </c>
      <c r="J180" s="238">
        <v>50</v>
      </c>
      <c r="K180" s="286"/>
    </row>
    <row r="181" s="1" customFormat="1" ht="15" customHeight="1">
      <c r="B181" s="263"/>
      <c r="C181" s="238" t="s">
        <v>534</v>
      </c>
      <c r="D181" s="238"/>
      <c r="E181" s="238"/>
      <c r="F181" s="261" t="s">
        <v>513</v>
      </c>
      <c r="G181" s="238"/>
      <c r="H181" s="238" t="s">
        <v>574</v>
      </c>
      <c r="I181" s="238" t="s">
        <v>509</v>
      </c>
      <c r="J181" s="238">
        <v>50</v>
      </c>
      <c r="K181" s="286"/>
    </row>
    <row r="182" s="1" customFormat="1" ht="15" customHeight="1">
      <c r="B182" s="263"/>
      <c r="C182" s="238" t="s">
        <v>532</v>
      </c>
      <c r="D182" s="238"/>
      <c r="E182" s="238"/>
      <c r="F182" s="261" t="s">
        <v>513</v>
      </c>
      <c r="G182" s="238"/>
      <c r="H182" s="238" t="s">
        <v>574</v>
      </c>
      <c r="I182" s="238" t="s">
        <v>509</v>
      </c>
      <c r="J182" s="238">
        <v>50</v>
      </c>
      <c r="K182" s="286"/>
    </row>
    <row r="183" s="1" customFormat="1" ht="15" customHeight="1">
      <c r="B183" s="263"/>
      <c r="C183" s="238" t="s">
        <v>95</v>
      </c>
      <c r="D183" s="238"/>
      <c r="E183" s="238"/>
      <c r="F183" s="261" t="s">
        <v>507</v>
      </c>
      <c r="G183" s="238"/>
      <c r="H183" s="238" t="s">
        <v>575</v>
      </c>
      <c r="I183" s="238" t="s">
        <v>576</v>
      </c>
      <c r="J183" s="238"/>
      <c r="K183" s="286"/>
    </row>
    <row r="184" s="1" customFormat="1" ht="15" customHeight="1">
      <c r="B184" s="263"/>
      <c r="C184" s="238" t="s">
        <v>57</v>
      </c>
      <c r="D184" s="238"/>
      <c r="E184" s="238"/>
      <c r="F184" s="261" t="s">
        <v>507</v>
      </c>
      <c r="G184" s="238"/>
      <c r="H184" s="238" t="s">
        <v>577</v>
      </c>
      <c r="I184" s="238" t="s">
        <v>578</v>
      </c>
      <c r="J184" s="238">
        <v>1</v>
      </c>
      <c r="K184" s="286"/>
    </row>
    <row r="185" s="1" customFormat="1" ht="15" customHeight="1">
      <c r="B185" s="263"/>
      <c r="C185" s="238" t="s">
        <v>53</v>
      </c>
      <c r="D185" s="238"/>
      <c r="E185" s="238"/>
      <c r="F185" s="261" t="s">
        <v>507</v>
      </c>
      <c r="G185" s="238"/>
      <c r="H185" s="238" t="s">
        <v>579</v>
      </c>
      <c r="I185" s="238" t="s">
        <v>509</v>
      </c>
      <c r="J185" s="238">
        <v>20</v>
      </c>
      <c r="K185" s="286"/>
    </row>
    <row r="186" s="1" customFormat="1" ht="15" customHeight="1">
      <c r="B186" s="263"/>
      <c r="C186" s="238" t="s">
        <v>54</v>
      </c>
      <c r="D186" s="238"/>
      <c r="E186" s="238"/>
      <c r="F186" s="261" t="s">
        <v>507</v>
      </c>
      <c r="G186" s="238"/>
      <c r="H186" s="238" t="s">
        <v>580</v>
      </c>
      <c r="I186" s="238" t="s">
        <v>509</v>
      </c>
      <c r="J186" s="238">
        <v>255</v>
      </c>
      <c r="K186" s="286"/>
    </row>
    <row r="187" s="1" customFormat="1" ht="15" customHeight="1">
      <c r="B187" s="263"/>
      <c r="C187" s="238" t="s">
        <v>96</v>
      </c>
      <c r="D187" s="238"/>
      <c r="E187" s="238"/>
      <c r="F187" s="261" t="s">
        <v>507</v>
      </c>
      <c r="G187" s="238"/>
      <c r="H187" s="238" t="s">
        <v>471</v>
      </c>
      <c r="I187" s="238" t="s">
        <v>509</v>
      </c>
      <c r="J187" s="238">
        <v>10</v>
      </c>
      <c r="K187" s="286"/>
    </row>
    <row r="188" s="1" customFormat="1" ht="15" customHeight="1">
      <c r="B188" s="263"/>
      <c r="C188" s="238" t="s">
        <v>97</v>
      </c>
      <c r="D188" s="238"/>
      <c r="E188" s="238"/>
      <c r="F188" s="261" t="s">
        <v>507</v>
      </c>
      <c r="G188" s="238"/>
      <c r="H188" s="238" t="s">
        <v>581</v>
      </c>
      <c r="I188" s="238" t="s">
        <v>542</v>
      </c>
      <c r="J188" s="238"/>
      <c r="K188" s="286"/>
    </row>
    <row r="189" s="1" customFormat="1" ht="15" customHeight="1">
      <c r="B189" s="263"/>
      <c r="C189" s="238" t="s">
        <v>582</v>
      </c>
      <c r="D189" s="238"/>
      <c r="E189" s="238"/>
      <c r="F189" s="261" t="s">
        <v>507</v>
      </c>
      <c r="G189" s="238"/>
      <c r="H189" s="238" t="s">
        <v>583</v>
      </c>
      <c r="I189" s="238" t="s">
        <v>542</v>
      </c>
      <c r="J189" s="238"/>
      <c r="K189" s="286"/>
    </row>
    <row r="190" s="1" customFormat="1" ht="15" customHeight="1">
      <c r="B190" s="263"/>
      <c r="C190" s="238" t="s">
        <v>571</v>
      </c>
      <c r="D190" s="238"/>
      <c r="E190" s="238"/>
      <c r="F190" s="261" t="s">
        <v>507</v>
      </c>
      <c r="G190" s="238"/>
      <c r="H190" s="238" t="s">
        <v>584</v>
      </c>
      <c r="I190" s="238" t="s">
        <v>542</v>
      </c>
      <c r="J190" s="238"/>
      <c r="K190" s="286"/>
    </row>
    <row r="191" s="1" customFormat="1" ht="15" customHeight="1">
      <c r="B191" s="263"/>
      <c r="C191" s="238" t="s">
        <v>99</v>
      </c>
      <c r="D191" s="238"/>
      <c r="E191" s="238"/>
      <c r="F191" s="261" t="s">
        <v>513</v>
      </c>
      <c r="G191" s="238"/>
      <c r="H191" s="238" t="s">
        <v>585</v>
      </c>
      <c r="I191" s="238" t="s">
        <v>509</v>
      </c>
      <c r="J191" s="238">
        <v>50</v>
      </c>
      <c r="K191" s="286"/>
    </row>
    <row r="192" s="1" customFormat="1" ht="15" customHeight="1">
      <c r="B192" s="263"/>
      <c r="C192" s="238" t="s">
        <v>586</v>
      </c>
      <c r="D192" s="238"/>
      <c r="E192" s="238"/>
      <c r="F192" s="261" t="s">
        <v>513</v>
      </c>
      <c r="G192" s="238"/>
      <c r="H192" s="238" t="s">
        <v>587</v>
      </c>
      <c r="I192" s="238" t="s">
        <v>588</v>
      </c>
      <c r="J192" s="238"/>
      <c r="K192" s="286"/>
    </row>
    <row r="193" s="1" customFormat="1" ht="15" customHeight="1">
      <c r="B193" s="263"/>
      <c r="C193" s="238" t="s">
        <v>589</v>
      </c>
      <c r="D193" s="238"/>
      <c r="E193" s="238"/>
      <c r="F193" s="261" t="s">
        <v>513</v>
      </c>
      <c r="G193" s="238"/>
      <c r="H193" s="238" t="s">
        <v>590</v>
      </c>
      <c r="I193" s="238" t="s">
        <v>588</v>
      </c>
      <c r="J193" s="238"/>
      <c r="K193" s="286"/>
    </row>
    <row r="194" s="1" customFormat="1" ht="15" customHeight="1">
      <c r="B194" s="263"/>
      <c r="C194" s="238" t="s">
        <v>591</v>
      </c>
      <c r="D194" s="238"/>
      <c r="E194" s="238"/>
      <c r="F194" s="261" t="s">
        <v>513</v>
      </c>
      <c r="G194" s="238"/>
      <c r="H194" s="238" t="s">
        <v>592</v>
      </c>
      <c r="I194" s="238" t="s">
        <v>588</v>
      </c>
      <c r="J194" s="238"/>
      <c r="K194" s="286"/>
    </row>
    <row r="195" s="1" customFormat="1" ht="15" customHeight="1">
      <c r="B195" s="263"/>
      <c r="C195" s="300" t="s">
        <v>593</v>
      </c>
      <c r="D195" s="238"/>
      <c r="E195" s="238"/>
      <c r="F195" s="261" t="s">
        <v>513</v>
      </c>
      <c r="G195" s="238"/>
      <c r="H195" s="238" t="s">
        <v>594</v>
      </c>
      <c r="I195" s="238" t="s">
        <v>595</v>
      </c>
      <c r="J195" s="301" t="s">
        <v>596</v>
      </c>
      <c r="K195" s="286"/>
    </row>
    <row r="196" s="1" customFormat="1" ht="15" customHeight="1">
      <c r="B196" s="263"/>
      <c r="C196" s="300" t="s">
        <v>42</v>
      </c>
      <c r="D196" s="238"/>
      <c r="E196" s="238"/>
      <c r="F196" s="261" t="s">
        <v>507</v>
      </c>
      <c r="G196" s="238"/>
      <c r="H196" s="235" t="s">
        <v>597</v>
      </c>
      <c r="I196" s="238" t="s">
        <v>598</v>
      </c>
      <c r="J196" s="238"/>
      <c r="K196" s="286"/>
    </row>
    <row r="197" s="1" customFormat="1" ht="15" customHeight="1">
      <c r="B197" s="263"/>
      <c r="C197" s="300" t="s">
        <v>599</v>
      </c>
      <c r="D197" s="238"/>
      <c r="E197" s="238"/>
      <c r="F197" s="261" t="s">
        <v>507</v>
      </c>
      <c r="G197" s="238"/>
      <c r="H197" s="238" t="s">
        <v>600</v>
      </c>
      <c r="I197" s="238" t="s">
        <v>542</v>
      </c>
      <c r="J197" s="238"/>
      <c r="K197" s="286"/>
    </row>
    <row r="198" s="1" customFormat="1" ht="15" customHeight="1">
      <c r="B198" s="263"/>
      <c r="C198" s="300" t="s">
        <v>601</v>
      </c>
      <c r="D198" s="238"/>
      <c r="E198" s="238"/>
      <c r="F198" s="261" t="s">
        <v>507</v>
      </c>
      <c r="G198" s="238"/>
      <c r="H198" s="238" t="s">
        <v>602</v>
      </c>
      <c r="I198" s="238" t="s">
        <v>542</v>
      </c>
      <c r="J198" s="238"/>
      <c r="K198" s="286"/>
    </row>
    <row r="199" s="1" customFormat="1" ht="15" customHeight="1">
      <c r="B199" s="263"/>
      <c r="C199" s="300" t="s">
        <v>603</v>
      </c>
      <c r="D199" s="238"/>
      <c r="E199" s="238"/>
      <c r="F199" s="261" t="s">
        <v>513</v>
      </c>
      <c r="G199" s="238"/>
      <c r="H199" s="238" t="s">
        <v>604</v>
      </c>
      <c r="I199" s="238" t="s">
        <v>542</v>
      </c>
      <c r="J199" s="238"/>
      <c r="K199" s="286"/>
    </row>
    <row r="200" s="1" customFormat="1" ht="15" customHeight="1">
      <c r="B200" s="292"/>
      <c r="C200" s="302"/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18.75" customHeight="1">
      <c r="B201" s="274"/>
      <c r="C201" s="284"/>
      <c r="D201" s="284"/>
      <c r="E201" s="284"/>
      <c r="F201" s="295"/>
      <c r="G201" s="284"/>
      <c r="H201" s="284"/>
      <c r="I201" s="284"/>
      <c r="J201" s="284"/>
      <c r="K201" s="274"/>
    </row>
    <row r="202" s="1" customFormat="1" ht="18.75" customHeight="1">
      <c r="B202" s="246"/>
      <c r="C202" s="246"/>
      <c r="D202" s="246"/>
      <c r="E202" s="246"/>
      <c r="F202" s="246"/>
      <c r="G202" s="246"/>
      <c r="H202" s="246"/>
      <c r="I202" s="246"/>
      <c r="J202" s="246"/>
      <c r="K202" s="246"/>
    </row>
    <row r="203" s="1" customFormat="1" ht="13.5">
      <c r="B203" s="225"/>
      <c r="C203" s="226"/>
      <c r="D203" s="226"/>
      <c r="E203" s="226"/>
      <c r="F203" s="226"/>
      <c r="G203" s="226"/>
      <c r="H203" s="226"/>
      <c r="I203" s="226"/>
      <c r="J203" s="226"/>
      <c r="K203" s="227"/>
    </row>
    <row r="204" s="1" customFormat="1" ht="21" customHeight="1">
      <c r="B204" s="228"/>
      <c r="C204" s="229" t="s">
        <v>605</v>
      </c>
      <c r="D204" s="229"/>
      <c r="E204" s="229"/>
      <c r="F204" s="229"/>
      <c r="G204" s="229"/>
      <c r="H204" s="229"/>
      <c r="I204" s="229"/>
      <c r="J204" s="229"/>
      <c r="K204" s="230"/>
    </row>
    <row r="205" s="1" customFormat="1" ht="25.5" customHeight="1">
      <c r="B205" s="228"/>
      <c r="C205" s="303" t="s">
        <v>606</v>
      </c>
      <c r="D205" s="303"/>
      <c r="E205" s="303"/>
      <c r="F205" s="303" t="s">
        <v>607</v>
      </c>
      <c r="G205" s="304"/>
      <c r="H205" s="303" t="s">
        <v>608</v>
      </c>
      <c r="I205" s="303"/>
      <c r="J205" s="303"/>
      <c r="K205" s="230"/>
    </row>
    <row r="206" s="1" customFormat="1" ht="5.25" customHeight="1">
      <c r="B206" s="263"/>
      <c r="C206" s="258"/>
      <c r="D206" s="258"/>
      <c r="E206" s="258"/>
      <c r="F206" s="258"/>
      <c r="G206" s="284"/>
      <c r="H206" s="258"/>
      <c r="I206" s="258"/>
      <c r="J206" s="258"/>
      <c r="K206" s="286"/>
    </row>
    <row r="207" s="1" customFormat="1" ht="15" customHeight="1">
      <c r="B207" s="263"/>
      <c r="C207" s="238" t="s">
        <v>598</v>
      </c>
      <c r="D207" s="238"/>
      <c r="E207" s="238"/>
      <c r="F207" s="261" t="s">
        <v>43</v>
      </c>
      <c r="G207" s="238"/>
      <c r="H207" s="238" t="s">
        <v>609</v>
      </c>
      <c r="I207" s="238"/>
      <c r="J207" s="238"/>
      <c r="K207" s="286"/>
    </row>
    <row r="208" s="1" customFormat="1" ht="15" customHeight="1">
      <c r="B208" s="263"/>
      <c r="C208" s="238"/>
      <c r="D208" s="238"/>
      <c r="E208" s="238"/>
      <c r="F208" s="261" t="s">
        <v>44</v>
      </c>
      <c r="G208" s="238"/>
      <c r="H208" s="238" t="s">
        <v>610</v>
      </c>
      <c r="I208" s="238"/>
      <c r="J208" s="238"/>
      <c r="K208" s="286"/>
    </row>
    <row r="209" s="1" customFormat="1" ht="15" customHeight="1">
      <c r="B209" s="263"/>
      <c r="C209" s="238"/>
      <c r="D209" s="238"/>
      <c r="E209" s="238"/>
      <c r="F209" s="261" t="s">
        <v>47</v>
      </c>
      <c r="G209" s="238"/>
      <c r="H209" s="238" t="s">
        <v>611</v>
      </c>
      <c r="I209" s="238"/>
      <c r="J209" s="238"/>
      <c r="K209" s="286"/>
    </row>
    <row r="210" s="1" customFormat="1" ht="15" customHeight="1">
      <c r="B210" s="263"/>
      <c r="C210" s="238"/>
      <c r="D210" s="238"/>
      <c r="E210" s="238"/>
      <c r="F210" s="261" t="s">
        <v>45</v>
      </c>
      <c r="G210" s="238"/>
      <c r="H210" s="238" t="s">
        <v>612</v>
      </c>
      <c r="I210" s="238"/>
      <c r="J210" s="238"/>
      <c r="K210" s="286"/>
    </row>
    <row r="211" s="1" customFormat="1" ht="15" customHeight="1">
      <c r="B211" s="263"/>
      <c r="C211" s="238"/>
      <c r="D211" s="238"/>
      <c r="E211" s="238"/>
      <c r="F211" s="261" t="s">
        <v>46</v>
      </c>
      <c r="G211" s="238"/>
      <c r="H211" s="238" t="s">
        <v>613</v>
      </c>
      <c r="I211" s="238"/>
      <c r="J211" s="238"/>
      <c r="K211" s="286"/>
    </row>
    <row r="212" s="1" customFormat="1" ht="15" customHeight="1">
      <c r="B212" s="263"/>
      <c r="C212" s="238"/>
      <c r="D212" s="238"/>
      <c r="E212" s="238"/>
      <c r="F212" s="261"/>
      <c r="G212" s="238"/>
      <c r="H212" s="238"/>
      <c r="I212" s="238"/>
      <c r="J212" s="238"/>
      <c r="K212" s="286"/>
    </row>
    <row r="213" s="1" customFormat="1" ht="15" customHeight="1">
      <c r="B213" s="263"/>
      <c r="C213" s="238" t="s">
        <v>554</v>
      </c>
      <c r="D213" s="238"/>
      <c r="E213" s="238"/>
      <c r="F213" s="261" t="s">
        <v>449</v>
      </c>
      <c r="G213" s="238"/>
      <c r="H213" s="238" t="s">
        <v>614</v>
      </c>
      <c r="I213" s="238"/>
      <c r="J213" s="238"/>
      <c r="K213" s="286"/>
    </row>
    <row r="214" s="1" customFormat="1" ht="15" customHeight="1">
      <c r="B214" s="263"/>
      <c r="C214" s="238"/>
      <c r="D214" s="238"/>
      <c r="E214" s="238"/>
      <c r="F214" s="261" t="s">
        <v>79</v>
      </c>
      <c r="G214" s="238"/>
      <c r="H214" s="238" t="s">
        <v>453</v>
      </c>
      <c r="I214" s="238"/>
      <c r="J214" s="238"/>
      <c r="K214" s="286"/>
    </row>
    <row r="215" s="1" customFormat="1" ht="15" customHeight="1">
      <c r="B215" s="263"/>
      <c r="C215" s="238"/>
      <c r="D215" s="238"/>
      <c r="E215" s="238"/>
      <c r="F215" s="261" t="s">
        <v>451</v>
      </c>
      <c r="G215" s="238"/>
      <c r="H215" s="238" t="s">
        <v>615</v>
      </c>
      <c r="I215" s="238"/>
      <c r="J215" s="238"/>
      <c r="K215" s="286"/>
    </row>
    <row r="216" s="1" customFormat="1" ht="15" customHeight="1">
      <c r="B216" s="305"/>
      <c r="C216" s="238"/>
      <c r="D216" s="238"/>
      <c r="E216" s="238"/>
      <c r="F216" s="261" t="s">
        <v>83</v>
      </c>
      <c r="G216" s="300"/>
      <c r="H216" s="290" t="s">
        <v>454</v>
      </c>
      <c r="I216" s="290"/>
      <c r="J216" s="290"/>
      <c r="K216" s="306"/>
    </row>
    <row r="217" s="1" customFormat="1" ht="15" customHeight="1">
      <c r="B217" s="305"/>
      <c r="C217" s="238"/>
      <c r="D217" s="238"/>
      <c r="E217" s="238"/>
      <c r="F217" s="261" t="s">
        <v>107</v>
      </c>
      <c r="G217" s="300"/>
      <c r="H217" s="290" t="s">
        <v>616</v>
      </c>
      <c r="I217" s="290"/>
      <c r="J217" s="290"/>
      <c r="K217" s="306"/>
    </row>
    <row r="218" s="1" customFormat="1" ht="15" customHeight="1">
      <c r="B218" s="305"/>
      <c r="C218" s="238"/>
      <c r="D218" s="238"/>
      <c r="E218" s="238"/>
      <c r="F218" s="261"/>
      <c r="G218" s="300"/>
      <c r="H218" s="290"/>
      <c r="I218" s="290"/>
      <c r="J218" s="290"/>
      <c r="K218" s="306"/>
    </row>
    <row r="219" s="1" customFormat="1" ht="15" customHeight="1">
      <c r="B219" s="305"/>
      <c r="C219" s="238" t="s">
        <v>578</v>
      </c>
      <c r="D219" s="238"/>
      <c r="E219" s="238"/>
      <c r="F219" s="261">
        <v>1</v>
      </c>
      <c r="G219" s="300"/>
      <c r="H219" s="290" t="s">
        <v>617</v>
      </c>
      <c r="I219" s="290"/>
      <c r="J219" s="290"/>
      <c r="K219" s="306"/>
    </row>
    <row r="220" s="1" customFormat="1" ht="15" customHeight="1">
      <c r="B220" s="305"/>
      <c r="C220" s="238"/>
      <c r="D220" s="238"/>
      <c r="E220" s="238"/>
      <c r="F220" s="261">
        <v>2</v>
      </c>
      <c r="G220" s="300"/>
      <c r="H220" s="290" t="s">
        <v>618</v>
      </c>
      <c r="I220" s="290"/>
      <c r="J220" s="290"/>
      <c r="K220" s="306"/>
    </row>
    <row r="221" s="1" customFormat="1" ht="15" customHeight="1">
      <c r="B221" s="305"/>
      <c r="C221" s="238"/>
      <c r="D221" s="238"/>
      <c r="E221" s="238"/>
      <c r="F221" s="261">
        <v>3</v>
      </c>
      <c r="G221" s="300"/>
      <c r="H221" s="290" t="s">
        <v>619</v>
      </c>
      <c r="I221" s="290"/>
      <c r="J221" s="290"/>
      <c r="K221" s="306"/>
    </row>
    <row r="222" s="1" customFormat="1" ht="15" customHeight="1">
      <c r="B222" s="305"/>
      <c r="C222" s="238"/>
      <c r="D222" s="238"/>
      <c r="E222" s="238"/>
      <c r="F222" s="261">
        <v>4</v>
      </c>
      <c r="G222" s="300"/>
      <c r="H222" s="290" t="s">
        <v>620</v>
      </c>
      <c r="I222" s="290"/>
      <c r="J222" s="290"/>
      <c r="K222" s="306"/>
    </row>
    <row r="223" s="1" customFormat="1" ht="12.75" customHeight="1">
      <c r="B223" s="307"/>
      <c r="C223" s="308"/>
      <c r="D223" s="308"/>
      <c r="E223" s="308"/>
      <c r="F223" s="308"/>
      <c r="G223" s="308"/>
      <c r="H223" s="308"/>
      <c r="I223" s="308"/>
      <c r="J223" s="308"/>
      <c r="K223" s="30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2023-09-20T07:14:24Z</dcterms:created>
  <dcterms:modified xsi:type="dcterms:W3CDTF">2023-09-20T07:14:26Z</dcterms:modified>
</cp:coreProperties>
</file>