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3\65023035_Nákup nátěrových hmot a malířských potřeb na údržbu zařízení provozuschopnosti\ZADÁNÍ\Podklady\"/>
    </mc:Choice>
  </mc:AlternateContent>
  <xr:revisionPtr revIDLastSave="0" documentId="13_ncr:1_{1BA5F1AE-6AB5-40E1-9975-64D8DEFF073B}" xr6:coauthVersionLast="36" xr6:coauthVersionMax="47" xr10:uidLastSave="{00000000-0000-0000-0000-000000000000}"/>
  <bookViews>
    <workbookView xWindow="0" yWindow="0" windowWidth="28800" windowHeight="12270" xr2:uid="{00000000-000D-0000-FFFF-FFFF00000000}"/>
  </bookViews>
  <sheets>
    <sheet name="Ceník dodávaného zboží" sheetId="1" r:id="rId1"/>
  </sheets>
  <calcPr calcId="191029"/>
</workbook>
</file>

<file path=xl/calcChain.xml><?xml version="1.0" encoding="utf-8"?>
<calcChain xmlns="http://schemas.openxmlformats.org/spreadsheetml/2006/main">
  <c r="G55" i="1" l="1"/>
  <c r="G23" i="1" l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6" i="1"/>
  <c r="G57" i="1"/>
  <c r="G58" i="1"/>
  <c r="G59" i="1"/>
  <c r="G60" i="1"/>
  <c r="G61" i="1"/>
  <c r="G62" i="1"/>
  <c r="G63" i="1"/>
  <c r="G22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4" i="1"/>
  <c r="G20" i="1" l="1"/>
  <c r="G64" i="1"/>
  <c r="G66" i="1" l="1"/>
</calcChain>
</file>

<file path=xl/sharedStrings.xml><?xml version="1.0" encoding="utf-8"?>
<sst xmlns="http://schemas.openxmlformats.org/spreadsheetml/2006/main" count="211" uniqueCount="156">
  <si>
    <r>
      <rPr>
        <b/>
        <sz val="9"/>
        <rFont val="Verdana"/>
        <family val="2"/>
        <charset val="238"/>
      </rPr>
      <t>Základní přehled barev, štětců, ředidel</t>
    </r>
  </si>
  <si>
    <t>Typ barvy</t>
  </si>
  <si>
    <r>
      <rPr>
        <b/>
        <sz val="9"/>
        <rFont val="Verdana"/>
        <family val="2"/>
        <charset val="238"/>
      </rPr>
      <t>Popis užití</t>
    </r>
  </si>
  <si>
    <t>Barva</t>
  </si>
  <si>
    <t>1</t>
  </si>
  <si>
    <t>na kovové předměty na venkovní i vnitří použití</t>
  </si>
  <si>
    <t>0100 bílá</t>
  </si>
  <si>
    <t>2</t>
  </si>
  <si>
    <t>0110 šeď střední</t>
  </si>
  <si>
    <t>3</t>
  </si>
  <si>
    <t>0840 červenohnědá</t>
  </si>
  <si>
    <t>4</t>
  </si>
  <si>
    <t>Barva synt. venkovní</t>
  </si>
  <si>
    <t>univezrální barva na dřevo a kov</t>
  </si>
  <si>
    <t>1000 bílá</t>
  </si>
  <si>
    <t>5</t>
  </si>
  <si>
    <t>1100 šeď střední</t>
  </si>
  <si>
    <t>6</t>
  </si>
  <si>
    <t>1999 černá</t>
  </si>
  <si>
    <t>7</t>
  </si>
  <si>
    <t>4400 modř světlá</t>
  </si>
  <si>
    <t>8</t>
  </si>
  <si>
    <t>4550 modř návěstní</t>
  </si>
  <si>
    <t>9</t>
  </si>
  <si>
    <t>5400 zeleň tmavá</t>
  </si>
  <si>
    <t>10</t>
  </si>
  <si>
    <t>5700 zeleň vagónová</t>
  </si>
  <si>
    <t>11</t>
  </si>
  <si>
    <t>6200 žluť chromová</t>
  </si>
  <si>
    <t>12</t>
  </si>
  <si>
    <t>6400 žluť tmavá</t>
  </si>
  <si>
    <t>13</t>
  </si>
  <si>
    <t>7550 oranž návěstní</t>
  </si>
  <si>
    <t>14</t>
  </si>
  <si>
    <t>8140 červeň rumělková světlá</t>
  </si>
  <si>
    <t>15</t>
  </si>
  <si>
    <t>8190 červeň rumělková tmavá</t>
  </si>
  <si>
    <t>16</t>
  </si>
  <si>
    <t>9110 hliníková</t>
  </si>
  <si>
    <r>
      <rPr>
        <b/>
        <sz val="9"/>
        <rFont val="Verdana"/>
        <family val="2"/>
        <charset val="238"/>
      </rPr>
      <t>Popis položky</t>
    </r>
  </si>
  <si>
    <t>17</t>
  </si>
  <si>
    <t>Barva ve spreji značkovací růžová á 500ml</t>
  </si>
  <si>
    <t>18</t>
  </si>
  <si>
    <t>Barva ve spreji značkovací zelená á 500ml</t>
  </si>
  <si>
    <t>19</t>
  </si>
  <si>
    <t>pro použití v interiéru i exteriéru</t>
  </si>
  <si>
    <t>20</t>
  </si>
  <si>
    <t>21</t>
  </si>
  <si>
    <t>22</t>
  </si>
  <si>
    <t>bílá</t>
  </si>
  <si>
    <t>23</t>
  </si>
  <si>
    <t>ředidlo syntetických nátěrových hmot k nanášení</t>
  </si>
  <si>
    <t>24</t>
  </si>
  <si>
    <t>25</t>
  </si>
  <si>
    <t>ředidlo syntetických nátěrových hmot na vzduchu</t>
  </si>
  <si>
    <t>26</t>
  </si>
  <si>
    <t>27</t>
  </si>
  <si>
    <t>pro nitrocelulózové a polyuretanové laky</t>
  </si>
  <si>
    <t>28</t>
  </si>
  <si>
    <t>29</t>
  </si>
  <si>
    <t>30</t>
  </si>
  <si>
    <t>Štětec kulatý č.12</t>
  </si>
  <si>
    <t>štetec v kovové sponě</t>
  </si>
  <si>
    <t>31</t>
  </si>
  <si>
    <t>Štětec kulatý č.16</t>
  </si>
  <si>
    <t>32</t>
  </si>
  <si>
    <t>Štětec kulatý č.22</t>
  </si>
  <si>
    <t>33</t>
  </si>
  <si>
    <t>Štětec kulatý č.24</t>
  </si>
  <si>
    <t>34</t>
  </si>
  <si>
    <t>Štětec kulatý č.25</t>
  </si>
  <si>
    <t>35</t>
  </si>
  <si>
    <t>Štětec kulatý Lyon č.8 k popisovaní</t>
  </si>
  <si>
    <t>36</t>
  </si>
  <si>
    <t>Štětec kulatý Lyon č.12 k popisovaní</t>
  </si>
  <si>
    <t>37</t>
  </si>
  <si>
    <t>Štětec kulatý Lyon č.16 k popisovaní</t>
  </si>
  <si>
    <t>38</t>
  </si>
  <si>
    <t>Štětec kulatý Lyon č.20 k popisovaní</t>
  </si>
  <si>
    <t>39</t>
  </si>
  <si>
    <t>Štětec plochý č.1</t>
  </si>
  <si>
    <t>2,5cm 1 palec</t>
  </si>
  <si>
    <t>40</t>
  </si>
  <si>
    <t>Štětec plochý č.1,5</t>
  </si>
  <si>
    <t>4cm 1,5 palce</t>
  </si>
  <si>
    <t>41</t>
  </si>
  <si>
    <t>Štětec plochý č.2</t>
  </si>
  <si>
    <t>5cm 2 palce</t>
  </si>
  <si>
    <t>42</t>
  </si>
  <si>
    <t>Štětec plochý č.2,5</t>
  </si>
  <si>
    <t>6cm 2,5 palce</t>
  </si>
  <si>
    <t>43</t>
  </si>
  <si>
    <t>Štětec plochý č.3</t>
  </si>
  <si>
    <t>7,5cm 3 palce</t>
  </si>
  <si>
    <t>44</t>
  </si>
  <si>
    <t>Štětec plochý č.4</t>
  </si>
  <si>
    <t>10cm 4 palce</t>
  </si>
  <si>
    <t>45</t>
  </si>
  <si>
    <t>Štětec zárohák č.1</t>
  </si>
  <si>
    <t>2,5 cm 1 palec</t>
  </si>
  <si>
    <t>46</t>
  </si>
  <si>
    <t>Štětec zárohák č.1,5</t>
  </si>
  <si>
    <t>47</t>
  </si>
  <si>
    <t>Štětec zárohák č.2</t>
  </si>
  <si>
    <t>48</t>
  </si>
  <si>
    <t>Štětec zárohák č.2,5</t>
  </si>
  <si>
    <t>49</t>
  </si>
  <si>
    <t>Štětec zárohák č.3</t>
  </si>
  <si>
    <t>50</t>
  </si>
  <si>
    <t>Kartáč ocelový</t>
  </si>
  <si>
    <t>51</t>
  </si>
  <si>
    <t>Štětka malířská hranatá č.4</t>
  </si>
  <si>
    <t>52</t>
  </si>
  <si>
    <t>Štětka malířská kulatá</t>
  </si>
  <si>
    <t>53</t>
  </si>
  <si>
    <t>Stěrka malířská 70mm</t>
  </si>
  <si>
    <t>54</t>
  </si>
  <si>
    <t>páska zakrývací 50mm</t>
  </si>
  <si>
    <t>55</t>
  </si>
  <si>
    <t>páska zakrývací 25mm</t>
  </si>
  <si>
    <t>56</t>
  </si>
  <si>
    <t>Plátno smirkové č.80</t>
  </si>
  <si>
    <t>57</t>
  </si>
  <si>
    <t>Plátno smirkové č.120</t>
  </si>
  <si>
    <t>Všechny uvedené ceny jsou v Kč bez DPH.</t>
  </si>
  <si>
    <t>Jednotkové ceny, které účastník uvede, jsou cenami konečnými, zahrnující veškeré náklady Prodávajícího, včetně nákladů na třídění, balení, odběr prázdných obalů a</t>
  </si>
  <si>
    <t>jejich likvidaci, nakládání, dopravy do místa plnění, vyložení v místě plnění, včetně dalších nákladů Prodávajícího spojených s plněním veřejné zakázky.</t>
  </si>
  <si>
    <t>Množství</t>
  </si>
  <si>
    <t>Popis užití</t>
  </si>
  <si>
    <t>pole vyplní účastník</t>
  </si>
  <si>
    <t>Pol. č.</t>
  </si>
  <si>
    <t>Barva synt. základní</t>
  </si>
  <si>
    <t>štětec v kovové sponě</t>
  </si>
  <si>
    <t>Odrezovač ST bezoplachový á 1L</t>
  </si>
  <si>
    <t>58</t>
  </si>
  <si>
    <t>Malířský váleček 24cm</t>
  </si>
  <si>
    <t>Ředidlo S 6006 syntetické á 4,5L</t>
  </si>
  <si>
    <t>Ředidlo S 6006 syntetické á 10L</t>
  </si>
  <si>
    <t>Univerzální latexová barva 6 kg</t>
  </si>
  <si>
    <t>Univerzální latexová barva 13 kg</t>
  </si>
  <si>
    <t>vnitřní malířský nátěr 15kg</t>
  </si>
  <si>
    <t>fasádní čistě akrylátová barva 15,5 kg</t>
  </si>
  <si>
    <t>Ředidlo S 6001 syntetické 4,5L</t>
  </si>
  <si>
    <t>Ředidlo S 6001 syntetické 10L</t>
  </si>
  <si>
    <t>Ředidlo C 6000 acetonové á 4,5L</t>
  </si>
  <si>
    <t>Ředidlo C 6000 acetonové á 10L</t>
  </si>
  <si>
    <t>CENA CELKEM bez DPH</t>
  </si>
  <si>
    <r>
      <t xml:space="preserve">Účastník u položek </t>
    </r>
    <r>
      <rPr>
        <b/>
        <sz val="9"/>
        <rFont val="Verdana"/>
        <family val="2"/>
        <charset val="238"/>
      </rPr>
      <t xml:space="preserve">č. 1-16 </t>
    </r>
    <r>
      <rPr>
        <sz val="9"/>
        <rFont val="Verdana"/>
        <family val="2"/>
        <charset val="238"/>
      </rPr>
      <t xml:space="preserve">doloží kopií dokladu </t>
    </r>
    <r>
      <rPr>
        <i/>
        <sz val="9"/>
        <rFont val="Verdana"/>
        <family val="2"/>
        <charset val="238"/>
      </rPr>
      <t>Prohlášení o shodě podle §13, odst. 2 zákona č. 22/1997 Sb., o technických požadavcích na výrobky a o změně některých zákonů, ve znění pozdějších předpisů a §13 nařízení vlády č. 163/2002 Sb., ve znění nařízení vlády č. 312/2005 Sb.</t>
    </r>
    <r>
      <rPr>
        <sz val="9"/>
        <rFont val="Verdana"/>
        <family val="2"/>
        <charset val="238"/>
      </rPr>
      <t xml:space="preserve"> </t>
    </r>
  </si>
  <si>
    <t>U položek č. 1-16 účastník uvede velikosti balení, které dodává.</t>
  </si>
  <si>
    <t>Specifikace:</t>
  </si>
  <si>
    <t>Zde uveďte velikosti balení, které dodáváte</t>
  </si>
  <si>
    <t>Cena celkem bez DPH</t>
  </si>
  <si>
    <t>1L/Kč bez DPH</t>
  </si>
  <si>
    <r>
      <rPr>
        <b/>
        <sz val="9"/>
        <rFont val="Verdana"/>
        <family val="2"/>
        <charset val="238"/>
      </rPr>
      <t>1 ks/Kč</t>
    </r>
    <r>
      <rPr>
        <sz val="9"/>
        <rFont val="Verdana"/>
        <family val="2"/>
        <charset val="238"/>
      </rPr>
      <t xml:space="preserve"> bez DPH</t>
    </r>
  </si>
  <si>
    <t>Poznámka:</t>
  </si>
  <si>
    <r>
      <rPr>
        <sz val="9"/>
        <rFont val="Verdana"/>
        <family val="2"/>
        <charset val="238"/>
      </rPr>
      <t xml:space="preserve">Příloha 1b Zadávací dokumentace (příloha č. 3 Rámcové dohody)
</t>
    </r>
    <r>
      <rPr>
        <b/>
        <sz val="9"/>
        <rFont val="Verdana"/>
        <family val="2"/>
        <charset val="238"/>
      </rPr>
      <t xml:space="preserve">
Formulář pro cenovou nabídku (Ceník dodávaného zboží)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</si>
</sst>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u/>
      <sz val="9"/>
      <name val="Verdana"/>
      <family val="2"/>
      <charset val="238"/>
    </font>
    <font>
      <u/>
      <sz val="9"/>
      <name val="Verdana"/>
      <family val="2"/>
      <charset val="238"/>
    </font>
    <font>
      <sz val="10"/>
      <name val="Arial"/>
      <family val="2"/>
      <charset val="238"/>
    </font>
    <font>
      <i/>
      <sz val="9"/>
      <name val="Verdana"/>
      <family val="2"/>
      <charset val="238"/>
    </font>
    <font>
      <sz val="9"/>
      <color rgb="FFC00000"/>
      <name val="Verdana"/>
      <family val="2"/>
      <charset val="238"/>
    </font>
    <font>
      <b/>
      <sz val="9"/>
      <color rgb="FFC00000"/>
      <name val="Verdana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horizontal="left"/>
    </xf>
    <xf numFmtId="0" fontId="1" fillId="0" borderId="3" xfId="0" applyFont="1" applyBorder="1"/>
    <xf numFmtId="0" fontId="1" fillId="0" borderId="0" xfId="0" applyFont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/>
    </xf>
    <xf numFmtId="164" fontId="1" fillId="0" borderId="3" xfId="0" applyNumberFormat="1" applyFont="1" applyBorder="1" applyAlignment="1">
      <alignment horizontal="center"/>
    </xf>
    <xf numFmtId="0" fontId="3" fillId="0" borderId="0" xfId="0" applyFont="1"/>
    <xf numFmtId="0" fontId="2" fillId="3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1" fillId="5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8" fillId="0" borderId="2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4" borderId="3" xfId="0" applyNumberFormat="1" applyFill="1" applyBorder="1" applyAlignment="1" applyProtection="1">
      <alignment horizontal="left"/>
      <protection locked="0"/>
    </xf>
    <xf numFmtId="164" fontId="0" fillId="4" borderId="8" xfId="0" applyNumberFormat="1" applyFill="1" applyBorder="1" applyAlignment="1" applyProtection="1">
      <alignment horizontal="left"/>
      <protection locked="0"/>
    </xf>
    <xf numFmtId="0" fontId="1" fillId="4" borderId="3" xfId="0" applyFont="1" applyFill="1" applyBorder="1" applyAlignment="1" applyProtection="1">
      <alignment horizontal="center"/>
      <protection locked="0"/>
    </xf>
    <xf numFmtId="164" fontId="1" fillId="4" borderId="3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/>
    <xf numFmtId="0" fontId="9" fillId="0" borderId="0" xfId="0" applyFont="1" applyAlignment="1"/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5" borderId="0" xfId="0" applyFont="1" applyFill="1" applyAlignment="1">
      <alignment vertical="top" wrapText="1"/>
    </xf>
    <xf numFmtId="0" fontId="5" fillId="5" borderId="0" xfId="0" applyFont="1" applyFill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1"/>
  <sheetViews>
    <sheetView tabSelected="1" zoomScale="80" zoomScaleNormal="80" workbookViewId="0">
      <selection activeCell="F4" sqref="F4"/>
    </sheetView>
  </sheetViews>
  <sheetFormatPr defaultRowHeight="11.25" x14ac:dyDescent="0.15"/>
  <cols>
    <col min="1" max="1" width="7" style="1" customWidth="1"/>
    <col min="2" max="2" width="42" style="1"/>
    <col min="3" max="3" width="47" style="1"/>
    <col min="4" max="4" width="28.7109375" style="1" bestFit="1" customWidth="1"/>
    <col min="5" max="5" width="9.140625" style="5" customWidth="1"/>
    <col min="6" max="6" width="9.85546875" style="5" bestFit="1" customWidth="1"/>
    <col min="7" max="7" width="20.140625" style="5" customWidth="1"/>
    <col min="8" max="8" width="32.42578125" style="1" bestFit="1" customWidth="1"/>
    <col min="9" max="9" width="43" style="1" bestFit="1" customWidth="1"/>
    <col min="10" max="10" width="79.85546875" style="1" bestFit="1" customWidth="1"/>
    <col min="11" max="16384" width="9.140625" style="1"/>
  </cols>
  <sheetData>
    <row r="1" spans="1:8" ht="36.75" customHeight="1" x14ac:dyDescent="0.15">
      <c r="A1" s="37" t="s">
        <v>155</v>
      </c>
      <c r="B1" s="38"/>
      <c r="C1" s="38"/>
      <c r="D1" s="38"/>
      <c r="E1" s="38"/>
      <c r="F1" s="38"/>
      <c r="G1" s="38"/>
      <c r="H1" s="38"/>
    </row>
    <row r="2" spans="1:8" ht="21.75" customHeight="1" x14ac:dyDescent="0.15">
      <c r="A2" s="39" t="s">
        <v>0</v>
      </c>
      <c r="B2" s="40"/>
      <c r="C2" s="40"/>
      <c r="D2" s="40"/>
      <c r="E2" s="40"/>
      <c r="F2" s="40"/>
      <c r="G2" s="40"/>
      <c r="H2" s="41"/>
    </row>
    <row r="3" spans="1:8" ht="31.5" customHeight="1" x14ac:dyDescent="0.15">
      <c r="A3" s="12" t="s">
        <v>130</v>
      </c>
      <c r="B3" s="10" t="s">
        <v>1</v>
      </c>
      <c r="C3" s="10" t="s">
        <v>128</v>
      </c>
      <c r="D3" s="10" t="s">
        <v>3</v>
      </c>
      <c r="E3" s="10" t="s">
        <v>127</v>
      </c>
      <c r="F3" s="15" t="s">
        <v>152</v>
      </c>
      <c r="G3" s="15" t="s">
        <v>151</v>
      </c>
      <c r="H3" s="15" t="s">
        <v>150</v>
      </c>
    </row>
    <row r="4" spans="1:8" ht="14.1" customHeight="1" x14ac:dyDescent="0.15">
      <c r="A4" s="20" t="s">
        <v>4</v>
      </c>
      <c r="B4" s="3" t="s">
        <v>131</v>
      </c>
      <c r="C4" s="3" t="s">
        <v>5</v>
      </c>
      <c r="D4" s="3" t="s">
        <v>6</v>
      </c>
      <c r="E4" s="6">
        <v>415</v>
      </c>
      <c r="F4" s="31"/>
      <c r="G4" s="13">
        <f>F4*E4</f>
        <v>0</v>
      </c>
      <c r="H4" s="30"/>
    </row>
    <row r="5" spans="1:8" ht="14.1" customHeight="1" x14ac:dyDescent="0.15">
      <c r="A5" s="20" t="s">
        <v>7</v>
      </c>
      <c r="B5" s="3" t="s">
        <v>131</v>
      </c>
      <c r="C5" s="3" t="s">
        <v>5</v>
      </c>
      <c r="D5" s="3" t="s">
        <v>8</v>
      </c>
      <c r="E5" s="6">
        <v>340.5</v>
      </c>
      <c r="F5" s="31"/>
      <c r="G5" s="13">
        <f t="shared" ref="G5:G19" si="0">F5*E5</f>
        <v>0</v>
      </c>
      <c r="H5" s="30"/>
    </row>
    <row r="6" spans="1:8" ht="14.1" customHeight="1" x14ac:dyDescent="0.15">
      <c r="A6" s="20" t="s">
        <v>9</v>
      </c>
      <c r="B6" s="3" t="s">
        <v>131</v>
      </c>
      <c r="C6" s="3" t="s">
        <v>5</v>
      </c>
      <c r="D6" s="3" t="s">
        <v>10</v>
      </c>
      <c r="E6" s="6">
        <v>340.5</v>
      </c>
      <c r="F6" s="31"/>
      <c r="G6" s="13">
        <f t="shared" si="0"/>
        <v>0</v>
      </c>
      <c r="H6" s="30"/>
    </row>
    <row r="7" spans="1:8" ht="14.1" customHeight="1" x14ac:dyDescent="0.15">
      <c r="A7" s="20" t="s">
        <v>11</v>
      </c>
      <c r="B7" s="3" t="s">
        <v>12</v>
      </c>
      <c r="C7" s="3" t="s">
        <v>13</v>
      </c>
      <c r="D7" s="3" t="s">
        <v>14</v>
      </c>
      <c r="E7" s="6">
        <v>537</v>
      </c>
      <c r="F7" s="31"/>
      <c r="G7" s="13">
        <f t="shared" si="0"/>
        <v>0</v>
      </c>
      <c r="H7" s="30"/>
    </row>
    <row r="8" spans="1:8" ht="14.1" customHeight="1" x14ac:dyDescent="0.15">
      <c r="A8" s="20" t="s">
        <v>15</v>
      </c>
      <c r="B8" s="3" t="s">
        <v>12</v>
      </c>
      <c r="C8" s="3" t="s">
        <v>13</v>
      </c>
      <c r="D8" s="3" t="s">
        <v>16</v>
      </c>
      <c r="E8" s="6">
        <v>784.5</v>
      </c>
      <c r="F8" s="31"/>
      <c r="G8" s="13">
        <f t="shared" si="0"/>
        <v>0</v>
      </c>
      <c r="H8" s="30"/>
    </row>
    <row r="9" spans="1:8" ht="14.1" customHeight="1" x14ac:dyDescent="0.15">
      <c r="A9" s="20" t="s">
        <v>17</v>
      </c>
      <c r="B9" s="3" t="s">
        <v>12</v>
      </c>
      <c r="C9" s="3" t="s">
        <v>13</v>
      </c>
      <c r="D9" s="3" t="s">
        <v>18</v>
      </c>
      <c r="E9" s="6">
        <v>828.3</v>
      </c>
      <c r="F9" s="31"/>
      <c r="G9" s="13">
        <f t="shared" si="0"/>
        <v>0</v>
      </c>
      <c r="H9" s="30"/>
    </row>
    <row r="10" spans="1:8" ht="14.1" customHeight="1" x14ac:dyDescent="0.15">
      <c r="A10" s="20" t="s">
        <v>19</v>
      </c>
      <c r="B10" s="3" t="s">
        <v>12</v>
      </c>
      <c r="C10" s="3" t="s">
        <v>13</v>
      </c>
      <c r="D10" s="3" t="s">
        <v>20</v>
      </c>
      <c r="E10" s="6">
        <v>245</v>
      </c>
      <c r="F10" s="31"/>
      <c r="G10" s="13">
        <f t="shared" si="0"/>
        <v>0</v>
      </c>
      <c r="H10" s="30"/>
    </row>
    <row r="11" spans="1:8" ht="14.1" customHeight="1" x14ac:dyDescent="0.15">
      <c r="A11" s="20" t="s">
        <v>21</v>
      </c>
      <c r="B11" s="3" t="s">
        <v>12</v>
      </c>
      <c r="C11" s="3" t="s">
        <v>13</v>
      </c>
      <c r="D11" s="3" t="s">
        <v>22</v>
      </c>
      <c r="E11" s="6">
        <v>345</v>
      </c>
      <c r="F11" s="31"/>
      <c r="G11" s="13">
        <f t="shared" si="0"/>
        <v>0</v>
      </c>
      <c r="H11" s="30"/>
    </row>
    <row r="12" spans="1:8" ht="14.1" customHeight="1" x14ac:dyDescent="0.15">
      <c r="A12" s="20" t="s">
        <v>23</v>
      </c>
      <c r="B12" s="3" t="s">
        <v>12</v>
      </c>
      <c r="C12" s="3" t="s">
        <v>13</v>
      </c>
      <c r="D12" s="3" t="s">
        <v>24</v>
      </c>
      <c r="E12" s="6">
        <v>248</v>
      </c>
      <c r="F12" s="31"/>
      <c r="G12" s="13">
        <f t="shared" si="0"/>
        <v>0</v>
      </c>
      <c r="H12" s="30"/>
    </row>
    <row r="13" spans="1:8" ht="14.1" customHeight="1" x14ac:dyDescent="0.15">
      <c r="A13" s="20" t="s">
        <v>25</v>
      </c>
      <c r="B13" s="3" t="s">
        <v>12</v>
      </c>
      <c r="C13" s="3" t="s">
        <v>13</v>
      </c>
      <c r="D13" s="3" t="s">
        <v>26</v>
      </c>
      <c r="E13" s="6">
        <v>441</v>
      </c>
      <c r="F13" s="31"/>
      <c r="G13" s="13">
        <f t="shared" si="0"/>
        <v>0</v>
      </c>
      <c r="H13" s="30"/>
    </row>
    <row r="14" spans="1:8" ht="14.1" customHeight="1" x14ac:dyDescent="0.15">
      <c r="A14" s="20" t="s">
        <v>27</v>
      </c>
      <c r="B14" s="3" t="s">
        <v>12</v>
      </c>
      <c r="C14" s="3" t="s">
        <v>13</v>
      </c>
      <c r="D14" s="3" t="s">
        <v>28</v>
      </c>
      <c r="E14" s="6">
        <v>709.5</v>
      </c>
      <c r="F14" s="31"/>
      <c r="G14" s="13">
        <f t="shared" si="0"/>
        <v>0</v>
      </c>
      <c r="H14" s="30"/>
    </row>
    <row r="15" spans="1:8" ht="14.1" customHeight="1" x14ac:dyDescent="0.15">
      <c r="A15" s="20" t="s">
        <v>29</v>
      </c>
      <c r="B15" s="3" t="s">
        <v>12</v>
      </c>
      <c r="C15" s="3" t="s">
        <v>13</v>
      </c>
      <c r="D15" s="3" t="s">
        <v>30</v>
      </c>
      <c r="E15" s="6">
        <v>525</v>
      </c>
      <c r="F15" s="31"/>
      <c r="G15" s="13">
        <f t="shared" si="0"/>
        <v>0</v>
      </c>
      <c r="H15" s="30"/>
    </row>
    <row r="16" spans="1:8" ht="14.1" customHeight="1" x14ac:dyDescent="0.15">
      <c r="A16" s="20" t="s">
        <v>31</v>
      </c>
      <c r="B16" s="3" t="s">
        <v>12</v>
      </c>
      <c r="C16" s="3" t="s">
        <v>13</v>
      </c>
      <c r="D16" s="3" t="s">
        <v>32</v>
      </c>
      <c r="E16" s="6">
        <v>196</v>
      </c>
      <c r="F16" s="31"/>
      <c r="G16" s="13">
        <f t="shared" si="0"/>
        <v>0</v>
      </c>
      <c r="H16" s="30"/>
    </row>
    <row r="17" spans="1:8" ht="14.1" customHeight="1" x14ac:dyDescent="0.15">
      <c r="A17" s="20" t="s">
        <v>33</v>
      </c>
      <c r="B17" s="3" t="s">
        <v>12</v>
      </c>
      <c r="C17" s="3" t="s">
        <v>13</v>
      </c>
      <c r="D17" s="3" t="s">
        <v>34</v>
      </c>
      <c r="E17" s="6">
        <v>399</v>
      </c>
      <c r="F17" s="31"/>
      <c r="G17" s="13">
        <f t="shared" si="0"/>
        <v>0</v>
      </c>
      <c r="H17" s="30"/>
    </row>
    <row r="18" spans="1:8" ht="14.1" customHeight="1" x14ac:dyDescent="0.15">
      <c r="A18" s="20" t="s">
        <v>35</v>
      </c>
      <c r="B18" s="3" t="s">
        <v>12</v>
      </c>
      <c r="C18" s="3" t="s">
        <v>13</v>
      </c>
      <c r="D18" s="3" t="s">
        <v>36</v>
      </c>
      <c r="E18" s="6">
        <v>403.5</v>
      </c>
      <c r="F18" s="31"/>
      <c r="G18" s="13">
        <f t="shared" si="0"/>
        <v>0</v>
      </c>
      <c r="H18" s="30"/>
    </row>
    <row r="19" spans="1:8" ht="14.1" customHeight="1" x14ac:dyDescent="0.15">
      <c r="A19" s="20" t="s">
        <v>37</v>
      </c>
      <c r="B19" s="3" t="s">
        <v>12</v>
      </c>
      <c r="C19" s="3" t="s">
        <v>13</v>
      </c>
      <c r="D19" s="3" t="s">
        <v>38</v>
      </c>
      <c r="E19" s="6">
        <v>678</v>
      </c>
      <c r="F19" s="31"/>
      <c r="G19" s="13">
        <f t="shared" si="0"/>
        <v>0</v>
      </c>
      <c r="H19" s="30"/>
    </row>
    <row r="20" spans="1:8" ht="21.75" customHeight="1" x14ac:dyDescent="0.15">
      <c r="A20" s="34"/>
      <c r="B20" s="35"/>
      <c r="C20" s="35"/>
      <c r="D20" s="35"/>
      <c r="E20" s="35"/>
      <c r="F20" s="36"/>
      <c r="G20" s="11">
        <f>SUM(G4:G19)</f>
        <v>0</v>
      </c>
      <c r="H20" s="7"/>
    </row>
    <row r="21" spans="1:8" ht="24.75" customHeight="1" x14ac:dyDescent="0.15">
      <c r="A21" s="8"/>
      <c r="B21" s="8" t="s">
        <v>39</v>
      </c>
      <c r="C21" s="8" t="s">
        <v>2</v>
      </c>
      <c r="D21" s="17" t="s">
        <v>3</v>
      </c>
      <c r="E21" s="9"/>
      <c r="F21" s="16" t="s">
        <v>153</v>
      </c>
      <c r="G21" s="9"/>
      <c r="H21" s="8"/>
    </row>
    <row r="22" spans="1:8" ht="14.1" customHeight="1" x14ac:dyDescent="0.2">
      <c r="A22" s="3" t="s">
        <v>40</v>
      </c>
      <c r="B22" s="3" t="s">
        <v>41</v>
      </c>
      <c r="C22" s="3"/>
      <c r="D22" s="3"/>
      <c r="E22" s="27">
        <v>77</v>
      </c>
      <c r="F22" s="28"/>
      <c r="G22" s="26">
        <f>F22*E22</f>
        <v>0</v>
      </c>
      <c r="H22" s="3"/>
    </row>
    <row r="23" spans="1:8" ht="14.1" customHeight="1" x14ac:dyDescent="0.2">
      <c r="A23" s="3" t="s">
        <v>42</v>
      </c>
      <c r="B23" s="3" t="s">
        <v>43</v>
      </c>
      <c r="C23" s="3"/>
      <c r="D23" s="3"/>
      <c r="E23" s="27">
        <v>75</v>
      </c>
      <c r="F23" s="29"/>
      <c r="G23" s="26">
        <f t="shared" ref="G23:G63" si="1">F23*E23</f>
        <v>0</v>
      </c>
      <c r="H23" s="3"/>
    </row>
    <row r="24" spans="1:8" ht="14.1" customHeight="1" x14ac:dyDescent="0.2">
      <c r="A24" s="3" t="s">
        <v>44</v>
      </c>
      <c r="B24" s="3" t="s">
        <v>138</v>
      </c>
      <c r="C24" s="3" t="s">
        <v>45</v>
      </c>
      <c r="D24" s="3"/>
      <c r="E24" s="27">
        <v>74</v>
      </c>
      <c r="F24" s="29"/>
      <c r="G24" s="26">
        <f t="shared" si="1"/>
        <v>0</v>
      </c>
      <c r="H24" s="3"/>
    </row>
    <row r="25" spans="1:8" ht="14.1" customHeight="1" x14ac:dyDescent="0.2">
      <c r="A25" s="3" t="s">
        <v>46</v>
      </c>
      <c r="B25" s="3" t="s">
        <v>139</v>
      </c>
      <c r="C25" s="3" t="s">
        <v>45</v>
      </c>
      <c r="D25" s="3"/>
      <c r="E25" s="27">
        <v>72</v>
      </c>
      <c r="F25" s="29"/>
      <c r="G25" s="26">
        <f t="shared" si="1"/>
        <v>0</v>
      </c>
      <c r="H25" s="3"/>
    </row>
    <row r="26" spans="1:8" ht="14.1" customHeight="1" x14ac:dyDescent="0.2">
      <c r="A26" s="3" t="s">
        <v>47</v>
      </c>
      <c r="B26" s="3" t="s">
        <v>141</v>
      </c>
      <c r="C26" s="3"/>
      <c r="D26" s="3"/>
      <c r="E26" s="27">
        <v>15</v>
      </c>
      <c r="F26" s="29"/>
      <c r="G26" s="26">
        <f t="shared" si="1"/>
        <v>0</v>
      </c>
      <c r="H26" s="3"/>
    </row>
    <row r="27" spans="1:8" ht="14.1" customHeight="1" x14ac:dyDescent="0.2">
      <c r="A27" s="3" t="s">
        <v>48</v>
      </c>
      <c r="B27" s="3" t="s">
        <v>140</v>
      </c>
      <c r="C27" s="3"/>
      <c r="D27" s="3" t="s">
        <v>49</v>
      </c>
      <c r="E27" s="27">
        <v>15</v>
      </c>
      <c r="F27" s="29"/>
      <c r="G27" s="26">
        <f t="shared" si="1"/>
        <v>0</v>
      </c>
      <c r="H27" s="3"/>
    </row>
    <row r="28" spans="1:8" ht="14.1" customHeight="1" x14ac:dyDescent="0.2">
      <c r="A28" s="3" t="s">
        <v>50</v>
      </c>
      <c r="B28" s="3" t="s">
        <v>136</v>
      </c>
      <c r="C28" s="3" t="s">
        <v>51</v>
      </c>
      <c r="D28" s="3"/>
      <c r="E28" s="27">
        <v>100</v>
      </c>
      <c r="F28" s="29"/>
      <c r="G28" s="26">
        <f t="shared" si="1"/>
        <v>0</v>
      </c>
      <c r="H28" s="3"/>
    </row>
    <row r="29" spans="1:8" ht="14.1" customHeight="1" x14ac:dyDescent="0.2">
      <c r="A29" s="3" t="s">
        <v>52</v>
      </c>
      <c r="B29" s="3" t="s">
        <v>137</v>
      </c>
      <c r="C29" s="3" t="s">
        <v>51</v>
      </c>
      <c r="D29" s="3"/>
      <c r="E29" s="27">
        <v>100</v>
      </c>
      <c r="F29" s="29"/>
      <c r="G29" s="26">
        <f t="shared" si="1"/>
        <v>0</v>
      </c>
      <c r="H29" s="3"/>
    </row>
    <row r="30" spans="1:8" ht="14.1" customHeight="1" x14ac:dyDescent="0.2">
      <c r="A30" s="3" t="s">
        <v>53</v>
      </c>
      <c r="B30" s="3" t="s">
        <v>142</v>
      </c>
      <c r="C30" s="3" t="s">
        <v>54</v>
      </c>
      <c r="D30" s="3"/>
      <c r="E30" s="27">
        <v>43</v>
      </c>
      <c r="F30" s="29"/>
      <c r="G30" s="26">
        <f t="shared" si="1"/>
        <v>0</v>
      </c>
      <c r="H30" s="3"/>
    </row>
    <row r="31" spans="1:8" ht="14.1" customHeight="1" x14ac:dyDescent="0.2">
      <c r="A31" s="3" t="s">
        <v>55</v>
      </c>
      <c r="B31" s="3" t="s">
        <v>143</v>
      </c>
      <c r="C31" s="3" t="s">
        <v>54</v>
      </c>
      <c r="D31" s="3"/>
      <c r="E31" s="27">
        <v>44</v>
      </c>
      <c r="F31" s="29"/>
      <c r="G31" s="26">
        <f t="shared" si="1"/>
        <v>0</v>
      </c>
      <c r="H31" s="3"/>
    </row>
    <row r="32" spans="1:8" ht="14.1" customHeight="1" x14ac:dyDescent="0.2">
      <c r="A32" s="3" t="s">
        <v>56</v>
      </c>
      <c r="B32" s="3" t="s">
        <v>144</v>
      </c>
      <c r="C32" s="3" t="s">
        <v>57</v>
      </c>
      <c r="D32" s="3"/>
      <c r="E32" s="27">
        <v>45</v>
      </c>
      <c r="F32" s="29"/>
      <c r="G32" s="26">
        <f t="shared" si="1"/>
        <v>0</v>
      </c>
      <c r="H32" s="3"/>
    </row>
    <row r="33" spans="1:8" ht="14.1" customHeight="1" x14ac:dyDescent="0.2">
      <c r="A33" s="3" t="s">
        <v>58</v>
      </c>
      <c r="B33" s="3" t="s">
        <v>145</v>
      </c>
      <c r="C33" s="3" t="s">
        <v>57</v>
      </c>
      <c r="D33" s="3"/>
      <c r="E33" s="27">
        <v>45</v>
      </c>
      <c r="F33" s="29"/>
      <c r="G33" s="26">
        <f t="shared" si="1"/>
        <v>0</v>
      </c>
      <c r="H33" s="3"/>
    </row>
    <row r="34" spans="1:8" ht="14.1" customHeight="1" x14ac:dyDescent="0.2">
      <c r="A34" s="3" t="s">
        <v>59</v>
      </c>
      <c r="B34" s="3" t="s">
        <v>133</v>
      </c>
      <c r="C34" s="3"/>
      <c r="D34" s="3"/>
      <c r="E34" s="27">
        <v>46</v>
      </c>
      <c r="F34" s="29"/>
      <c r="G34" s="26">
        <f t="shared" si="1"/>
        <v>0</v>
      </c>
      <c r="H34" s="3"/>
    </row>
    <row r="35" spans="1:8" ht="14.1" customHeight="1" x14ac:dyDescent="0.2">
      <c r="A35" s="3" t="s">
        <v>60</v>
      </c>
      <c r="B35" s="3" t="s">
        <v>61</v>
      </c>
      <c r="C35" s="3" t="s">
        <v>62</v>
      </c>
      <c r="D35" s="3"/>
      <c r="E35" s="27">
        <v>150</v>
      </c>
      <c r="F35" s="29"/>
      <c r="G35" s="26">
        <f t="shared" si="1"/>
        <v>0</v>
      </c>
      <c r="H35" s="3"/>
    </row>
    <row r="36" spans="1:8" ht="14.1" customHeight="1" x14ac:dyDescent="0.2">
      <c r="A36" s="3" t="s">
        <v>63</v>
      </c>
      <c r="B36" s="3" t="s">
        <v>64</v>
      </c>
      <c r="C36" s="3" t="s">
        <v>62</v>
      </c>
      <c r="D36" s="3"/>
      <c r="E36" s="27">
        <v>150</v>
      </c>
      <c r="F36" s="29"/>
      <c r="G36" s="26">
        <f t="shared" si="1"/>
        <v>0</v>
      </c>
      <c r="H36" s="3"/>
    </row>
    <row r="37" spans="1:8" ht="14.1" customHeight="1" x14ac:dyDescent="0.2">
      <c r="A37" s="3" t="s">
        <v>65</v>
      </c>
      <c r="B37" s="3" t="s">
        <v>66</v>
      </c>
      <c r="C37" s="3" t="s">
        <v>62</v>
      </c>
      <c r="D37" s="3"/>
      <c r="E37" s="27">
        <v>150</v>
      </c>
      <c r="F37" s="29"/>
      <c r="G37" s="26">
        <f t="shared" si="1"/>
        <v>0</v>
      </c>
      <c r="H37" s="3"/>
    </row>
    <row r="38" spans="1:8" ht="14.1" customHeight="1" x14ac:dyDescent="0.2">
      <c r="A38" s="3" t="s">
        <v>67</v>
      </c>
      <c r="B38" s="3" t="s">
        <v>68</v>
      </c>
      <c r="C38" s="3" t="s">
        <v>62</v>
      </c>
      <c r="D38" s="3"/>
      <c r="E38" s="27">
        <v>150</v>
      </c>
      <c r="F38" s="29"/>
      <c r="G38" s="26">
        <f t="shared" si="1"/>
        <v>0</v>
      </c>
      <c r="H38" s="3"/>
    </row>
    <row r="39" spans="1:8" ht="14.1" customHeight="1" x14ac:dyDescent="0.2">
      <c r="A39" s="3" t="s">
        <v>69</v>
      </c>
      <c r="B39" s="3" t="s">
        <v>70</v>
      </c>
      <c r="C39" s="3" t="s">
        <v>62</v>
      </c>
      <c r="D39" s="3"/>
      <c r="E39" s="27">
        <v>150</v>
      </c>
      <c r="F39" s="29"/>
      <c r="G39" s="26">
        <f t="shared" si="1"/>
        <v>0</v>
      </c>
      <c r="H39" s="3"/>
    </row>
    <row r="40" spans="1:8" ht="14.1" customHeight="1" x14ac:dyDescent="0.2">
      <c r="A40" s="3" t="s">
        <v>71</v>
      </c>
      <c r="B40" s="3" t="s">
        <v>72</v>
      </c>
      <c r="C40" s="3" t="s">
        <v>62</v>
      </c>
      <c r="D40" s="3"/>
      <c r="E40" s="27">
        <v>75</v>
      </c>
      <c r="F40" s="29"/>
      <c r="G40" s="26">
        <f t="shared" si="1"/>
        <v>0</v>
      </c>
      <c r="H40" s="3"/>
    </row>
    <row r="41" spans="1:8" ht="14.1" customHeight="1" x14ac:dyDescent="0.2">
      <c r="A41" s="3" t="s">
        <v>73</v>
      </c>
      <c r="B41" s="3" t="s">
        <v>74</v>
      </c>
      <c r="C41" s="3" t="s">
        <v>62</v>
      </c>
      <c r="D41" s="3"/>
      <c r="E41" s="27">
        <v>75</v>
      </c>
      <c r="F41" s="29"/>
      <c r="G41" s="26">
        <f t="shared" si="1"/>
        <v>0</v>
      </c>
      <c r="H41" s="3"/>
    </row>
    <row r="42" spans="1:8" ht="14.1" customHeight="1" x14ac:dyDescent="0.2">
      <c r="A42" s="3" t="s">
        <v>75</v>
      </c>
      <c r="B42" s="3" t="s">
        <v>76</v>
      </c>
      <c r="C42" s="3" t="s">
        <v>62</v>
      </c>
      <c r="D42" s="3"/>
      <c r="E42" s="27">
        <v>75</v>
      </c>
      <c r="F42" s="29"/>
      <c r="G42" s="26">
        <f t="shared" si="1"/>
        <v>0</v>
      </c>
      <c r="H42" s="3"/>
    </row>
    <row r="43" spans="1:8" ht="14.1" customHeight="1" x14ac:dyDescent="0.2">
      <c r="A43" s="3" t="s">
        <v>77</v>
      </c>
      <c r="B43" s="3" t="s">
        <v>78</v>
      </c>
      <c r="C43" s="3" t="s">
        <v>62</v>
      </c>
      <c r="D43" s="3"/>
      <c r="E43" s="27">
        <v>30</v>
      </c>
      <c r="F43" s="29"/>
      <c r="G43" s="26">
        <f t="shared" si="1"/>
        <v>0</v>
      </c>
      <c r="H43" s="3"/>
    </row>
    <row r="44" spans="1:8" ht="14.1" customHeight="1" x14ac:dyDescent="0.2">
      <c r="A44" s="3" t="s">
        <v>79</v>
      </c>
      <c r="B44" s="3" t="s">
        <v>80</v>
      </c>
      <c r="C44" s="3" t="s">
        <v>81</v>
      </c>
      <c r="D44" s="3" t="s">
        <v>132</v>
      </c>
      <c r="E44" s="27">
        <v>150</v>
      </c>
      <c r="F44" s="29"/>
      <c r="G44" s="26">
        <f t="shared" si="1"/>
        <v>0</v>
      </c>
      <c r="H44" s="3"/>
    </row>
    <row r="45" spans="1:8" ht="14.1" customHeight="1" x14ac:dyDescent="0.2">
      <c r="A45" s="3" t="s">
        <v>82</v>
      </c>
      <c r="B45" s="3" t="s">
        <v>83</v>
      </c>
      <c r="C45" s="3" t="s">
        <v>84</v>
      </c>
      <c r="D45" s="3" t="s">
        <v>132</v>
      </c>
      <c r="E45" s="27">
        <v>150</v>
      </c>
      <c r="F45" s="29"/>
      <c r="G45" s="26">
        <f t="shared" si="1"/>
        <v>0</v>
      </c>
      <c r="H45" s="3"/>
    </row>
    <row r="46" spans="1:8" ht="14.1" customHeight="1" x14ac:dyDescent="0.2">
      <c r="A46" s="3" t="s">
        <v>85</v>
      </c>
      <c r="B46" s="3" t="s">
        <v>86</v>
      </c>
      <c r="C46" s="3" t="s">
        <v>87</v>
      </c>
      <c r="D46" s="3" t="s">
        <v>132</v>
      </c>
      <c r="E46" s="27">
        <v>150</v>
      </c>
      <c r="F46" s="29"/>
      <c r="G46" s="26">
        <f t="shared" si="1"/>
        <v>0</v>
      </c>
      <c r="H46" s="3"/>
    </row>
    <row r="47" spans="1:8" ht="14.1" customHeight="1" x14ac:dyDescent="0.2">
      <c r="A47" s="3" t="s">
        <v>88</v>
      </c>
      <c r="B47" s="3" t="s">
        <v>89</v>
      </c>
      <c r="C47" s="3" t="s">
        <v>90</v>
      </c>
      <c r="D47" s="3" t="s">
        <v>132</v>
      </c>
      <c r="E47" s="27">
        <v>150</v>
      </c>
      <c r="F47" s="29"/>
      <c r="G47" s="26">
        <f t="shared" si="1"/>
        <v>0</v>
      </c>
      <c r="H47" s="3"/>
    </row>
    <row r="48" spans="1:8" ht="14.1" customHeight="1" x14ac:dyDescent="0.2">
      <c r="A48" s="3" t="s">
        <v>91</v>
      </c>
      <c r="B48" s="3" t="s">
        <v>92</v>
      </c>
      <c r="C48" s="3" t="s">
        <v>93</v>
      </c>
      <c r="D48" s="3" t="s">
        <v>132</v>
      </c>
      <c r="E48" s="27">
        <v>150</v>
      </c>
      <c r="F48" s="29"/>
      <c r="G48" s="26">
        <f t="shared" si="1"/>
        <v>0</v>
      </c>
      <c r="H48" s="3"/>
    </row>
    <row r="49" spans="1:8" ht="14.1" customHeight="1" x14ac:dyDescent="0.2">
      <c r="A49" s="3" t="s">
        <v>94</v>
      </c>
      <c r="B49" s="3" t="s">
        <v>95</v>
      </c>
      <c r="C49" s="3" t="s">
        <v>96</v>
      </c>
      <c r="D49" s="3" t="s">
        <v>132</v>
      </c>
      <c r="E49" s="27">
        <v>150</v>
      </c>
      <c r="F49" s="29"/>
      <c r="G49" s="26">
        <f t="shared" si="1"/>
        <v>0</v>
      </c>
      <c r="H49" s="3"/>
    </row>
    <row r="50" spans="1:8" ht="14.1" customHeight="1" x14ac:dyDescent="0.2">
      <c r="A50" s="3" t="s">
        <v>97</v>
      </c>
      <c r="B50" s="3" t="s">
        <v>98</v>
      </c>
      <c r="C50" s="3" t="s">
        <v>99</v>
      </c>
      <c r="D50" s="3" t="s">
        <v>132</v>
      </c>
      <c r="E50" s="27">
        <v>150</v>
      </c>
      <c r="F50" s="29"/>
      <c r="G50" s="26">
        <f t="shared" si="1"/>
        <v>0</v>
      </c>
      <c r="H50" s="3"/>
    </row>
    <row r="51" spans="1:8" ht="14.1" customHeight="1" x14ac:dyDescent="0.2">
      <c r="A51" s="3" t="s">
        <v>100</v>
      </c>
      <c r="B51" s="3" t="s">
        <v>101</v>
      </c>
      <c r="C51" s="3" t="s">
        <v>84</v>
      </c>
      <c r="D51" s="3" t="s">
        <v>132</v>
      </c>
      <c r="E51" s="27">
        <v>150</v>
      </c>
      <c r="F51" s="29"/>
      <c r="G51" s="26">
        <f t="shared" si="1"/>
        <v>0</v>
      </c>
      <c r="H51" s="3"/>
    </row>
    <row r="52" spans="1:8" ht="14.1" customHeight="1" x14ac:dyDescent="0.2">
      <c r="A52" s="3" t="s">
        <v>102</v>
      </c>
      <c r="B52" s="3" t="s">
        <v>103</v>
      </c>
      <c r="C52" s="3" t="s">
        <v>87</v>
      </c>
      <c r="D52" s="3" t="s">
        <v>132</v>
      </c>
      <c r="E52" s="27">
        <v>150</v>
      </c>
      <c r="F52" s="29"/>
      <c r="G52" s="26">
        <f t="shared" si="1"/>
        <v>0</v>
      </c>
      <c r="H52" s="3"/>
    </row>
    <row r="53" spans="1:8" ht="14.1" customHeight="1" x14ac:dyDescent="0.2">
      <c r="A53" s="3" t="s">
        <v>104</v>
      </c>
      <c r="B53" s="3" t="s">
        <v>105</v>
      </c>
      <c r="C53" s="3" t="s">
        <v>90</v>
      </c>
      <c r="D53" s="3" t="s">
        <v>132</v>
      </c>
      <c r="E53" s="27">
        <v>150</v>
      </c>
      <c r="F53" s="29"/>
      <c r="G53" s="26">
        <f t="shared" si="1"/>
        <v>0</v>
      </c>
      <c r="H53" s="3"/>
    </row>
    <row r="54" spans="1:8" ht="14.1" customHeight="1" x14ac:dyDescent="0.2">
      <c r="A54" s="3" t="s">
        <v>106</v>
      </c>
      <c r="B54" s="3" t="s">
        <v>107</v>
      </c>
      <c r="C54" s="3" t="s">
        <v>93</v>
      </c>
      <c r="D54" s="3" t="s">
        <v>132</v>
      </c>
      <c r="E54" s="27">
        <v>150</v>
      </c>
      <c r="F54" s="29"/>
      <c r="G54" s="26">
        <f t="shared" si="1"/>
        <v>0</v>
      </c>
      <c r="H54" s="3"/>
    </row>
    <row r="55" spans="1:8" ht="14.1" customHeight="1" x14ac:dyDescent="0.2">
      <c r="A55" s="3" t="s">
        <v>108</v>
      </c>
      <c r="B55" s="3" t="s">
        <v>135</v>
      </c>
      <c r="C55" s="3"/>
      <c r="D55" s="3"/>
      <c r="E55" s="27">
        <v>50</v>
      </c>
      <c r="F55" s="29"/>
      <c r="G55" s="26">
        <f t="shared" si="1"/>
        <v>0</v>
      </c>
      <c r="H55" s="3"/>
    </row>
    <row r="56" spans="1:8" ht="14.1" customHeight="1" x14ac:dyDescent="0.2">
      <c r="A56" s="3" t="s">
        <v>110</v>
      </c>
      <c r="B56" s="4" t="s">
        <v>109</v>
      </c>
      <c r="C56" s="4"/>
      <c r="D56" s="3"/>
      <c r="E56" s="27">
        <v>130</v>
      </c>
      <c r="F56" s="29"/>
      <c r="G56" s="26">
        <f t="shared" si="1"/>
        <v>0</v>
      </c>
      <c r="H56" s="3"/>
    </row>
    <row r="57" spans="1:8" ht="14.1" customHeight="1" x14ac:dyDescent="0.2">
      <c r="A57" s="3" t="s">
        <v>112</v>
      </c>
      <c r="B57" s="4" t="s">
        <v>111</v>
      </c>
      <c r="C57" s="4"/>
      <c r="D57" s="3"/>
      <c r="E57" s="27">
        <v>20</v>
      </c>
      <c r="F57" s="29"/>
      <c r="G57" s="26">
        <f t="shared" si="1"/>
        <v>0</v>
      </c>
      <c r="H57" s="3"/>
    </row>
    <row r="58" spans="1:8" ht="14.1" customHeight="1" x14ac:dyDescent="0.2">
      <c r="A58" s="3" t="s">
        <v>114</v>
      </c>
      <c r="B58" s="4" t="s">
        <v>113</v>
      </c>
      <c r="C58" s="4"/>
      <c r="D58" s="3"/>
      <c r="E58" s="27">
        <v>20</v>
      </c>
      <c r="F58" s="29"/>
      <c r="G58" s="26">
        <f t="shared" si="1"/>
        <v>0</v>
      </c>
      <c r="H58" s="3"/>
    </row>
    <row r="59" spans="1:8" ht="14.1" customHeight="1" x14ac:dyDescent="0.2">
      <c r="A59" s="3" t="s">
        <v>116</v>
      </c>
      <c r="B59" s="4" t="s">
        <v>115</v>
      </c>
      <c r="C59" s="4"/>
      <c r="D59" s="3"/>
      <c r="E59" s="27">
        <v>30</v>
      </c>
      <c r="F59" s="29"/>
      <c r="G59" s="26">
        <f t="shared" si="1"/>
        <v>0</v>
      </c>
      <c r="H59" s="3"/>
    </row>
    <row r="60" spans="1:8" ht="14.1" customHeight="1" x14ac:dyDescent="0.2">
      <c r="A60" s="3" t="s">
        <v>118</v>
      </c>
      <c r="B60" s="4" t="s">
        <v>117</v>
      </c>
      <c r="C60" s="4"/>
      <c r="D60" s="3"/>
      <c r="E60" s="27">
        <v>75</v>
      </c>
      <c r="F60" s="29"/>
      <c r="G60" s="26">
        <f t="shared" si="1"/>
        <v>0</v>
      </c>
      <c r="H60" s="3"/>
    </row>
    <row r="61" spans="1:8" ht="14.1" customHeight="1" x14ac:dyDescent="0.2">
      <c r="A61" s="3" t="s">
        <v>120</v>
      </c>
      <c r="B61" s="4" t="s">
        <v>119</v>
      </c>
      <c r="C61" s="4"/>
      <c r="D61" s="3"/>
      <c r="E61" s="27">
        <v>76</v>
      </c>
      <c r="F61" s="29"/>
      <c r="G61" s="26">
        <f t="shared" si="1"/>
        <v>0</v>
      </c>
      <c r="H61" s="3"/>
    </row>
    <row r="62" spans="1:8" ht="14.1" customHeight="1" x14ac:dyDescent="0.2">
      <c r="A62" s="3" t="s">
        <v>122</v>
      </c>
      <c r="B62" s="4" t="s">
        <v>121</v>
      </c>
      <c r="C62" s="4"/>
      <c r="D62" s="3"/>
      <c r="E62" s="27">
        <v>49</v>
      </c>
      <c r="F62" s="29"/>
      <c r="G62" s="26">
        <f t="shared" si="1"/>
        <v>0</v>
      </c>
      <c r="H62" s="3"/>
    </row>
    <row r="63" spans="1:8" ht="14.1" customHeight="1" x14ac:dyDescent="0.2">
      <c r="A63" s="3" t="s">
        <v>134</v>
      </c>
      <c r="B63" s="4" t="s">
        <v>123</v>
      </c>
      <c r="C63" s="4"/>
      <c r="D63" s="3"/>
      <c r="E63" s="27">
        <v>50</v>
      </c>
      <c r="F63" s="29"/>
      <c r="G63" s="26">
        <f t="shared" si="1"/>
        <v>0</v>
      </c>
      <c r="H63" s="3"/>
    </row>
    <row r="64" spans="1:8" ht="14.1" customHeight="1" x14ac:dyDescent="0.15">
      <c r="A64" s="34"/>
      <c r="B64" s="35"/>
      <c r="C64" s="35"/>
      <c r="D64" s="35"/>
      <c r="E64" s="35"/>
      <c r="F64" s="36"/>
      <c r="G64" s="11">
        <f>SUM(G22:G63)</f>
        <v>0</v>
      </c>
      <c r="H64" s="7"/>
    </row>
    <row r="65" spans="1:7" ht="14.1" customHeight="1" x14ac:dyDescent="0.15">
      <c r="G65" s="21"/>
    </row>
    <row r="66" spans="1:7" ht="14.1" customHeight="1" x14ac:dyDescent="0.15">
      <c r="D66" s="22"/>
      <c r="E66" s="23" t="s">
        <v>146</v>
      </c>
      <c r="F66" s="24"/>
      <c r="G66" s="25">
        <f>G64+G20</f>
        <v>0</v>
      </c>
    </row>
    <row r="67" spans="1:7" ht="14.1" customHeight="1" x14ac:dyDescent="0.15">
      <c r="A67" s="19" t="s">
        <v>154</v>
      </c>
      <c r="G67" s="21"/>
    </row>
    <row r="68" spans="1:7" ht="14.1" customHeight="1" x14ac:dyDescent="0.15"/>
    <row r="69" spans="1:7" ht="14.1" customHeight="1" x14ac:dyDescent="0.15">
      <c r="A69" s="18"/>
      <c r="B69" s="1" t="s">
        <v>129</v>
      </c>
    </row>
    <row r="70" spans="1:7" ht="14.1" customHeight="1" x14ac:dyDescent="0.15"/>
    <row r="71" spans="1:7" ht="14.1" customHeight="1" x14ac:dyDescent="0.15">
      <c r="A71" s="2" t="s">
        <v>124</v>
      </c>
    </row>
    <row r="72" spans="1:7" ht="14.1" customHeight="1" x14ac:dyDescent="0.15"/>
    <row r="73" spans="1:7" ht="14.1" customHeight="1" x14ac:dyDescent="0.15">
      <c r="A73" s="2" t="s">
        <v>125</v>
      </c>
    </row>
    <row r="74" spans="1:7" ht="14.1" customHeight="1" x14ac:dyDescent="0.15">
      <c r="A74" s="2" t="s">
        <v>126</v>
      </c>
    </row>
    <row r="76" spans="1:7" x14ac:dyDescent="0.15">
      <c r="A76" s="14" t="s">
        <v>149</v>
      </c>
    </row>
    <row r="78" spans="1:7" x14ac:dyDescent="0.15">
      <c r="A78" s="42" t="s">
        <v>147</v>
      </c>
      <c r="B78" s="43"/>
      <c r="C78" s="43"/>
      <c r="D78" s="43"/>
      <c r="E78" s="43"/>
      <c r="F78" s="43"/>
      <c r="G78" s="43"/>
    </row>
    <row r="79" spans="1:7" x14ac:dyDescent="0.15">
      <c r="A79" s="43"/>
      <c r="B79" s="43"/>
      <c r="C79" s="43"/>
      <c r="D79" s="43"/>
      <c r="E79" s="43"/>
      <c r="F79" s="43"/>
      <c r="G79" s="43"/>
    </row>
    <row r="81" spans="1:3" ht="12.75" x14ac:dyDescent="0.2">
      <c r="A81" s="32" t="s">
        <v>148</v>
      </c>
      <c r="B81" s="33"/>
      <c r="C81" s="33"/>
    </row>
  </sheetData>
  <sheetProtection password="CC3D" sheet="1" objects="1" scenarios="1" selectLockedCells="1"/>
  <mergeCells count="6">
    <mergeCell ref="A81:C81"/>
    <mergeCell ref="A64:F64"/>
    <mergeCell ref="A20:F20"/>
    <mergeCell ref="A1:H1"/>
    <mergeCell ref="A2:H2"/>
    <mergeCell ref="A78:G79"/>
  </mergeCells>
  <pageMargins left="0.7" right="0.7" top="0.78740157499999996" bottom="0.78740157499999996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dodávaného zboží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E650-S-627-2021_19_02_2021.pdf</dc:title>
  <dc:subject/>
  <dc:creator>Petráková Zuzana</dc:creator>
  <cp:keywords/>
  <cp:lastModifiedBy>Křehlíková Lucie, Bc.</cp:lastModifiedBy>
  <cp:lastPrinted>2023-05-03T06:33:33Z</cp:lastPrinted>
  <dcterms:created xsi:type="dcterms:W3CDTF">2022-03-24T12:50:21Z</dcterms:created>
  <dcterms:modified xsi:type="dcterms:W3CDTF">2023-05-10T08:25:00Z</dcterms:modified>
</cp:coreProperties>
</file>