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Ekonomika\Smlouvy poptávky a výběrové řízení\2022\Údržba\64022xxx Opravy mechanizace u OŘ 2023-2024 - Prohlídky a opravy vozů ve správě SEE\"/>
    </mc:Choice>
  </mc:AlternateContent>
  <bookViews>
    <workbookView xWindow="-105" yWindow="-105" windowWidth="23250" windowHeight="12570"/>
  </bookViews>
  <sheets>
    <sheet name="VÝKAZ VÝMĚR" sheetId="4" r:id="rId1"/>
  </sheets>
  <definedNames>
    <definedName name="_xlnm.Print_Area" localSheetId="0">'VÝKAZ VÝMĚR'!$A$1:$M$71</definedName>
  </definedNames>
  <calcPr calcId="162913"/>
  <customWorkbookViews>
    <customWorkbookView name="Vybraný" guid="{5A286AC7-399D-4572-8FA2-5BB0758D78DF}" maximized="1" windowWidth="1276" windowHeight="809" activeSheetId="4"/>
  </customWorkbookViews>
</workbook>
</file>

<file path=xl/calcChain.xml><?xml version="1.0" encoding="utf-8"?>
<calcChain xmlns="http://schemas.openxmlformats.org/spreadsheetml/2006/main">
  <c r="K19" i="4" l="1"/>
  <c r="I19" i="4"/>
  <c r="K24" i="4" l="1"/>
  <c r="K23" i="4"/>
  <c r="L23" i="4" s="1"/>
  <c r="K22" i="4"/>
  <c r="L22" i="4" s="1"/>
  <c r="L24" i="4"/>
  <c r="K20" i="4" l="1"/>
  <c r="L20" i="4" s="1"/>
  <c r="K26" i="4"/>
  <c r="K27" i="4"/>
  <c r="K28" i="4"/>
  <c r="K29" i="4"/>
  <c r="K30" i="4"/>
  <c r="K31" i="4"/>
  <c r="K32" i="4"/>
  <c r="K34" i="4"/>
  <c r="K35" i="4"/>
  <c r="K36" i="4"/>
  <c r="K38" i="4"/>
  <c r="K39" i="4"/>
  <c r="K40" i="4"/>
  <c r="K41" i="4"/>
  <c r="K42" i="4"/>
  <c r="K43" i="4"/>
  <c r="K44" i="4"/>
  <c r="K46" i="4"/>
  <c r="K47" i="4"/>
  <c r="K48" i="4"/>
  <c r="K49" i="4"/>
  <c r="K51" i="4"/>
  <c r="K52" i="4"/>
  <c r="K53" i="4"/>
  <c r="K55" i="4"/>
  <c r="L55" i="4" s="1"/>
  <c r="K56" i="4"/>
  <c r="K57" i="4"/>
  <c r="K58" i="4"/>
  <c r="K59" i="4"/>
  <c r="K60" i="4"/>
  <c r="K61" i="4"/>
  <c r="K62" i="4"/>
  <c r="L62" i="4" s="1"/>
  <c r="I26" i="4"/>
  <c r="I27" i="4"/>
  <c r="I28" i="4"/>
  <c r="I29" i="4"/>
  <c r="I30" i="4"/>
  <c r="I31" i="4"/>
  <c r="I32" i="4"/>
  <c r="I34" i="4"/>
  <c r="I35" i="4"/>
  <c r="I36" i="4"/>
  <c r="I38" i="4"/>
  <c r="I39" i="4"/>
  <c r="I40" i="4"/>
  <c r="I41" i="4"/>
  <c r="I42" i="4"/>
  <c r="I43" i="4"/>
  <c r="I44" i="4"/>
  <c r="I46" i="4"/>
  <c r="I47" i="4"/>
  <c r="I48" i="4"/>
  <c r="I49" i="4"/>
  <c r="I51" i="4"/>
  <c r="I52" i="4"/>
  <c r="L52" i="4" s="1"/>
  <c r="I53" i="4"/>
  <c r="I56" i="4"/>
  <c r="I57" i="4"/>
  <c r="I58" i="4"/>
  <c r="I59" i="4"/>
  <c r="I60" i="4"/>
  <c r="I61" i="4"/>
  <c r="L40" i="4" l="1"/>
  <c r="L51" i="4"/>
  <c r="L49" i="4"/>
  <c r="L34" i="4"/>
  <c r="L26" i="4"/>
  <c r="L53" i="4"/>
  <c r="L39" i="4"/>
  <c r="L28" i="4"/>
  <c r="L38" i="4"/>
  <c r="L19" i="4"/>
  <c r="L60" i="4"/>
  <c r="L36" i="4"/>
  <c r="L31" i="4"/>
  <c r="L43" i="4"/>
  <c r="L35" i="4"/>
  <c r="L32" i="4"/>
  <c r="L59" i="4"/>
  <c r="L58" i="4"/>
  <c r="L57" i="4"/>
  <c r="L48" i="4"/>
  <c r="L61" i="4"/>
  <c r="L46" i="4"/>
  <c r="L56" i="4"/>
  <c r="L47" i="4"/>
  <c r="L44" i="4"/>
  <c r="L42" i="4"/>
  <c r="L41" i="4"/>
  <c r="L27" i="4"/>
  <c r="L30" i="4"/>
  <c r="L29" i="4"/>
  <c r="H64" i="4" l="1"/>
  <c r="H66" i="4" l="1"/>
  <c r="H65" i="4"/>
</calcChain>
</file>

<file path=xl/sharedStrings.xml><?xml version="1.0" encoding="utf-8"?>
<sst xmlns="http://schemas.openxmlformats.org/spreadsheetml/2006/main" count="150" uniqueCount="115">
  <si>
    <t>P.Č.</t>
  </si>
  <si>
    <t>Kód položky</t>
  </si>
  <si>
    <t>MJ</t>
  </si>
  <si>
    <t>Cena celkem</t>
  </si>
  <si>
    <t>Množství</t>
  </si>
  <si>
    <t>CENA</t>
  </si>
  <si>
    <t>Jednotková</t>
  </si>
  <si>
    <t>Celkem</t>
  </si>
  <si>
    <t>2</t>
  </si>
  <si>
    <t>3</t>
  </si>
  <si>
    <t>4</t>
  </si>
  <si>
    <t>5</t>
  </si>
  <si>
    <t>6</t>
  </si>
  <si>
    <t>7</t>
  </si>
  <si>
    <t>vůz</t>
  </si>
  <si>
    <t>Oprava nápisů (změna držitele, doplnění adres držitele)</t>
  </si>
  <si>
    <t>Revizní oprava přídavného ventilu Dako</t>
  </si>
  <si>
    <t>hod</t>
  </si>
  <si>
    <t>Dodávky (materiál)</t>
  </si>
  <si>
    <t>Montáže (práce)</t>
  </si>
  <si>
    <t>dosazení nového svorníku pružnice</t>
  </si>
  <si>
    <t>Revizní oprava stavěče zdrží</t>
  </si>
  <si>
    <t>Táhlové a narážecí ústrojí - vícepráce</t>
  </si>
  <si>
    <t xml:space="preserve">Hodinová sazba pro opravy nástavby (rovnání klapek, klanic atp., opravy stupaček, zábradlí, svarů v podlaze) </t>
  </si>
  <si>
    <t>Dodání staropotřebné pružnice (materiál 14 260.7)</t>
  </si>
  <si>
    <t>Nátěry a nápisy - vícepráce</t>
  </si>
  <si>
    <t>Výměna brzdového kohoutu AKH</t>
  </si>
  <si>
    <t>výměna spodního dílu torny za nový</t>
  </si>
  <si>
    <t>výměna horního dílu torny za nový</t>
  </si>
  <si>
    <t>Nástavba</t>
  </si>
  <si>
    <t>Dosazení staropotřebné klanice</t>
  </si>
  <si>
    <t>Dosazení nové brzdové zdrže</t>
  </si>
  <si>
    <t>Cenová soustava:</t>
  </si>
  <si>
    <t>mimo ÚRS Praha, mimo Sborník OUŽI; vnitropodnikový ceník SEE</t>
  </si>
  <si>
    <t>ks</t>
  </si>
  <si>
    <t>dosazení nové spony závěsu pružnice</t>
  </si>
  <si>
    <t xml:space="preserve">dosazení nového vnitřního kroužku ložiska </t>
  </si>
  <si>
    <t>Dosazení nové botky zdrže</t>
  </si>
  <si>
    <t>Dosazení nového tažného háku</t>
  </si>
  <si>
    <t>Dosazení staropotřebné evolutní pružiny táhla</t>
  </si>
  <si>
    <t>dosazení nového ložiska vč. vnitřního kroužku (dodržení jednotnosti typu na dvojkolí)</t>
  </si>
  <si>
    <t>Dosazení nového roštu stupačky</t>
  </si>
  <si>
    <t>Dosazení nové schránky na staniční nálepky</t>
  </si>
  <si>
    <t>dodání staropotřebného dvojkolí typ 409 (min. průměr 890 mm)</t>
  </si>
  <si>
    <t>Nástavba vozu - vícepráce</t>
  </si>
  <si>
    <t>Brzda - vícepráce</t>
  </si>
  <si>
    <t>Dvojkolí - vícepráce</t>
  </si>
  <si>
    <t>Podvozky - vícepráce</t>
  </si>
  <si>
    <t>Zadavatel:</t>
  </si>
  <si>
    <t>Zpracováno:</t>
  </si>
  <si>
    <t>m2</t>
  </si>
  <si>
    <r>
      <t>m</t>
    </r>
    <r>
      <rPr>
        <vertAlign val="superscript"/>
        <sz val="10"/>
        <rFont val="Verdana"/>
        <family val="2"/>
        <charset val="238"/>
      </rPr>
      <t>2</t>
    </r>
  </si>
  <si>
    <t>Místní oprava nátěru skříně a podvozků</t>
  </si>
  <si>
    <t xml:space="preserve">Výměna dřevěné plošiny (pochozích lávek) na pracovních vozech </t>
  </si>
  <si>
    <t>Výměna ochraného zábradlí plošin na pracovních vozech</t>
  </si>
  <si>
    <t>dosazení nové pružnice (podvozky 26-2)</t>
  </si>
  <si>
    <t>Revizní oprava samočinného odbrzďovače Dako OS</t>
  </si>
  <si>
    <t>Revizní oprava nárazníku nad rámec ZR; jedná se o nárazníky ex ČSD typ 105 A (30 kJ) nebo 59</t>
  </si>
  <si>
    <t>Dosazení staropotřebného nárazníku typ 105A (30 kJ) dle UIC</t>
  </si>
  <si>
    <t>Oprava skříně pracovního vozu</t>
  </si>
  <si>
    <t>Vizuální kontrola nástavby vč. funkční kontroly zajišťovacích prvků nástavby při přepravě  a ověření dodržení průjezdného průřez (viz upřesnění nástavby v hlavičce formuláře)</t>
  </si>
  <si>
    <t>dosazení nové kluznice (pevná - podvozky 26-2)</t>
  </si>
  <si>
    <t>Ceník poskytovaných služeb a dodávek</t>
  </si>
  <si>
    <t>Zhotovitel :</t>
  </si>
  <si>
    <t>Revizní oprava rozvaděče Dako 16",14"</t>
  </si>
  <si>
    <t>Nátěr vozu</t>
  </si>
  <si>
    <t>Celkem bez DPH</t>
  </si>
  <si>
    <t>Správa železnic, státní organizace; OŘ Hradec Králové, SEE, U Fotochemy 259, 501 01 Hradec Králové</t>
  </si>
  <si>
    <t>Doprava vozidla od objednatele k zhotoviteli a zpět (trasa Pardubice - zhotovitel - Pardubice)</t>
  </si>
  <si>
    <t>Řada vozu - Ua, Uk, Smmp, Rmms</t>
  </si>
  <si>
    <t>Technická kontrola + P2 pro vozy s krátkými závěsy</t>
  </si>
  <si>
    <t>Technická kontrola + P2 pro dvounápravové vozy</t>
  </si>
  <si>
    <t>Technická kontrola + P2 pro Y25</t>
  </si>
  <si>
    <t>8</t>
  </si>
  <si>
    <t>řada vozu Smmp</t>
  </si>
  <si>
    <t xml:space="preserve">Speciální vozy: 99549702016-5, 99549532015-3, 99549532014-6, 99549703009-9, 99549701030-7, 99549703003-2, 99549701027-3, 99549702011-6, 99549532013-8, 83543959125-5 </t>
  </si>
  <si>
    <t>Opravy mechanizace u OŘ 2023-2024 - Prohlídky a opravy vozů ve správě SEE</t>
  </si>
  <si>
    <t xml:space="preserve">Periodická oprava - revize ,P2 a technická kontrola železničních  nákladních a speciálních tažených vozů </t>
  </si>
  <si>
    <t>TK + P2</t>
  </si>
  <si>
    <t>Revizní oprava v rozsahu REV KVs5-B-2010 dle S8</t>
  </si>
  <si>
    <t>(v souladu s vyhláškou Ministerstva dopravy č. 173/1995 Sb., předpisem SŽDC S8,KVs5-B-2010)</t>
  </si>
  <si>
    <t>DPH 21%</t>
  </si>
  <si>
    <t>Celkem s DPH</t>
  </si>
  <si>
    <t>1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</si>
  <si>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</si>
  <si>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</si>
  <si>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</si>
  <si>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</si>
  <si>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</si>
  <si>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</si>
  <si>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</si>
  <si>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</si>
  <si>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</si>
  <si>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</si>
  <si>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</si>
  <si>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</si>
  <si>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</si>
  <si>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</si>
  <si>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</si>
  <si>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</si>
  <si>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</si>
  <si>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</si>
  <si>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</si>
  <si>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</si>
  <si>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</si>
  <si>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</si>
  <si>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</si>
  <si>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</si>
  <si>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</si>
  <si>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</si>
  <si>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</si>
  <si>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</si>
  <si>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</si>
  <si>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ŽDJ 5/3, ŽDJ 5/3.1, MPŽ 20, Rozvinovací, Krytý vagon s plošinou</t>
  </si>
  <si>
    <t xml:space="preserve">Cena zahrnuje:
- spotřebu drobného spotřebního materiálu a maziv
- dosazení spojovacího materiálu
- měření rámu vozu a kontrolu na trhliny                                                     - revizi podvozků včetně jejich proměření, provedení defektoskopie hlavního listu pružnice a nutné výměny pouzder a svorníků pákoví a táhloví brzdy v podvozku
- revizi a opravu tažného ústrojí - hák, šroubovka, táhlo, vodítko
- kontrola narážecího ústrojí
- revizi a opravu mechanické části brzdy (pákoví a táhloví v rámu vozu)
- zkoušku pneumatické  brzdy s napojením brzdového válce a pomocného vzduchojemu na kontrolní manometry
- revizi dvojkolí (vč. úplné detailní def. kontroly) a ložisek (použití maziva S3EUDB)
- kontrolu vodivého propojení částí vozida podle vyhlášky 173/1995 Sb.
- statické vážení vozu
- vystavení dokumentace v rozsahu požadavků KVs5-B-2010 a S8, osvědčení o shodě s typem a protokolu o TK podle vyhlášky 173/1995 Sb, protokol o kontrole vodivého propojení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</si>
</sst>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\ &quot;Kč&quot;"/>
    <numFmt numFmtId="165" formatCode="#,##0.00\ &quot;Kč&quot;"/>
    <numFmt numFmtId="166" formatCode="0.00000"/>
    <numFmt numFmtId="167" formatCode="#,##0.000000\ &quot;Kč&quot;"/>
  </numFmts>
  <fonts count="20" x14ac:knownFonts="1">
    <font>
      <sz val="10"/>
      <name val="Arial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7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4"/>
      <color rgb="FFFF0000"/>
      <name val="Arial CE"/>
      <family val="2"/>
      <charset val="238"/>
    </font>
    <font>
      <sz val="16"/>
      <name val="Arial CE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sz val="10"/>
      <color theme="1"/>
      <name val="Verdana"/>
      <family val="2"/>
      <charset val="238"/>
    </font>
    <font>
      <vertAlign val="superscript"/>
      <sz val="10"/>
      <name val="Verdana"/>
      <family val="2"/>
      <charset val="238"/>
    </font>
    <font>
      <b/>
      <u/>
      <sz val="10"/>
      <name val="Verdana"/>
      <family val="2"/>
      <charset val="238"/>
    </font>
    <font>
      <b/>
      <sz val="11"/>
      <name val="Verdana"/>
      <family val="2"/>
      <charset val="238"/>
    </font>
    <font>
      <b/>
      <u/>
      <sz val="14"/>
      <name val="Verdana"/>
      <family val="2"/>
      <charset val="238"/>
    </font>
    <font>
      <sz val="1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4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2DF63"/>
        <bgColor indexed="64"/>
      </patternFill>
    </fill>
    <fill>
      <patternFill patternType="solid">
        <fgColor rgb="FF63E369"/>
        <bgColor indexed="64"/>
      </patternFill>
    </fill>
    <fill>
      <patternFill patternType="solid">
        <fgColor theme="6" tint="0.59999389629810485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189">
    <xf numFmtId="0" fontId="0" fillId="0" borderId="0" xfId="0"/>
    <xf numFmtId="49" fontId="1" fillId="2" borderId="0" xfId="0" applyNumberFormat="1" applyFont="1" applyFill="1" applyBorder="1" applyAlignment="1" applyProtection="1">
      <alignment horizontal="center" vertical="center"/>
    </xf>
    <xf numFmtId="164" fontId="3" fillId="2" borderId="0" xfId="0" applyNumberFormat="1" applyFont="1" applyFill="1" applyBorder="1" applyAlignment="1" applyProtection="1">
      <alignment horizontal="right"/>
    </xf>
    <xf numFmtId="49" fontId="11" fillId="0" borderId="25" xfId="0" applyNumberFormat="1" applyFont="1" applyFill="1" applyBorder="1" applyAlignment="1" applyProtection="1">
      <alignment horizontal="center" vertical="center"/>
    </xf>
    <xf numFmtId="49" fontId="11" fillId="3" borderId="26" xfId="0" applyNumberFormat="1" applyFont="1" applyFill="1" applyBorder="1" applyAlignment="1" applyProtection="1">
      <alignment horizontal="center" vertical="center"/>
    </xf>
    <xf numFmtId="49" fontId="11" fillId="0" borderId="3" xfId="0" applyNumberFormat="1" applyFont="1" applyFill="1" applyBorder="1" applyAlignment="1" applyProtection="1">
      <alignment horizontal="center" vertical="center"/>
    </xf>
    <xf numFmtId="49" fontId="11" fillId="0" borderId="29" xfId="0" applyNumberFormat="1" applyFont="1" applyFill="1" applyBorder="1" applyAlignment="1" applyProtection="1">
      <alignment horizontal="center" vertical="center"/>
    </xf>
    <xf numFmtId="49" fontId="11" fillId="0" borderId="30" xfId="0" applyNumberFormat="1" applyFont="1" applyFill="1" applyBorder="1" applyAlignment="1" applyProtection="1">
      <alignment horizontal="center" vertical="center"/>
    </xf>
    <xf numFmtId="164" fontId="11" fillId="3" borderId="21" xfId="0" applyNumberFormat="1" applyFont="1" applyFill="1" applyBorder="1" applyAlignment="1" applyProtection="1">
      <alignment horizontal="right"/>
    </xf>
    <xf numFmtId="49" fontId="11" fillId="0" borderId="37" xfId="0" applyNumberFormat="1" applyFont="1" applyFill="1" applyBorder="1" applyAlignment="1" applyProtection="1">
      <alignment horizontal="center" vertical="center"/>
    </xf>
    <xf numFmtId="0" fontId="10" fillId="0" borderId="0" xfId="0" applyFont="1" applyFill="1" applyProtection="1"/>
    <xf numFmtId="0" fontId="10" fillId="0" borderId="0" xfId="0" applyFont="1" applyFill="1" applyAlignment="1" applyProtection="1"/>
    <xf numFmtId="0" fontId="11" fillId="0" borderId="0" xfId="0" applyFont="1" applyFill="1" applyBorder="1" applyAlignment="1" applyProtection="1"/>
    <xf numFmtId="0" fontId="11" fillId="0" borderId="0" xfId="0" applyFont="1" applyFill="1" applyBorder="1" applyProtection="1"/>
    <xf numFmtId="0" fontId="0" fillId="0" borderId="0" xfId="0" applyFill="1" applyBorder="1" applyProtection="1"/>
    <xf numFmtId="0" fontId="0" fillId="0" borderId="0" xfId="0" applyFill="1" applyProtection="1"/>
    <xf numFmtId="49" fontId="17" fillId="0" borderId="0" xfId="1" applyNumberFormat="1" applyFont="1" applyBorder="1" applyAlignment="1" applyProtection="1">
      <alignment horizontal="center" vertical="center" wrapText="1"/>
    </xf>
    <xf numFmtId="49" fontId="15" fillId="2" borderId="0" xfId="1" applyNumberFormat="1" applyFont="1" applyFill="1" applyBorder="1" applyAlignment="1" applyProtection="1">
      <alignment horizontal="center" vertical="top"/>
    </xf>
    <xf numFmtId="0" fontId="11" fillId="0" borderId="0" xfId="0" applyFont="1" applyFill="1" applyBorder="1" applyAlignment="1" applyProtection="1">
      <alignment horizontal="center"/>
    </xf>
    <xf numFmtId="0" fontId="11" fillId="0" borderId="0" xfId="0" applyFont="1" applyFill="1" applyAlignment="1" applyProtection="1">
      <alignment horizontal="center"/>
    </xf>
    <xf numFmtId="0" fontId="11" fillId="0" borderId="0" xfId="0" applyFont="1" applyFill="1" applyProtection="1"/>
    <xf numFmtId="49" fontId="17" fillId="0" borderId="0" xfId="1" applyNumberFormat="1" applyFont="1" applyBorder="1" applyAlignment="1" applyProtection="1">
      <alignment vertical="center"/>
    </xf>
    <xf numFmtId="0" fontId="11" fillId="0" borderId="0" xfId="0" applyFont="1" applyFill="1" applyAlignment="1" applyProtection="1"/>
    <xf numFmtId="49" fontId="17" fillId="2" borderId="0" xfId="1" applyNumberFormat="1" applyFont="1" applyFill="1" applyBorder="1" applyAlignment="1" applyProtection="1">
      <alignment vertical="center"/>
    </xf>
    <xf numFmtId="49" fontId="10" fillId="0" borderId="0" xfId="0" applyNumberFormat="1" applyFont="1" applyFill="1" applyAlignment="1" applyProtection="1">
      <alignment vertical="top"/>
    </xf>
    <xf numFmtId="49" fontId="11" fillId="0" borderId="0" xfId="0" applyNumberFormat="1" applyFont="1" applyFill="1" applyAlignment="1" applyProtection="1">
      <alignment vertical="top"/>
    </xf>
    <xf numFmtId="0" fontId="1" fillId="0" borderId="0" xfId="0" applyFont="1" applyFill="1" applyProtection="1"/>
    <xf numFmtId="0" fontId="10" fillId="0" borderId="0" xfId="0" applyFont="1" applyProtection="1"/>
    <xf numFmtId="0" fontId="0" fillId="0" borderId="0" xfId="0" applyFill="1" applyAlignment="1" applyProtection="1">
      <alignment horizontal="center"/>
    </xf>
    <xf numFmtId="0" fontId="10" fillId="0" borderId="4" xfId="0" applyFont="1" applyFill="1" applyBorder="1" applyAlignment="1" applyProtection="1">
      <alignment horizontal="center" vertical="center"/>
    </xf>
    <xf numFmtId="0" fontId="10" fillId="0" borderId="19" xfId="0" applyFont="1" applyFill="1" applyBorder="1" applyAlignment="1" applyProtection="1">
      <alignment horizontal="center" vertical="center"/>
    </xf>
    <xf numFmtId="0" fontId="2" fillId="0" borderId="0" xfId="0" applyFont="1" applyFill="1" applyProtection="1"/>
    <xf numFmtId="0" fontId="10" fillId="3" borderId="21" xfId="0" applyFont="1" applyFill="1" applyBorder="1" applyAlignment="1" applyProtection="1">
      <alignment wrapText="1"/>
    </xf>
    <xf numFmtId="164" fontId="11" fillId="3" borderId="22" xfId="0" applyNumberFormat="1" applyFont="1" applyFill="1" applyBorder="1" applyAlignment="1" applyProtection="1">
      <alignment horizontal="right"/>
    </xf>
    <xf numFmtId="0" fontId="3" fillId="0" borderId="0" xfId="0" applyFont="1" applyFill="1" applyProtection="1"/>
    <xf numFmtId="0" fontId="11" fillId="0" borderId="9" xfId="0" applyFont="1" applyFill="1" applyBorder="1" applyAlignment="1" applyProtection="1">
      <alignment horizontal="center" vertical="center" wrapText="1"/>
    </xf>
    <xf numFmtId="0" fontId="11" fillId="2" borderId="9" xfId="0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/>
    </xf>
    <xf numFmtId="0" fontId="10" fillId="3" borderId="10" xfId="0" applyFont="1" applyFill="1" applyBorder="1" applyAlignment="1" applyProtection="1">
      <alignment wrapText="1"/>
    </xf>
    <xf numFmtId="0" fontId="11" fillId="3" borderId="10" xfId="0" applyFont="1" applyFill="1" applyBorder="1" applyAlignment="1" applyProtection="1">
      <alignment horizontal="center"/>
    </xf>
    <xf numFmtId="0" fontId="11" fillId="3" borderId="21" xfId="0" applyFont="1" applyFill="1" applyBorder="1" applyAlignment="1" applyProtection="1">
      <alignment horizontal="center"/>
    </xf>
    <xf numFmtId="164" fontId="11" fillId="3" borderId="21" xfId="0" applyNumberFormat="1" applyFont="1" applyFill="1" applyBorder="1" applyAlignment="1" applyProtection="1">
      <alignment horizontal="right" vertical="center"/>
    </xf>
    <xf numFmtId="165" fontId="11" fillId="3" borderId="21" xfId="0" applyNumberFormat="1" applyFont="1" applyFill="1" applyBorder="1" applyAlignment="1" applyProtection="1">
      <alignment horizontal="right"/>
    </xf>
    <xf numFmtId="0" fontId="11" fillId="0" borderId="1" xfId="0" applyFont="1" applyFill="1" applyBorder="1" applyAlignment="1" applyProtection="1">
      <alignment wrapText="1"/>
    </xf>
    <xf numFmtId="0" fontId="11" fillId="0" borderId="9" xfId="0" applyFont="1" applyFill="1" applyBorder="1" applyAlignment="1" applyProtection="1">
      <alignment wrapText="1"/>
    </xf>
    <xf numFmtId="0" fontId="11" fillId="0" borderId="1" xfId="0" applyFont="1" applyFill="1" applyBorder="1" applyAlignment="1" applyProtection="1">
      <alignment horizontal="center" vertical="center"/>
    </xf>
    <xf numFmtId="0" fontId="11" fillId="0" borderId="2" xfId="0" applyFont="1" applyFill="1" applyBorder="1" applyAlignment="1" applyProtection="1">
      <alignment wrapText="1"/>
    </xf>
    <xf numFmtId="0" fontId="11" fillId="0" borderId="2" xfId="0" applyFont="1" applyFill="1" applyBorder="1" applyAlignment="1" applyProtection="1">
      <alignment horizontal="center"/>
    </xf>
    <xf numFmtId="0" fontId="11" fillId="2" borderId="2" xfId="0" applyFont="1" applyFill="1" applyBorder="1" applyAlignment="1" applyProtection="1">
      <alignment horizontal="center" vertical="center"/>
    </xf>
    <xf numFmtId="0" fontId="11" fillId="0" borderId="24" xfId="0" applyFont="1" applyFill="1" applyBorder="1" applyAlignment="1" applyProtection="1">
      <alignment horizontal="center"/>
    </xf>
    <xf numFmtId="0" fontId="11" fillId="0" borderId="23" xfId="0" applyFont="1" applyFill="1" applyBorder="1" applyAlignment="1" applyProtection="1">
      <alignment horizontal="center"/>
    </xf>
    <xf numFmtId="0" fontId="10" fillId="0" borderId="31" xfId="1" applyFont="1" applyBorder="1" applyAlignment="1" applyProtection="1"/>
    <xf numFmtId="164" fontId="10" fillId="0" borderId="31" xfId="1" applyNumberFormat="1" applyFont="1" applyBorder="1" applyAlignment="1" applyProtection="1"/>
    <xf numFmtId="0" fontId="10" fillId="0" borderId="20" xfId="1" applyFont="1" applyBorder="1" applyAlignment="1" applyProtection="1"/>
    <xf numFmtId="0" fontId="11" fillId="0" borderId="0" xfId="1" applyFont="1" applyProtection="1"/>
    <xf numFmtId="0" fontId="10" fillId="0" borderId="0" xfId="1" applyFont="1" applyBorder="1" applyAlignment="1" applyProtection="1"/>
    <xf numFmtId="0" fontId="5" fillId="0" borderId="0" xfId="1" applyFont="1" applyProtection="1"/>
    <xf numFmtId="0" fontId="6" fillId="0" borderId="0" xfId="1" applyFont="1" applyBorder="1" applyAlignment="1" applyProtection="1"/>
    <xf numFmtId="0" fontId="11" fillId="0" borderId="0" xfId="1" applyFont="1" applyAlignment="1" applyProtection="1">
      <alignment horizontal="center"/>
    </xf>
    <xf numFmtId="166" fontId="11" fillId="0" borderId="0" xfId="1" applyNumberFormat="1" applyFont="1" applyAlignment="1" applyProtection="1">
      <alignment horizontal="right"/>
    </xf>
    <xf numFmtId="0" fontId="11" fillId="0" borderId="0" xfId="1" applyFont="1" applyAlignment="1" applyProtection="1">
      <alignment horizontal="center" vertical="center"/>
    </xf>
    <xf numFmtId="0" fontId="11" fillId="0" borderId="0" xfId="1" applyFont="1" applyAlignment="1" applyProtection="1">
      <alignment vertical="center" wrapText="1"/>
    </xf>
    <xf numFmtId="49" fontId="11" fillId="0" borderId="0" xfId="1" applyNumberFormat="1" applyFont="1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wrapText="1"/>
    </xf>
    <xf numFmtId="49" fontId="1" fillId="2" borderId="0" xfId="0" applyNumberFormat="1" applyFont="1" applyFill="1" applyBorder="1" applyAlignment="1" applyProtection="1">
      <alignment horizontal="left" vertical="center"/>
    </xf>
    <xf numFmtId="0" fontId="3" fillId="2" borderId="0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/>
    </xf>
    <xf numFmtId="164" fontId="3" fillId="2" borderId="0" xfId="0" applyNumberFormat="1" applyFont="1" applyFill="1" applyBorder="1" applyAlignment="1" applyProtection="1">
      <alignment horizontal="right" vertical="center"/>
    </xf>
    <xf numFmtId="165" fontId="3" fillId="2" borderId="0" xfId="0" applyNumberFormat="1" applyFont="1" applyFill="1" applyBorder="1" applyAlignment="1" applyProtection="1">
      <alignment horizontal="right"/>
    </xf>
    <xf numFmtId="164" fontId="3" fillId="2" borderId="0" xfId="0" applyNumberFormat="1" applyFont="1" applyFill="1" applyBorder="1" applyAlignment="1" applyProtection="1"/>
    <xf numFmtId="0" fontId="4" fillId="2" borderId="0" xfId="0" applyFont="1" applyFill="1" applyBorder="1" applyAlignment="1" applyProtection="1">
      <alignment wrapText="1"/>
    </xf>
    <xf numFmtId="49" fontId="4" fillId="2" borderId="0" xfId="0" applyNumberFormat="1" applyFont="1" applyFill="1" applyBorder="1" applyAlignment="1" applyProtection="1">
      <alignment horizontal="left" vertical="top" wrapText="1"/>
    </xf>
    <xf numFmtId="0" fontId="1" fillId="2" borderId="0" xfId="0" applyFont="1" applyFill="1" applyBorder="1" applyProtection="1"/>
    <xf numFmtId="0" fontId="1" fillId="2" borderId="0" xfId="0" applyFont="1" applyFill="1" applyBorder="1" applyAlignment="1" applyProtection="1">
      <alignment horizontal="center"/>
    </xf>
    <xf numFmtId="0" fontId="7" fillId="2" borderId="0" xfId="1" applyFont="1" applyFill="1" applyBorder="1" applyAlignment="1" applyProtection="1"/>
    <xf numFmtId="0" fontId="5" fillId="2" borderId="0" xfId="1" applyFont="1" applyFill="1" applyBorder="1" applyProtection="1"/>
    <xf numFmtId="0" fontId="8" fillId="2" borderId="0" xfId="1" applyFont="1" applyFill="1" applyBorder="1" applyAlignment="1" applyProtection="1"/>
    <xf numFmtId="0" fontId="0" fillId="2" borderId="0" xfId="0" applyFill="1" applyProtection="1"/>
    <xf numFmtId="0" fontId="0" fillId="2" borderId="0" xfId="0" applyFill="1" applyAlignment="1" applyProtection="1">
      <alignment horizontal="center"/>
    </xf>
    <xf numFmtId="49" fontId="14" fillId="0" borderId="0" xfId="1" applyNumberFormat="1" applyFont="1" applyBorder="1" applyAlignment="1" applyProtection="1">
      <alignment horizontal="center" vertical="center" wrapText="1"/>
      <protection locked="0"/>
    </xf>
    <xf numFmtId="49" fontId="17" fillId="0" borderId="0" xfId="1" applyNumberFormat="1" applyFont="1" applyBorder="1" applyAlignment="1" applyProtection="1">
      <alignment vertical="center"/>
      <protection locked="0"/>
    </xf>
    <xf numFmtId="167" fontId="3" fillId="0" borderId="0" xfId="0" applyNumberFormat="1" applyFont="1" applyFill="1" applyProtection="1"/>
    <xf numFmtId="0" fontId="18" fillId="0" borderId="0" xfId="0" applyFont="1" applyAlignment="1" applyProtection="1">
      <alignment vertical="center"/>
    </xf>
    <xf numFmtId="0" fontId="11" fillId="0" borderId="24" xfId="0" applyFont="1" applyFill="1" applyBorder="1" applyAlignment="1" applyProtection="1">
      <alignment horizontal="center" vertical="center" wrapText="1"/>
    </xf>
    <xf numFmtId="0" fontId="11" fillId="0" borderId="23" xfId="0" applyFont="1" applyFill="1" applyBorder="1" applyAlignment="1" applyProtection="1">
      <alignment horizontal="center" vertical="center" wrapText="1"/>
    </xf>
    <xf numFmtId="49" fontId="11" fillId="0" borderId="9" xfId="0" applyNumberFormat="1" applyFont="1" applyFill="1" applyBorder="1" applyAlignment="1" applyProtection="1">
      <alignment horizontal="left" vertical="center" wrapText="1"/>
    </xf>
    <xf numFmtId="49" fontId="11" fillId="0" borderId="1" xfId="0" applyNumberFormat="1" applyFont="1" applyFill="1" applyBorder="1" applyAlignment="1" applyProtection="1">
      <alignment horizontal="left" vertical="center" wrapText="1"/>
    </xf>
    <xf numFmtId="0" fontId="11" fillId="0" borderId="34" xfId="0" applyFont="1" applyFill="1" applyBorder="1" applyAlignment="1" applyProtection="1">
      <alignment horizontal="center" vertical="center" wrapText="1"/>
    </xf>
    <xf numFmtId="0" fontId="11" fillId="0" borderId="35" xfId="0" applyFont="1" applyFill="1" applyBorder="1" applyAlignment="1" applyProtection="1">
      <alignment horizontal="center" vertical="center" wrapText="1"/>
    </xf>
    <xf numFmtId="49" fontId="11" fillId="0" borderId="38" xfId="0" applyNumberFormat="1" applyFont="1" applyFill="1" applyBorder="1" applyAlignment="1" applyProtection="1">
      <alignment horizontal="center" vertical="center"/>
    </xf>
    <xf numFmtId="49" fontId="11" fillId="0" borderId="10" xfId="0" applyNumberFormat="1" applyFont="1" applyFill="1" applyBorder="1" applyAlignment="1" applyProtection="1">
      <alignment horizontal="left" vertical="center" wrapText="1"/>
    </xf>
    <xf numFmtId="0" fontId="11" fillId="0" borderId="10" xfId="0" applyFont="1" applyFill="1" applyBorder="1" applyAlignment="1" applyProtection="1">
      <alignment horizontal="center" vertical="center" wrapText="1"/>
    </xf>
    <xf numFmtId="0" fontId="11" fillId="2" borderId="10" xfId="0" applyFont="1" applyFill="1" applyBorder="1" applyAlignment="1" applyProtection="1">
      <alignment horizontal="center" vertical="center"/>
    </xf>
    <xf numFmtId="164" fontId="11" fillId="0" borderId="0" xfId="0" applyNumberFormat="1" applyFont="1" applyFill="1" applyBorder="1" applyAlignment="1" applyProtection="1">
      <alignment horizontal="right" vertical="center"/>
    </xf>
    <xf numFmtId="0" fontId="10" fillId="0" borderId="5" xfId="0" applyFont="1" applyFill="1" applyBorder="1" applyAlignment="1" applyProtection="1">
      <alignment horizontal="center" vertical="center"/>
    </xf>
    <xf numFmtId="0" fontId="10" fillId="0" borderId="6" xfId="0" applyFont="1" applyFill="1" applyBorder="1" applyAlignment="1" applyProtection="1">
      <alignment horizontal="center" vertical="center"/>
    </xf>
    <xf numFmtId="0" fontId="10" fillId="0" borderId="13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/>
    </xf>
    <xf numFmtId="0" fontId="11" fillId="0" borderId="7" xfId="0" applyFont="1" applyFill="1" applyBorder="1" applyAlignment="1" applyProtection="1">
      <alignment horizontal="center"/>
    </xf>
    <xf numFmtId="0" fontId="11" fillId="0" borderId="8" xfId="0" applyFont="1" applyFill="1" applyBorder="1" applyAlignment="1" applyProtection="1">
      <alignment horizontal="center"/>
    </xf>
    <xf numFmtId="0" fontId="11" fillId="3" borderId="27" xfId="0" applyFont="1" applyFill="1" applyBorder="1" applyAlignment="1" applyProtection="1">
      <alignment horizontal="center"/>
    </xf>
    <xf numFmtId="0" fontId="11" fillId="3" borderId="28" xfId="0" applyFont="1" applyFill="1" applyBorder="1" applyAlignment="1" applyProtection="1">
      <alignment horizontal="center"/>
    </xf>
    <xf numFmtId="0" fontId="11" fillId="0" borderId="32" xfId="0" applyFont="1" applyFill="1" applyBorder="1" applyAlignment="1" applyProtection="1">
      <alignment horizontal="center"/>
    </xf>
    <xf numFmtId="0" fontId="11" fillId="0" borderId="33" xfId="0" applyFont="1" applyFill="1" applyBorder="1" applyAlignment="1" applyProtection="1">
      <alignment horizontal="center"/>
    </xf>
    <xf numFmtId="0" fontId="11" fillId="0" borderId="1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10" fillId="0" borderId="13" xfId="0" applyFont="1" applyFill="1" applyBorder="1" applyAlignment="1" applyProtection="1">
      <alignment horizontal="center" vertical="center"/>
    </xf>
    <xf numFmtId="0" fontId="10" fillId="3" borderId="36" xfId="0" applyFont="1" applyFill="1" applyBorder="1" applyAlignment="1" applyProtection="1">
      <alignment wrapText="1"/>
    </xf>
    <xf numFmtId="0" fontId="11" fillId="0" borderId="9" xfId="0" applyFont="1" applyFill="1" applyBorder="1" applyAlignment="1" applyProtection="1">
      <alignment horizontal="center"/>
    </xf>
    <xf numFmtId="0" fontId="11" fillId="3" borderId="40" xfId="0" applyFont="1" applyFill="1" applyBorder="1" applyAlignment="1" applyProtection="1">
      <alignment horizontal="center" vertical="center" wrapText="1"/>
    </xf>
    <xf numFmtId="0" fontId="11" fillId="3" borderId="41" xfId="0" applyFont="1" applyFill="1" applyBorder="1" applyAlignment="1" applyProtection="1">
      <alignment horizontal="center" vertical="center" wrapText="1"/>
    </xf>
    <xf numFmtId="49" fontId="11" fillId="3" borderId="36" xfId="0" applyNumberFormat="1" applyFont="1" applyFill="1" applyBorder="1" applyAlignment="1" applyProtection="1">
      <alignment horizontal="left" vertical="center" wrapText="1"/>
    </xf>
    <xf numFmtId="0" fontId="11" fillId="3" borderId="21" xfId="0" applyFont="1" applyFill="1" applyBorder="1" applyAlignment="1" applyProtection="1">
      <alignment horizontal="center" vertical="center" wrapText="1"/>
    </xf>
    <xf numFmtId="0" fontId="11" fillId="3" borderId="21" xfId="0" applyFont="1" applyFill="1" applyBorder="1" applyAlignment="1" applyProtection="1">
      <alignment horizontal="center" vertical="center"/>
    </xf>
    <xf numFmtId="164" fontId="11" fillId="3" borderId="36" xfId="0" applyNumberFormat="1" applyFont="1" applyFill="1" applyBorder="1" applyAlignment="1" applyProtection="1">
      <alignment horizontal="right" vertical="center"/>
    </xf>
    <xf numFmtId="164" fontId="11" fillId="3" borderId="44" xfId="0" applyNumberFormat="1" applyFont="1" applyFill="1" applyBorder="1" applyAlignment="1" applyProtection="1">
      <alignment horizontal="right" vertical="center"/>
    </xf>
    <xf numFmtId="164" fontId="11" fillId="3" borderId="22" xfId="0" applyNumberFormat="1" applyFont="1" applyFill="1" applyBorder="1" applyAlignment="1" applyProtection="1">
      <alignment horizontal="right" vertical="center"/>
    </xf>
    <xf numFmtId="49" fontId="11" fillId="0" borderId="46" xfId="0" applyNumberFormat="1" applyFont="1" applyFill="1" applyBorder="1" applyAlignment="1" applyProtection="1">
      <alignment horizontal="center" vertical="center"/>
    </xf>
    <xf numFmtId="49" fontId="12" fillId="0" borderId="2" xfId="0" applyNumberFormat="1" applyFont="1" applyFill="1" applyBorder="1" applyAlignment="1" applyProtection="1">
      <alignment horizontal="left" vertical="top" wrapText="1"/>
    </xf>
    <xf numFmtId="0" fontId="11" fillId="0" borderId="2" xfId="0" applyFont="1" applyFill="1" applyBorder="1" applyAlignment="1" applyProtection="1">
      <alignment horizontal="center" vertical="center"/>
    </xf>
    <xf numFmtId="0" fontId="10" fillId="0" borderId="0" xfId="0" applyFont="1" applyFill="1" applyAlignment="1" applyProtection="1">
      <alignment horizontal="left"/>
    </xf>
    <xf numFmtId="49" fontId="17" fillId="0" borderId="0" xfId="1" applyNumberFormat="1" applyFont="1" applyBorder="1" applyAlignment="1" applyProtection="1">
      <alignment horizontal="left" vertical="center"/>
    </xf>
    <xf numFmtId="165" fontId="11" fillId="4" borderId="1" xfId="0" applyNumberFormat="1" applyFont="1" applyFill="1" applyBorder="1" applyAlignment="1" applyProtection="1">
      <alignment horizontal="right" vertical="center"/>
      <protection locked="0"/>
    </xf>
    <xf numFmtId="165" fontId="11" fillId="0" borderId="1" xfId="0" applyNumberFormat="1" applyFont="1" applyFill="1" applyBorder="1" applyAlignment="1" applyProtection="1">
      <alignment horizontal="right" vertical="center"/>
    </xf>
    <xf numFmtId="165" fontId="11" fillId="5" borderId="9" xfId="0" applyNumberFormat="1" applyFont="1" applyFill="1" applyBorder="1" applyAlignment="1" applyProtection="1">
      <alignment horizontal="right" vertical="center"/>
      <protection locked="0"/>
    </xf>
    <xf numFmtId="165" fontId="11" fillId="0" borderId="42" xfId="0" applyNumberFormat="1" applyFont="1" applyFill="1" applyBorder="1" applyAlignment="1" applyProtection="1">
      <alignment horizontal="right" vertical="center"/>
    </xf>
    <xf numFmtId="165" fontId="11" fillId="4" borderId="39" xfId="0" applyNumberFormat="1" applyFont="1" applyFill="1" applyBorder="1" applyAlignment="1" applyProtection="1">
      <alignment horizontal="right" vertical="center"/>
    </xf>
    <xf numFmtId="165" fontId="11" fillId="0" borderId="9" xfId="0" applyNumberFormat="1" applyFont="1" applyFill="1" applyBorder="1" applyAlignment="1" applyProtection="1">
      <alignment horizontal="right" vertical="center"/>
    </xf>
    <xf numFmtId="165" fontId="11" fillId="0" borderId="43" xfId="0" applyNumberFormat="1" applyFont="1" applyFill="1" applyBorder="1" applyAlignment="1" applyProtection="1">
      <alignment horizontal="right" vertical="center"/>
    </xf>
    <xf numFmtId="165" fontId="11" fillId="4" borderId="1" xfId="0" applyNumberFormat="1" applyFont="1" applyFill="1" applyBorder="1" applyAlignment="1" applyProtection="1">
      <alignment horizontal="right" vertical="center"/>
    </xf>
    <xf numFmtId="165" fontId="11" fillId="5" borderId="1" xfId="0" applyNumberFormat="1" applyFont="1" applyFill="1" applyBorder="1" applyAlignment="1" applyProtection="1">
      <alignment horizontal="right" vertical="center"/>
      <protection locked="0"/>
    </xf>
    <xf numFmtId="165" fontId="11" fillId="4" borderId="10" xfId="0" applyNumberFormat="1" applyFont="1" applyFill="1" applyBorder="1" applyAlignment="1" applyProtection="1">
      <alignment horizontal="right" vertical="center"/>
    </xf>
    <xf numFmtId="165" fontId="11" fillId="0" borderId="10" xfId="0" applyNumberFormat="1" applyFont="1" applyFill="1" applyBorder="1" applyAlignment="1" applyProtection="1">
      <alignment horizontal="right" vertical="center"/>
    </xf>
    <xf numFmtId="165" fontId="11" fillId="5" borderId="10" xfId="0" applyNumberFormat="1" applyFont="1" applyFill="1" applyBorder="1" applyAlignment="1" applyProtection="1">
      <alignment horizontal="right" vertical="center"/>
      <protection locked="0"/>
    </xf>
    <xf numFmtId="165" fontId="11" fillId="5" borderId="1" xfId="0" applyNumberFormat="1" applyFont="1" applyFill="1" applyBorder="1" applyAlignment="1" applyProtection="1">
      <alignment horizontal="right"/>
      <protection locked="0"/>
    </xf>
    <xf numFmtId="165" fontId="11" fillId="4" borderId="2" xfId="0" applyNumberFormat="1" applyFont="1" applyFill="1" applyBorder="1" applyAlignment="1" applyProtection="1">
      <alignment horizontal="right" vertical="center"/>
      <protection locked="0"/>
    </xf>
    <xf numFmtId="165" fontId="11" fillId="0" borderId="2" xfId="0" applyNumberFormat="1" applyFont="1" applyFill="1" applyBorder="1" applyAlignment="1" applyProtection="1">
      <alignment horizontal="right" vertical="center"/>
    </xf>
    <xf numFmtId="165" fontId="11" fillId="5" borderId="2" xfId="0" applyNumberFormat="1" applyFont="1" applyFill="1" applyBorder="1" applyAlignment="1" applyProtection="1">
      <alignment horizontal="right" vertical="center"/>
      <protection locked="0"/>
    </xf>
    <xf numFmtId="165" fontId="11" fillId="0" borderId="45" xfId="0" applyNumberFormat="1" applyFont="1" applyFill="1" applyBorder="1" applyAlignment="1" applyProtection="1">
      <alignment horizontal="right" vertical="center"/>
    </xf>
    <xf numFmtId="165" fontId="11" fillId="4" borderId="9" xfId="0" applyNumberFormat="1" applyFont="1" applyFill="1" applyBorder="1" applyAlignment="1" applyProtection="1">
      <alignment horizontal="right" vertical="center"/>
      <protection locked="0"/>
    </xf>
    <xf numFmtId="165" fontId="11" fillId="4" borderId="2" xfId="0" applyNumberFormat="1" applyFont="1" applyFill="1" applyBorder="1" applyAlignment="1" applyProtection="1">
      <alignment horizontal="right" vertical="center"/>
    </xf>
    <xf numFmtId="0" fontId="10" fillId="0" borderId="5" xfId="0" applyFont="1" applyFill="1" applyBorder="1" applyAlignment="1" applyProtection="1">
      <alignment horizontal="center" vertical="center"/>
    </xf>
    <xf numFmtId="0" fontId="10" fillId="0" borderId="6" xfId="0" applyFont="1" applyFill="1" applyBorder="1" applyAlignment="1" applyProtection="1">
      <alignment horizontal="center" vertical="center"/>
    </xf>
    <xf numFmtId="0" fontId="10" fillId="0" borderId="20" xfId="0" applyFont="1" applyFill="1" applyBorder="1" applyAlignment="1" applyProtection="1">
      <alignment horizontal="center" vertical="center"/>
    </xf>
    <xf numFmtId="0" fontId="10" fillId="0" borderId="11" xfId="0" applyFont="1" applyFill="1" applyBorder="1" applyAlignment="1" applyProtection="1">
      <alignment horizontal="center" vertical="center" wrapText="1"/>
    </xf>
    <xf numFmtId="0" fontId="10" fillId="0" borderId="13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/>
    </xf>
    <xf numFmtId="0" fontId="11" fillId="0" borderId="0" xfId="1" applyFont="1" applyAlignment="1" applyProtection="1">
      <alignment horizontal="center" vertical="center" wrapText="1"/>
    </xf>
    <xf numFmtId="165" fontId="19" fillId="6" borderId="5" xfId="1" applyNumberFormat="1" applyFont="1" applyFill="1" applyBorder="1" applyAlignment="1" applyProtection="1">
      <alignment horizontal="right"/>
    </xf>
    <xf numFmtId="165" fontId="19" fillId="6" borderId="6" xfId="1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center"/>
    </xf>
    <xf numFmtId="0" fontId="11" fillId="3" borderId="27" xfId="0" applyFont="1" applyFill="1" applyBorder="1" applyAlignment="1" applyProtection="1">
      <alignment horizontal="center"/>
    </xf>
    <xf numFmtId="0" fontId="11" fillId="3" borderId="28" xfId="0" applyFont="1" applyFill="1" applyBorder="1" applyAlignment="1" applyProtection="1">
      <alignment horizontal="center"/>
    </xf>
    <xf numFmtId="0" fontId="11" fillId="0" borderId="7" xfId="0" applyFont="1" applyFill="1" applyBorder="1" applyAlignment="1" applyProtection="1">
      <alignment horizontal="center" vertical="center" wrapText="1"/>
    </xf>
    <xf numFmtId="0" fontId="11" fillId="0" borderId="8" xfId="0" applyFont="1" applyFill="1" applyBorder="1" applyAlignment="1" applyProtection="1">
      <alignment horizontal="center" vertical="center" wrapText="1"/>
    </xf>
    <xf numFmtId="0" fontId="11" fillId="0" borderId="7" xfId="0" applyFont="1" applyFill="1" applyBorder="1" applyAlignment="1" applyProtection="1">
      <alignment horizontal="center"/>
    </xf>
    <xf numFmtId="0" fontId="11" fillId="0" borderId="8" xfId="0" applyFont="1" applyFill="1" applyBorder="1" applyAlignment="1" applyProtection="1">
      <alignment horizontal="center"/>
    </xf>
    <xf numFmtId="0" fontId="11" fillId="0" borderId="0" xfId="0" applyFont="1" applyFill="1" applyBorder="1" applyAlignment="1" applyProtection="1">
      <alignment horizontal="center" wrapText="1"/>
    </xf>
    <xf numFmtId="0" fontId="10" fillId="0" borderId="5" xfId="1" applyFont="1" applyBorder="1" applyAlignment="1" applyProtection="1">
      <alignment horizontal="left"/>
    </xf>
    <xf numFmtId="0" fontId="10" fillId="0" borderId="20" xfId="1" applyFont="1" applyBorder="1" applyAlignment="1" applyProtection="1">
      <alignment horizontal="left"/>
    </xf>
    <xf numFmtId="0" fontId="11" fillId="0" borderId="32" xfId="0" applyFont="1" applyFill="1" applyBorder="1" applyAlignment="1" applyProtection="1">
      <alignment horizontal="center"/>
    </xf>
    <xf numFmtId="0" fontId="11" fillId="0" borderId="33" xfId="0" applyFont="1" applyFill="1" applyBorder="1" applyAlignment="1" applyProtection="1">
      <alignment horizontal="center"/>
    </xf>
    <xf numFmtId="0" fontId="11" fillId="3" borderId="34" xfId="0" applyFont="1" applyFill="1" applyBorder="1" applyAlignment="1" applyProtection="1">
      <alignment horizontal="center"/>
    </xf>
    <xf numFmtId="0" fontId="11" fillId="3" borderId="35" xfId="0" applyFont="1" applyFill="1" applyBorder="1" applyAlignment="1" applyProtection="1">
      <alignment horizontal="center"/>
    </xf>
    <xf numFmtId="0" fontId="11" fillId="0" borderId="9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7" fillId="2" borderId="0" xfId="1" applyFont="1" applyFill="1" applyBorder="1" applyAlignment="1" applyProtection="1">
      <alignment horizontal="left"/>
    </xf>
    <xf numFmtId="165" fontId="7" fillId="2" borderId="0" xfId="1" applyNumberFormat="1" applyFont="1" applyFill="1" applyBorder="1" applyAlignment="1" applyProtection="1">
      <alignment horizontal="center"/>
    </xf>
    <xf numFmtId="4" fontId="9" fillId="2" borderId="0" xfId="1" applyNumberFormat="1" applyFont="1" applyFill="1" applyBorder="1" applyAlignment="1" applyProtection="1">
      <alignment horizontal="center"/>
    </xf>
    <xf numFmtId="0" fontId="10" fillId="0" borderId="0" xfId="0" applyFont="1" applyFill="1" applyAlignment="1" applyProtection="1">
      <alignment horizontal="left"/>
    </xf>
    <xf numFmtId="0" fontId="10" fillId="0" borderId="14" xfId="0" applyFont="1" applyFill="1" applyBorder="1" applyAlignment="1" applyProtection="1">
      <alignment horizontal="center" vertical="center" wrapText="1"/>
    </xf>
    <xf numFmtId="0" fontId="10" fillId="0" borderId="15" xfId="0" applyFont="1" applyFill="1" applyBorder="1" applyAlignment="1" applyProtection="1">
      <alignment horizontal="center" vertical="center" wrapText="1"/>
    </xf>
    <xf numFmtId="0" fontId="10" fillId="0" borderId="16" xfId="0" applyFont="1" applyFill="1" applyBorder="1" applyAlignment="1" applyProtection="1">
      <alignment horizontal="center" vertical="center" wrapText="1"/>
    </xf>
    <xf numFmtId="0" fontId="10" fillId="0" borderId="17" xfId="0" applyFont="1" applyFill="1" applyBorder="1" applyAlignment="1" applyProtection="1">
      <alignment horizontal="center" vertical="center" wrapText="1"/>
    </xf>
    <xf numFmtId="0" fontId="10" fillId="0" borderId="18" xfId="0" applyFont="1" applyFill="1" applyBorder="1" applyAlignment="1" applyProtection="1">
      <alignment horizontal="center" vertical="center" wrapText="1"/>
    </xf>
    <xf numFmtId="0" fontId="10" fillId="0" borderId="19" xfId="0" applyFont="1" applyFill="1" applyBorder="1" applyAlignment="1" applyProtection="1">
      <alignment horizontal="center" vertical="center" wrapText="1"/>
    </xf>
    <xf numFmtId="0" fontId="10" fillId="0" borderId="11" xfId="0" applyFont="1" applyFill="1" applyBorder="1" applyAlignment="1" applyProtection="1">
      <alignment horizontal="center" vertical="center"/>
    </xf>
    <xf numFmtId="0" fontId="10" fillId="0" borderId="12" xfId="0" applyFont="1" applyFill="1" applyBorder="1" applyAlignment="1" applyProtection="1">
      <alignment horizontal="center" vertical="center"/>
    </xf>
    <xf numFmtId="0" fontId="10" fillId="0" borderId="13" xfId="0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center"/>
    </xf>
    <xf numFmtId="49" fontId="16" fillId="0" borderId="0" xfId="1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colors>
    <mruColors>
      <color rgb="FF63E369"/>
      <color rgb="FFE2DF63"/>
      <color rgb="FF4AA8D2"/>
      <color rgb="FF7871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4539343</xdr:colOff>
      <xdr:row>78</xdr:row>
      <xdr:rowOff>2699657</xdr:rowOff>
    </xdr:from>
    <xdr:to>
      <xdr:col>4</xdr:col>
      <xdr:colOff>4609131</xdr:colOff>
      <xdr:row>78</xdr:row>
      <xdr:rowOff>2930148</xdr:rowOff>
    </xdr:to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237514" y="17417143"/>
          <a:ext cx="69788" cy="2304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1100"/>
            <a:t>                     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3"/>
  <sheetViews>
    <sheetView showGridLines="0" tabSelected="1" zoomScale="70" zoomScaleNormal="70" workbookViewId="0">
      <selection activeCell="H19" sqref="H19"/>
    </sheetView>
  </sheetViews>
  <sheetFormatPr defaultColWidth="9.140625" defaultRowHeight="12.75" x14ac:dyDescent="0.2"/>
  <cols>
    <col min="1" max="1" width="7.140625" style="15" customWidth="1"/>
    <col min="2" max="2" width="4.28515625" style="15" customWidth="1"/>
    <col min="3" max="3" width="7" style="15" customWidth="1"/>
    <col min="4" max="4" width="9.7109375" style="15" customWidth="1"/>
    <col min="5" max="5" width="74.140625" style="15" customWidth="1"/>
    <col min="6" max="6" width="6.28515625" style="28" customWidth="1"/>
    <col min="7" max="7" width="7.7109375" style="28" customWidth="1"/>
    <col min="8" max="8" width="20.42578125" style="15" customWidth="1"/>
    <col min="9" max="9" width="22.140625" style="15" customWidth="1"/>
    <col min="10" max="10" width="20.28515625" style="15" customWidth="1"/>
    <col min="11" max="11" width="19" style="15" customWidth="1"/>
    <col min="12" max="12" width="25.5703125" style="15" customWidth="1"/>
    <col min="13" max="13" width="3.85546875" style="15" customWidth="1"/>
    <col min="14" max="14" width="10.28515625" style="15" bestFit="1" customWidth="1"/>
    <col min="15" max="16384" width="9.140625" style="15"/>
  </cols>
  <sheetData>
    <row r="1" spans="1:12" ht="27.75" customHeight="1" x14ac:dyDescent="0.2">
      <c r="A1" s="10"/>
      <c r="B1" s="11"/>
      <c r="C1" s="12"/>
      <c r="D1" s="12"/>
      <c r="E1" s="187" t="s">
        <v>62</v>
      </c>
      <c r="F1" s="187"/>
      <c r="G1" s="187"/>
      <c r="H1" s="13"/>
      <c r="I1" s="13"/>
      <c r="J1" s="14"/>
    </row>
    <row r="2" spans="1:12" ht="18.75" customHeight="1" x14ac:dyDescent="0.2">
      <c r="A2" s="10"/>
      <c r="B2" s="16"/>
      <c r="C2" s="16"/>
      <c r="D2" s="16"/>
      <c r="E2" s="17" t="s">
        <v>76</v>
      </c>
      <c r="F2" s="18"/>
      <c r="G2" s="18"/>
      <c r="H2" s="13"/>
      <c r="I2" s="13"/>
      <c r="J2" s="14"/>
    </row>
    <row r="3" spans="1:12" ht="12" customHeight="1" x14ac:dyDescent="0.2">
      <c r="A3" s="10"/>
      <c r="B3" s="126" t="s">
        <v>63</v>
      </c>
      <c r="D3" s="16"/>
      <c r="E3" s="82"/>
      <c r="F3" s="19"/>
      <c r="G3" s="19"/>
      <c r="H3" s="20"/>
      <c r="I3" s="20"/>
    </row>
    <row r="4" spans="1:12" ht="14.25" x14ac:dyDescent="0.2">
      <c r="A4" s="10"/>
      <c r="B4" s="21" t="s">
        <v>49</v>
      </c>
      <c r="C4" s="22"/>
      <c r="D4" s="22"/>
      <c r="E4" s="83"/>
      <c r="F4" s="19"/>
      <c r="G4" s="19"/>
      <c r="H4" s="20"/>
      <c r="I4" s="20"/>
    </row>
    <row r="5" spans="1:12" ht="14.25" x14ac:dyDescent="0.2">
      <c r="A5" s="10"/>
      <c r="B5" s="21" t="s">
        <v>48</v>
      </c>
      <c r="C5" s="21"/>
      <c r="D5" s="22"/>
      <c r="E5" s="23" t="s">
        <v>67</v>
      </c>
      <c r="F5" s="19"/>
      <c r="G5" s="19"/>
      <c r="H5" s="20"/>
      <c r="I5" s="20"/>
    </row>
    <row r="6" spans="1:12" ht="21" customHeight="1" x14ac:dyDescent="0.2">
      <c r="B6" s="10" t="s">
        <v>77</v>
      </c>
      <c r="C6" s="10"/>
      <c r="D6" s="125"/>
      <c r="E6" s="125"/>
      <c r="F6" s="19"/>
      <c r="G6" s="19"/>
      <c r="H6" s="20"/>
      <c r="I6" s="20"/>
    </row>
    <row r="7" spans="1:12" ht="12.75" customHeight="1" x14ac:dyDescent="0.2">
      <c r="B7" s="24" t="s">
        <v>80</v>
      </c>
      <c r="C7" s="24"/>
      <c r="D7" s="24"/>
      <c r="E7" s="24"/>
      <c r="F7" s="24"/>
      <c r="G7" s="25"/>
      <c r="H7" s="25"/>
      <c r="I7" s="25"/>
    </row>
    <row r="8" spans="1:12" ht="9" customHeight="1" x14ac:dyDescent="0.2">
      <c r="B8" s="25"/>
      <c r="C8" s="25"/>
      <c r="D8" s="25"/>
      <c r="E8" s="25"/>
      <c r="F8" s="25"/>
      <c r="G8" s="25"/>
      <c r="H8" s="25"/>
      <c r="I8" s="25"/>
    </row>
    <row r="9" spans="1:12" x14ac:dyDescent="0.2">
      <c r="B9" s="85" t="s">
        <v>75</v>
      </c>
      <c r="C9" s="85"/>
      <c r="D9" s="85"/>
      <c r="E9" s="85"/>
      <c r="F9" s="85"/>
      <c r="G9" s="85"/>
      <c r="H9" s="20"/>
      <c r="I9" s="20"/>
      <c r="J9" s="26"/>
      <c r="K9" s="26"/>
      <c r="L9" s="26"/>
    </row>
    <row r="10" spans="1:12" x14ac:dyDescent="0.2">
      <c r="B10" s="188" t="s">
        <v>69</v>
      </c>
      <c r="C10" s="188"/>
      <c r="D10" s="188"/>
      <c r="E10" s="188"/>
      <c r="F10" s="19"/>
      <c r="G10" s="19"/>
      <c r="H10" s="20"/>
      <c r="I10" s="20"/>
    </row>
    <row r="11" spans="1:12" x14ac:dyDescent="0.2">
      <c r="B11" s="27" t="s">
        <v>29</v>
      </c>
      <c r="C11" s="10"/>
      <c r="D11" s="176" t="s">
        <v>113</v>
      </c>
      <c r="E11" s="176"/>
      <c r="F11" s="19"/>
      <c r="G11" s="19"/>
      <c r="H11" s="20"/>
      <c r="I11" s="20"/>
    </row>
    <row r="12" spans="1:12" ht="13.5" thickBot="1" x14ac:dyDescent="0.25"/>
    <row r="13" spans="1:12" ht="15.75" customHeight="1" thickBot="1" x14ac:dyDescent="0.25">
      <c r="B13" s="183" t="s">
        <v>0</v>
      </c>
      <c r="C13" s="177" t="s">
        <v>1</v>
      </c>
      <c r="D13" s="178"/>
      <c r="E13" s="183"/>
      <c r="F13" s="183" t="s">
        <v>2</v>
      </c>
      <c r="G13" s="183" t="s">
        <v>4</v>
      </c>
      <c r="H13" s="146" t="s">
        <v>5</v>
      </c>
      <c r="I13" s="148"/>
      <c r="J13" s="148"/>
      <c r="K13" s="148"/>
      <c r="L13" s="147"/>
    </row>
    <row r="14" spans="1:12" ht="15" customHeight="1" thickBot="1" x14ac:dyDescent="0.25">
      <c r="B14" s="184"/>
      <c r="C14" s="179"/>
      <c r="D14" s="180"/>
      <c r="E14" s="184"/>
      <c r="F14" s="184"/>
      <c r="G14" s="184"/>
      <c r="H14" s="146" t="s">
        <v>18</v>
      </c>
      <c r="I14" s="147"/>
      <c r="J14" s="146" t="s">
        <v>19</v>
      </c>
      <c r="K14" s="147"/>
      <c r="L14" s="149" t="s">
        <v>3</v>
      </c>
    </row>
    <row r="15" spans="1:12" ht="15.75" customHeight="1" thickBot="1" x14ac:dyDescent="0.25">
      <c r="B15" s="185"/>
      <c r="C15" s="181"/>
      <c r="D15" s="182"/>
      <c r="E15" s="185"/>
      <c r="F15" s="185"/>
      <c r="G15" s="185"/>
      <c r="H15" s="29" t="s">
        <v>6</v>
      </c>
      <c r="I15" s="29" t="s">
        <v>7</v>
      </c>
      <c r="J15" s="29" t="s">
        <v>6</v>
      </c>
      <c r="K15" s="29" t="s">
        <v>7</v>
      </c>
      <c r="L15" s="150"/>
    </row>
    <row r="16" spans="1:12" ht="15.75" customHeight="1" thickBot="1" x14ac:dyDescent="0.25">
      <c r="B16" s="146" t="s">
        <v>32</v>
      </c>
      <c r="C16" s="148"/>
      <c r="D16" s="147"/>
      <c r="E16" s="30" t="s">
        <v>33</v>
      </c>
      <c r="F16" s="111"/>
      <c r="G16" s="111"/>
      <c r="H16" s="29"/>
      <c r="I16" s="29"/>
      <c r="J16" s="29"/>
      <c r="K16" s="29"/>
      <c r="L16" s="99"/>
    </row>
    <row r="17" spans="2:17" s="31" customFormat="1" ht="10.5" customHeight="1" thickBot="1" x14ac:dyDescent="0.25">
      <c r="B17" s="97">
        <v>1</v>
      </c>
      <c r="C17" s="146">
        <v>2</v>
      </c>
      <c r="D17" s="147"/>
      <c r="E17" s="98"/>
      <c r="F17" s="29">
        <v>4</v>
      </c>
      <c r="G17" s="29">
        <v>5</v>
      </c>
      <c r="H17" s="29">
        <v>6</v>
      </c>
      <c r="I17" s="29">
        <v>7</v>
      </c>
      <c r="J17" s="29">
        <v>8</v>
      </c>
      <c r="K17" s="29">
        <v>9</v>
      </c>
      <c r="L17" s="29">
        <v>10</v>
      </c>
    </row>
    <row r="18" spans="2:17" s="34" customFormat="1" ht="22.5" customHeight="1" x14ac:dyDescent="0.2">
      <c r="B18" s="4"/>
      <c r="C18" s="157"/>
      <c r="D18" s="158"/>
      <c r="E18" s="112" t="s">
        <v>79</v>
      </c>
      <c r="F18" s="41"/>
      <c r="G18" s="41"/>
      <c r="H18" s="8"/>
      <c r="I18" s="8"/>
      <c r="J18" s="8"/>
      <c r="K18" s="8"/>
      <c r="L18" s="33"/>
    </row>
    <row r="19" spans="2:17" s="34" customFormat="1" ht="275.25" customHeight="1" x14ac:dyDescent="0.2">
      <c r="B19" s="3" t="s">
        <v>83</v>
      </c>
      <c r="C19" s="159" t="s">
        <v>74</v>
      </c>
      <c r="D19" s="160"/>
      <c r="E19" s="89" t="s">
        <v>114</v>
      </c>
      <c r="F19" s="35" t="s">
        <v>14</v>
      </c>
      <c r="G19" s="36">
        <v>1</v>
      </c>
      <c r="H19" s="127"/>
      <c r="I19" s="128">
        <f>G19*H19</f>
        <v>0</v>
      </c>
      <c r="J19" s="129"/>
      <c r="K19" s="128">
        <f>G19*J19</f>
        <v>0</v>
      </c>
      <c r="L19" s="130">
        <f>I19+K19</f>
        <v>0</v>
      </c>
    </row>
    <row r="20" spans="2:17" s="34" customFormat="1" ht="26.25" thickBot="1" x14ac:dyDescent="0.25">
      <c r="B20" s="9" t="s">
        <v>8</v>
      </c>
      <c r="C20" s="86"/>
      <c r="D20" s="87"/>
      <c r="E20" s="88" t="s">
        <v>68</v>
      </c>
      <c r="F20" s="35" t="s">
        <v>14</v>
      </c>
      <c r="G20" s="36">
        <v>10</v>
      </c>
      <c r="H20" s="131">
        <v>0</v>
      </c>
      <c r="I20" s="132">
        <v>0</v>
      </c>
      <c r="J20" s="129"/>
      <c r="K20" s="132">
        <f t="shared" ref="K20:K62" si="0">G20*J20</f>
        <v>0</v>
      </c>
      <c r="L20" s="133">
        <f t="shared" ref="L20:L62" si="1">I20+K20</f>
        <v>0</v>
      </c>
      <c r="N20" s="84"/>
    </row>
    <row r="21" spans="2:17" s="34" customFormat="1" x14ac:dyDescent="0.2">
      <c r="B21" s="4"/>
      <c r="C21" s="114"/>
      <c r="D21" s="115"/>
      <c r="E21" s="116" t="s">
        <v>78</v>
      </c>
      <c r="F21" s="117"/>
      <c r="G21" s="118"/>
      <c r="H21" s="42"/>
      <c r="I21" s="119"/>
      <c r="J21" s="42"/>
      <c r="K21" s="119"/>
      <c r="L21" s="120"/>
      <c r="N21" s="84"/>
    </row>
    <row r="22" spans="2:17" s="34" customFormat="1" x14ac:dyDescent="0.2">
      <c r="B22" s="5" t="s">
        <v>9</v>
      </c>
      <c r="C22" s="159"/>
      <c r="D22" s="160"/>
      <c r="E22" s="89" t="s">
        <v>71</v>
      </c>
      <c r="F22" s="37" t="s">
        <v>34</v>
      </c>
      <c r="G22" s="38">
        <v>3</v>
      </c>
      <c r="H22" s="134">
        <v>0</v>
      </c>
      <c r="I22" s="128">
        <v>0</v>
      </c>
      <c r="J22" s="135"/>
      <c r="K22" s="132">
        <f t="shared" si="0"/>
        <v>0</v>
      </c>
      <c r="L22" s="133">
        <f t="shared" si="1"/>
        <v>0</v>
      </c>
      <c r="N22" s="84"/>
    </row>
    <row r="23" spans="2:17" s="34" customFormat="1" x14ac:dyDescent="0.2">
      <c r="B23" s="5" t="s">
        <v>10</v>
      </c>
      <c r="C23" s="159"/>
      <c r="D23" s="160"/>
      <c r="E23" s="89" t="s">
        <v>70</v>
      </c>
      <c r="F23" s="37" t="s">
        <v>34</v>
      </c>
      <c r="G23" s="38">
        <v>4</v>
      </c>
      <c r="H23" s="134">
        <v>0</v>
      </c>
      <c r="I23" s="128">
        <v>0</v>
      </c>
      <c r="J23" s="135"/>
      <c r="K23" s="132">
        <f t="shared" si="0"/>
        <v>0</v>
      </c>
      <c r="L23" s="133">
        <f t="shared" si="1"/>
        <v>0</v>
      </c>
      <c r="N23" s="84"/>
    </row>
    <row r="24" spans="2:17" s="34" customFormat="1" ht="13.5" thickBot="1" x14ac:dyDescent="0.25">
      <c r="B24" s="92" t="s">
        <v>11</v>
      </c>
      <c r="C24" s="90"/>
      <c r="D24" s="91"/>
      <c r="E24" s="93" t="s">
        <v>72</v>
      </c>
      <c r="F24" s="94" t="s">
        <v>34</v>
      </c>
      <c r="G24" s="95">
        <v>2</v>
      </c>
      <c r="H24" s="136">
        <v>0</v>
      </c>
      <c r="I24" s="137">
        <v>0</v>
      </c>
      <c r="J24" s="138"/>
      <c r="K24" s="128">
        <f t="shared" si="0"/>
        <v>0</v>
      </c>
      <c r="L24" s="130">
        <f t="shared" si="1"/>
        <v>0</v>
      </c>
      <c r="N24" s="84"/>
      <c r="Q24" s="96"/>
    </row>
    <row r="25" spans="2:17" s="34" customFormat="1" x14ac:dyDescent="0.2">
      <c r="B25" s="4"/>
      <c r="C25" s="157"/>
      <c r="D25" s="158"/>
      <c r="E25" s="32" t="s">
        <v>47</v>
      </c>
      <c r="F25" s="41"/>
      <c r="G25" s="41"/>
      <c r="H25" s="8"/>
      <c r="I25" s="42"/>
      <c r="J25" s="43"/>
      <c r="K25" s="42"/>
      <c r="L25" s="121"/>
    </row>
    <row r="26" spans="2:17" s="34" customFormat="1" x14ac:dyDescent="0.2">
      <c r="B26" s="5" t="s">
        <v>12</v>
      </c>
      <c r="C26" s="161"/>
      <c r="D26" s="162"/>
      <c r="E26" s="44" t="s">
        <v>20</v>
      </c>
      <c r="F26" s="108" t="s">
        <v>34</v>
      </c>
      <c r="G26" s="38">
        <v>1</v>
      </c>
      <c r="H26" s="127"/>
      <c r="I26" s="128">
        <f t="shared" ref="I26:I61" si="2">G26*H26</f>
        <v>0</v>
      </c>
      <c r="J26" s="139"/>
      <c r="K26" s="128">
        <f t="shared" si="0"/>
        <v>0</v>
      </c>
      <c r="L26" s="130">
        <f t="shared" si="1"/>
        <v>0</v>
      </c>
    </row>
    <row r="27" spans="2:17" s="34" customFormat="1" x14ac:dyDescent="0.2">
      <c r="B27" s="5" t="s">
        <v>13</v>
      </c>
      <c r="C27" s="161"/>
      <c r="D27" s="162"/>
      <c r="E27" s="44" t="s">
        <v>35</v>
      </c>
      <c r="F27" s="108" t="s">
        <v>34</v>
      </c>
      <c r="G27" s="38">
        <v>1</v>
      </c>
      <c r="H27" s="127"/>
      <c r="I27" s="128">
        <f t="shared" si="2"/>
        <v>0</v>
      </c>
      <c r="J27" s="129"/>
      <c r="K27" s="128">
        <f t="shared" si="0"/>
        <v>0</v>
      </c>
      <c r="L27" s="130">
        <f t="shared" si="1"/>
        <v>0</v>
      </c>
    </row>
    <row r="28" spans="2:17" s="34" customFormat="1" x14ac:dyDescent="0.2">
      <c r="B28" s="5" t="s">
        <v>73</v>
      </c>
      <c r="C28" s="102"/>
      <c r="D28" s="103"/>
      <c r="E28" s="44" t="s">
        <v>55</v>
      </c>
      <c r="F28" s="108" t="s">
        <v>34</v>
      </c>
      <c r="G28" s="38">
        <v>1</v>
      </c>
      <c r="H28" s="127"/>
      <c r="I28" s="128">
        <f t="shared" si="2"/>
        <v>0</v>
      </c>
      <c r="J28" s="129"/>
      <c r="K28" s="128">
        <f t="shared" si="0"/>
        <v>0</v>
      </c>
      <c r="L28" s="130">
        <f t="shared" si="1"/>
        <v>0</v>
      </c>
    </row>
    <row r="29" spans="2:17" s="34" customFormat="1" x14ac:dyDescent="0.2">
      <c r="B29" s="5" t="s">
        <v>84</v>
      </c>
      <c r="C29" s="161"/>
      <c r="D29" s="162"/>
      <c r="E29" s="44" t="s">
        <v>61</v>
      </c>
      <c r="F29" s="108" t="s">
        <v>34</v>
      </c>
      <c r="G29" s="38">
        <v>1</v>
      </c>
      <c r="H29" s="127"/>
      <c r="I29" s="128">
        <f t="shared" si="2"/>
        <v>0</v>
      </c>
      <c r="J29" s="129"/>
      <c r="K29" s="128">
        <f t="shared" si="0"/>
        <v>0</v>
      </c>
      <c r="L29" s="130">
        <f t="shared" si="1"/>
        <v>0</v>
      </c>
    </row>
    <row r="30" spans="2:17" s="34" customFormat="1" x14ac:dyDescent="0.2">
      <c r="B30" s="3" t="s">
        <v>85</v>
      </c>
      <c r="C30" s="161"/>
      <c r="D30" s="162"/>
      <c r="E30" s="45" t="s">
        <v>27</v>
      </c>
      <c r="F30" s="108" t="s">
        <v>34</v>
      </c>
      <c r="G30" s="38">
        <v>1</v>
      </c>
      <c r="H30" s="127"/>
      <c r="I30" s="128">
        <f t="shared" si="2"/>
        <v>0</v>
      </c>
      <c r="J30" s="129"/>
      <c r="K30" s="128">
        <f t="shared" si="0"/>
        <v>0</v>
      </c>
      <c r="L30" s="130">
        <f t="shared" si="1"/>
        <v>0</v>
      </c>
    </row>
    <row r="31" spans="2:17" s="34" customFormat="1" x14ac:dyDescent="0.2">
      <c r="B31" s="3" t="s">
        <v>86</v>
      </c>
      <c r="C31" s="161"/>
      <c r="D31" s="162"/>
      <c r="E31" s="45" t="s">
        <v>28</v>
      </c>
      <c r="F31" s="108" t="s">
        <v>34</v>
      </c>
      <c r="G31" s="38">
        <v>1</v>
      </c>
      <c r="H31" s="127"/>
      <c r="I31" s="128">
        <f t="shared" si="2"/>
        <v>0</v>
      </c>
      <c r="J31" s="129"/>
      <c r="K31" s="128">
        <f t="shared" si="0"/>
        <v>0</v>
      </c>
      <c r="L31" s="130">
        <f t="shared" si="1"/>
        <v>0</v>
      </c>
    </row>
    <row r="32" spans="2:17" s="34" customFormat="1" ht="13.5" thickBot="1" x14ac:dyDescent="0.25">
      <c r="B32" s="9" t="s">
        <v>87</v>
      </c>
      <c r="C32" s="166"/>
      <c r="D32" s="167"/>
      <c r="E32" s="47" t="s">
        <v>24</v>
      </c>
      <c r="F32" s="48" t="s">
        <v>34</v>
      </c>
      <c r="G32" s="49">
        <v>1</v>
      </c>
      <c r="H32" s="140"/>
      <c r="I32" s="141">
        <f t="shared" si="2"/>
        <v>0</v>
      </c>
      <c r="J32" s="142"/>
      <c r="K32" s="141">
        <f t="shared" si="0"/>
        <v>0</v>
      </c>
      <c r="L32" s="143">
        <f t="shared" si="1"/>
        <v>0</v>
      </c>
    </row>
    <row r="33" spans="2:12" s="34" customFormat="1" x14ac:dyDescent="0.2">
      <c r="B33" s="4"/>
      <c r="C33" s="157"/>
      <c r="D33" s="158"/>
      <c r="E33" s="32" t="s">
        <v>46</v>
      </c>
      <c r="F33" s="41"/>
      <c r="G33" s="41"/>
      <c r="H33" s="8"/>
      <c r="I33" s="42"/>
      <c r="J33" s="43"/>
      <c r="K33" s="42"/>
      <c r="L33" s="121"/>
    </row>
    <row r="34" spans="2:12" s="34" customFormat="1" ht="25.5" x14ac:dyDescent="0.2">
      <c r="B34" s="5" t="s">
        <v>88</v>
      </c>
      <c r="C34" s="161"/>
      <c r="D34" s="162"/>
      <c r="E34" s="44" t="s">
        <v>40</v>
      </c>
      <c r="F34" s="46" t="s">
        <v>34</v>
      </c>
      <c r="G34" s="36">
        <v>8</v>
      </c>
      <c r="H34" s="127"/>
      <c r="I34" s="128">
        <f t="shared" si="2"/>
        <v>0</v>
      </c>
      <c r="J34" s="129"/>
      <c r="K34" s="128">
        <f t="shared" si="0"/>
        <v>0</v>
      </c>
      <c r="L34" s="130">
        <f t="shared" si="1"/>
        <v>0</v>
      </c>
    </row>
    <row r="35" spans="2:12" s="34" customFormat="1" x14ac:dyDescent="0.2">
      <c r="B35" s="5" t="s">
        <v>89</v>
      </c>
      <c r="C35" s="161"/>
      <c r="D35" s="162"/>
      <c r="E35" s="44" t="s">
        <v>36</v>
      </c>
      <c r="F35" s="108" t="s">
        <v>34</v>
      </c>
      <c r="G35" s="36">
        <v>8</v>
      </c>
      <c r="H35" s="127"/>
      <c r="I35" s="128">
        <f t="shared" si="2"/>
        <v>0</v>
      </c>
      <c r="J35" s="129"/>
      <c r="K35" s="128">
        <f t="shared" si="0"/>
        <v>0</v>
      </c>
      <c r="L35" s="130">
        <f t="shared" si="1"/>
        <v>0</v>
      </c>
    </row>
    <row r="36" spans="2:12" s="34" customFormat="1" ht="14.25" customHeight="1" thickBot="1" x14ac:dyDescent="0.25">
      <c r="B36" s="3" t="s">
        <v>90</v>
      </c>
      <c r="C36" s="166"/>
      <c r="D36" s="167"/>
      <c r="E36" s="45" t="s">
        <v>43</v>
      </c>
      <c r="F36" s="108" t="s">
        <v>34</v>
      </c>
      <c r="G36" s="36">
        <v>2</v>
      </c>
      <c r="H36" s="127"/>
      <c r="I36" s="128">
        <f t="shared" si="2"/>
        <v>0</v>
      </c>
      <c r="J36" s="129"/>
      <c r="K36" s="128">
        <f t="shared" si="0"/>
        <v>0</v>
      </c>
      <c r="L36" s="130">
        <f t="shared" si="1"/>
        <v>0</v>
      </c>
    </row>
    <row r="37" spans="2:12" s="34" customFormat="1" x14ac:dyDescent="0.2">
      <c r="B37" s="4"/>
      <c r="C37" s="157"/>
      <c r="D37" s="158"/>
      <c r="E37" s="32" t="s">
        <v>45</v>
      </c>
      <c r="F37" s="41"/>
      <c r="G37" s="41"/>
      <c r="H37" s="8"/>
      <c r="I37" s="42"/>
      <c r="J37" s="43"/>
      <c r="K37" s="42"/>
      <c r="L37" s="121"/>
    </row>
    <row r="38" spans="2:12" x14ac:dyDescent="0.2">
      <c r="B38" s="5" t="s">
        <v>91</v>
      </c>
      <c r="C38" s="102"/>
      <c r="D38" s="103"/>
      <c r="E38" s="44" t="s">
        <v>64</v>
      </c>
      <c r="F38" s="108" t="s">
        <v>34</v>
      </c>
      <c r="G38" s="38">
        <v>2</v>
      </c>
      <c r="H38" s="127"/>
      <c r="I38" s="128">
        <f t="shared" si="2"/>
        <v>0</v>
      </c>
      <c r="J38" s="139"/>
      <c r="K38" s="128">
        <f t="shared" si="0"/>
        <v>0</v>
      </c>
      <c r="L38" s="130">
        <f t="shared" si="1"/>
        <v>0</v>
      </c>
    </row>
    <row r="39" spans="2:12" x14ac:dyDescent="0.2">
      <c r="B39" s="5" t="s">
        <v>92</v>
      </c>
      <c r="C39" s="102"/>
      <c r="D39" s="103"/>
      <c r="E39" s="44" t="s">
        <v>16</v>
      </c>
      <c r="F39" s="108" t="s">
        <v>34</v>
      </c>
      <c r="G39" s="38">
        <v>2</v>
      </c>
      <c r="H39" s="127"/>
      <c r="I39" s="128">
        <f t="shared" si="2"/>
        <v>0</v>
      </c>
      <c r="J39" s="139"/>
      <c r="K39" s="128">
        <f t="shared" si="0"/>
        <v>0</v>
      </c>
      <c r="L39" s="130">
        <f t="shared" si="1"/>
        <v>0</v>
      </c>
    </row>
    <row r="40" spans="2:12" x14ac:dyDescent="0.2">
      <c r="B40" s="5" t="s">
        <v>93</v>
      </c>
      <c r="C40" s="102"/>
      <c r="D40" s="103"/>
      <c r="E40" s="44" t="s">
        <v>56</v>
      </c>
      <c r="F40" s="108" t="s">
        <v>34</v>
      </c>
      <c r="G40" s="38">
        <v>1</v>
      </c>
      <c r="H40" s="127"/>
      <c r="I40" s="128">
        <f t="shared" si="2"/>
        <v>0</v>
      </c>
      <c r="J40" s="139"/>
      <c r="K40" s="128">
        <f t="shared" si="0"/>
        <v>0</v>
      </c>
      <c r="L40" s="130">
        <f t="shared" si="1"/>
        <v>0</v>
      </c>
    </row>
    <row r="41" spans="2:12" x14ac:dyDescent="0.2">
      <c r="B41" s="5" t="s">
        <v>94</v>
      </c>
      <c r="C41" s="102"/>
      <c r="D41" s="103"/>
      <c r="E41" s="44" t="s">
        <v>21</v>
      </c>
      <c r="F41" s="108" t="s">
        <v>34</v>
      </c>
      <c r="G41" s="38">
        <v>1</v>
      </c>
      <c r="H41" s="127"/>
      <c r="I41" s="128">
        <f t="shared" si="2"/>
        <v>0</v>
      </c>
      <c r="J41" s="139"/>
      <c r="K41" s="128">
        <f t="shared" si="0"/>
        <v>0</v>
      </c>
      <c r="L41" s="130">
        <f t="shared" si="1"/>
        <v>0</v>
      </c>
    </row>
    <row r="42" spans="2:12" s="34" customFormat="1" x14ac:dyDescent="0.2">
      <c r="B42" s="5" t="s">
        <v>95</v>
      </c>
      <c r="C42" s="186"/>
      <c r="D42" s="186"/>
      <c r="E42" s="45" t="s">
        <v>26</v>
      </c>
      <c r="F42" s="108" t="s">
        <v>34</v>
      </c>
      <c r="G42" s="38">
        <v>1</v>
      </c>
      <c r="H42" s="127"/>
      <c r="I42" s="128">
        <f t="shared" si="2"/>
        <v>0</v>
      </c>
      <c r="J42" s="129"/>
      <c r="K42" s="128">
        <f t="shared" si="0"/>
        <v>0</v>
      </c>
      <c r="L42" s="130">
        <f t="shared" si="1"/>
        <v>0</v>
      </c>
    </row>
    <row r="43" spans="2:12" s="34" customFormat="1" x14ac:dyDescent="0.2">
      <c r="B43" s="5" t="s">
        <v>96</v>
      </c>
      <c r="C43" s="186"/>
      <c r="D43" s="186"/>
      <c r="E43" s="45" t="s">
        <v>37</v>
      </c>
      <c r="F43" s="108" t="s">
        <v>34</v>
      </c>
      <c r="G43" s="38">
        <v>1</v>
      </c>
      <c r="H43" s="127"/>
      <c r="I43" s="128">
        <f t="shared" si="2"/>
        <v>0</v>
      </c>
      <c r="J43" s="129"/>
      <c r="K43" s="128">
        <f t="shared" si="0"/>
        <v>0</v>
      </c>
      <c r="L43" s="130">
        <f t="shared" si="1"/>
        <v>0</v>
      </c>
    </row>
    <row r="44" spans="2:12" s="34" customFormat="1" ht="13.5" thickBot="1" x14ac:dyDescent="0.25">
      <c r="B44" s="3" t="s">
        <v>97</v>
      </c>
      <c r="C44" s="170"/>
      <c r="D44" s="170"/>
      <c r="E44" s="45" t="s">
        <v>31</v>
      </c>
      <c r="F44" s="113" t="s">
        <v>34</v>
      </c>
      <c r="G44" s="36">
        <v>28</v>
      </c>
      <c r="H44" s="144"/>
      <c r="I44" s="132">
        <f t="shared" si="2"/>
        <v>0</v>
      </c>
      <c r="J44" s="129"/>
      <c r="K44" s="132">
        <f t="shared" si="0"/>
        <v>0</v>
      </c>
      <c r="L44" s="133">
        <f t="shared" si="1"/>
        <v>0</v>
      </c>
    </row>
    <row r="45" spans="2:12" s="34" customFormat="1" x14ac:dyDescent="0.2">
      <c r="B45" s="4"/>
      <c r="C45" s="104"/>
      <c r="D45" s="105"/>
      <c r="E45" s="32" t="s">
        <v>22</v>
      </c>
      <c r="F45" s="41"/>
      <c r="G45" s="41"/>
      <c r="H45" s="8"/>
      <c r="I45" s="42"/>
      <c r="J45" s="43"/>
      <c r="K45" s="42"/>
      <c r="L45" s="121"/>
    </row>
    <row r="46" spans="2:12" s="34" customFormat="1" ht="25.5" x14ac:dyDescent="0.2">
      <c r="B46" s="5" t="s">
        <v>98</v>
      </c>
      <c r="C46" s="102"/>
      <c r="D46" s="103"/>
      <c r="E46" s="44" t="s">
        <v>57</v>
      </c>
      <c r="F46" s="46" t="s">
        <v>34</v>
      </c>
      <c r="G46" s="38">
        <v>4</v>
      </c>
      <c r="H46" s="127"/>
      <c r="I46" s="128">
        <f t="shared" si="2"/>
        <v>0</v>
      </c>
      <c r="J46" s="135"/>
      <c r="K46" s="128">
        <f t="shared" si="0"/>
        <v>0</v>
      </c>
      <c r="L46" s="130">
        <f t="shared" si="1"/>
        <v>0</v>
      </c>
    </row>
    <row r="47" spans="2:12" s="34" customFormat="1" x14ac:dyDescent="0.2">
      <c r="B47" s="5" t="s">
        <v>99</v>
      </c>
      <c r="C47" s="102"/>
      <c r="D47" s="103"/>
      <c r="E47" s="44" t="s">
        <v>58</v>
      </c>
      <c r="F47" s="108" t="s">
        <v>34</v>
      </c>
      <c r="G47" s="38">
        <v>4</v>
      </c>
      <c r="H47" s="127"/>
      <c r="I47" s="128">
        <f t="shared" si="2"/>
        <v>0</v>
      </c>
      <c r="J47" s="129"/>
      <c r="K47" s="128">
        <f t="shared" si="0"/>
        <v>0</v>
      </c>
      <c r="L47" s="130">
        <f t="shared" si="1"/>
        <v>0</v>
      </c>
    </row>
    <row r="48" spans="2:12" s="34" customFormat="1" x14ac:dyDescent="0.2">
      <c r="B48" s="5" t="s">
        <v>100</v>
      </c>
      <c r="C48" s="102"/>
      <c r="D48" s="103"/>
      <c r="E48" s="44" t="s">
        <v>38</v>
      </c>
      <c r="F48" s="108" t="s">
        <v>34</v>
      </c>
      <c r="G48" s="38">
        <v>4</v>
      </c>
      <c r="H48" s="127"/>
      <c r="I48" s="128">
        <f t="shared" si="2"/>
        <v>0</v>
      </c>
      <c r="J48" s="129"/>
      <c r="K48" s="128">
        <f t="shared" si="0"/>
        <v>0</v>
      </c>
      <c r="L48" s="130">
        <f t="shared" si="1"/>
        <v>0</v>
      </c>
    </row>
    <row r="49" spans="2:12" s="34" customFormat="1" ht="13.5" thickBot="1" x14ac:dyDescent="0.25">
      <c r="B49" s="9" t="s">
        <v>101</v>
      </c>
      <c r="C49" s="106"/>
      <c r="D49" s="107"/>
      <c r="E49" s="47" t="s">
        <v>39</v>
      </c>
      <c r="F49" s="48" t="s">
        <v>34</v>
      </c>
      <c r="G49" s="49">
        <v>4</v>
      </c>
      <c r="H49" s="140"/>
      <c r="I49" s="141">
        <f t="shared" si="2"/>
        <v>0</v>
      </c>
      <c r="J49" s="142"/>
      <c r="K49" s="141">
        <f t="shared" si="0"/>
        <v>0</v>
      </c>
      <c r="L49" s="143">
        <f t="shared" si="1"/>
        <v>0</v>
      </c>
    </row>
    <row r="50" spans="2:12" s="34" customFormat="1" x14ac:dyDescent="0.2">
      <c r="B50" s="4"/>
      <c r="C50" s="168"/>
      <c r="D50" s="169"/>
      <c r="E50" s="39" t="s">
        <v>25</v>
      </c>
      <c r="F50" s="40"/>
      <c r="G50" s="41"/>
      <c r="H50" s="8"/>
      <c r="I50" s="42"/>
      <c r="J50" s="43"/>
      <c r="K50" s="42"/>
      <c r="L50" s="121"/>
    </row>
    <row r="51" spans="2:12" s="34" customFormat="1" ht="15" x14ac:dyDescent="0.2">
      <c r="B51" s="5" t="s">
        <v>102</v>
      </c>
      <c r="C51" s="161"/>
      <c r="D51" s="162"/>
      <c r="E51" s="44" t="s">
        <v>52</v>
      </c>
      <c r="F51" s="108" t="s">
        <v>51</v>
      </c>
      <c r="G51" s="108">
        <v>20</v>
      </c>
      <c r="H51" s="127"/>
      <c r="I51" s="128">
        <f t="shared" si="2"/>
        <v>0</v>
      </c>
      <c r="J51" s="129"/>
      <c r="K51" s="128">
        <f t="shared" si="0"/>
        <v>0</v>
      </c>
      <c r="L51" s="130">
        <f t="shared" si="1"/>
        <v>0</v>
      </c>
    </row>
    <row r="52" spans="2:12" s="34" customFormat="1" x14ac:dyDescent="0.2">
      <c r="B52" s="3" t="s">
        <v>103</v>
      </c>
      <c r="C52" s="50"/>
      <c r="D52" s="51"/>
      <c r="E52" s="45" t="s">
        <v>65</v>
      </c>
      <c r="F52" s="113" t="s">
        <v>14</v>
      </c>
      <c r="G52" s="108">
        <v>1</v>
      </c>
      <c r="H52" s="127"/>
      <c r="I52" s="128">
        <f t="shared" si="2"/>
        <v>0</v>
      </c>
      <c r="J52" s="129"/>
      <c r="K52" s="128">
        <f t="shared" si="0"/>
        <v>0</v>
      </c>
      <c r="L52" s="130">
        <f t="shared" si="1"/>
        <v>0</v>
      </c>
    </row>
    <row r="53" spans="2:12" s="34" customFormat="1" ht="15" customHeight="1" thickBot="1" x14ac:dyDescent="0.25">
      <c r="B53" s="9" t="s">
        <v>104</v>
      </c>
      <c r="C53" s="166"/>
      <c r="D53" s="167"/>
      <c r="E53" s="45" t="s">
        <v>15</v>
      </c>
      <c r="F53" s="113" t="s">
        <v>14</v>
      </c>
      <c r="G53" s="36">
        <v>10</v>
      </c>
      <c r="H53" s="144"/>
      <c r="I53" s="132">
        <f t="shared" si="2"/>
        <v>0</v>
      </c>
      <c r="J53" s="129"/>
      <c r="K53" s="132">
        <f t="shared" si="0"/>
        <v>0</v>
      </c>
      <c r="L53" s="133">
        <f t="shared" si="1"/>
        <v>0</v>
      </c>
    </row>
    <row r="54" spans="2:12" s="34" customFormat="1" x14ac:dyDescent="0.2">
      <c r="B54" s="4"/>
      <c r="C54" s="157"/>
      <c r="D54" s="158"/>
      <c r="E54" s="32" t="s">
        <v>44</v>
      </c>
      <c r="F54" s="41" t="s">
        <v>14</v>
      </c>
      <c r="G54" s="41"/>
      <c r="H54" s="8"/>
      <c r="I54" s="42"/>
      <c r="J54" s="43"/>
      <c r="K54" s="42"/>
      <c r="L54" s="121"/>
    </row>
    <row r="55" spans="2:12" s="34" customFormat="1" ht="25.5" x14ac:dyDescent="0.2">
      <c r="B55" s="6" t="s">
        <v>105</v>
      </c>
      <c r="C55" s="102"/>
      <c r="D55" s="103"/>
      <c r="E55" s="44" t="s">
        <v>23</v>
      </c>
      <c r="F55" s="46" t="s">
        <v>17</v>
      </c>
      <c r="G55" s="38">
        <v>60</v>
      </c>
      <c r="H55" s="134">
        <v>0</v>
      </c>
      <c r="I55" s="128">
        <v>0</v>
      </c>
      <c r="J55" s="129"/>
      <c r="K55" s="128">
        <f t="shared" si="0"/>
        <v>0</v>
      </c>
      <c r="L55" s="130">
        <f t="shared" si="1"/>
        <v>0</v>
      </c>
    </row>
    <row r="56" spans="2:12" s="34" customFormat="1" x14ac:dyDescent="0.2">
      <c r="B56" s="6" t="s">
        <v>106</v>
      </c>
      <c r="C56" s="102"/>
      <c r="D56" s="103"/>
      <c r="E56" s="44" t="s">
        <v>30</v>
      </c>
      <c r="F56" s="108" t="s">
        <v>34</v>
      </c>
      <c r="G56" s="38">
        <v>2</v>
      </c>
      <c r="H56" s="127"/>
      <c r="I56" s="128">
        <f t="shared" si="2"/>
        <v>0</v>
      </c>
      <c r="J56" s="129"/>
      <c r="K56" s="128">
        <f t="shared" si="0"/>
        <v>0</v>
      </c>
      <c r="L56" s="130">
        <f t="shared" si="1"/>
        <v>0</v>
      </c>
    </row>
    <row r="57" spans="2:12" s="34" customFormat="1" x14ac:dyDescent="0.2">
      <c r="B57" s="6" t="s">
        <v>107</v>
      </c>
      <c r="C57" s="102"/>
      <c r="D57" s="103"/>
      <c r="E57" s="44" t="s">
        <v>41</v>
      </c>
      <c r="F57" s="108" t="s">
        <v>34</v>
      </c>
      <c r="G57" s="38">
        <v>2</v>
      </c>
      <c r="H57" s="127"/>
      <c r="I57" s="128">
        <f t="shared" si="2"/>
        <v>0</v>
      </c>
      <c r="J57" s="129"/>
      <c r="K57" s="128">
        <f t="shared" si="0"/>
        <v>0</v>
      </c>
      <c r="L57" s="130">
        <f t="shared" si="1"/>
        <v>0</v>
      </c>
    </row>
    <row r="58" spans="2:12" s="34" customFormat="1" x14ac:dyDescent="0.2">
      <c r="B58" s="6" t="s">
        <v>108</v>
      </c>
      <c r="C58" s="102"/>
      <c r="D58" s="103"/>
      <c r="E58" s="44" t="s">
        <v>42</v>
      </c>
      <c r="F58" s="108" t="s">
        <v>34</v>
      </c>
      <c r="G58" s="38">
        <v>2</v>
      </c>
      <c r="H58" s="127"/>
      <c r="I58" s="128">
        <f t="shared" si="2"/>
        <v>0</v>
      </c>
      <c r="J58" s="129"/>
      <c r="K58" s="128">
        <f t="shared" si="0"/>
        <v>0</v>
      </c>
      <c r="L58" s="130">
        <f t="shared" si="1"/>
        <v>0</v>
      </c>
    </row>
    <row r="59" spans="2:12" s="34" customFormat="1" x14ac:dyDescent="0.2">
      <c r="B59" s="6" t="s">
        <v>109</v>
      </c>
      <c r="C59" s="102"/>
      <c r="D59" s="103"/>
      <c r="E59" s="44" t="s">
        <v>59</v>
      </c>
      <c r="F59" s="108" t="s">
        <v>50</v>
      </c>
      <c r="G59" s="38">
        <v>10</v>
      </c>
      <c r="H59" s="127"/>
      <c r="I59" s="128">
        <f t="shared" si="2"/>
        <v>0</v>
      </c>
      <c r="J59" s="129"/>
      <c r="K59" s="128">
        <f t="shared" si="0"/>
        <v>0</v>
      </c>
      <c r="L59" s="130">
        <f t="shared" si="1"/>
        <v>0</v>
      </c>
    </row>
    <row r="60" spans="2:12" s="34" customFormat="1" x14ac:dyDescent="0.2">
      <c r="B60" s="7" t="s">
        <v>110</v>
      </c>
      <c r="C60" s="50"/>
      <c r="D60" s="51"/>
      <c r="E60" s="45" t="s">
        <v>53</v>
      </c>
      <c r="F60" s="113" t="s">
        <v>14</v>
      </c>
      <c r="G60" s="38">
        <v>1</v>
      </c>
      <c r="H60" s="127"/>
      <c r="I60" s="128">
        <f t="shared" si="2"/>
        <v>0</v>
      </c>
      <c r="J60" s="129"/>
      <c r="K60" s="128">
        <f t="shared" si="0"/>
        <v>0</v>
      </c>
      <c r="L60" s="130">
        <f t="shared" si="1"/>
        <v>0</v>
      </c>
    </row>
    <row r="61" spans="2:12" s="34" customFormat="1" x14ac:dyDescent="0.2">
      <c r="B61" s="7" t="s">
        <v>111</v>
      </c>
      <c r="C61" s="50"/>
      <c r="D61" s="51"/>
      <c r="E61" s="45" t="s">
        <v>54</v>
      </c>
      <c r="F61" s="113" t="s">
        <v>14</v>
      </c>
      <c r="G61" s="38">
        <v>1</v>
      </c>
      <c r="H61" s="127"/>
      <c r="I61" s="128">
        <f t="shared" si="2"/>
        <v>0</v>
      </c>
      <c r="J61" s="129"/>
      <c r="K61" s="128">
        <f t="shared" si="0"/>
        <v>0</v>
      </c>
      <c r="L61" s="130">
        <f t="shared" si="1"/>
        <v>0</v>
      </c>
    </row>
    <row r="62" spans="2:12" s="34" customFormat="1" ht="41.25" customHeight="1" thickBot="1" x14ac:dyDescent="0.25">
      <c r="B62" s="122" t="s">
        <v>112</v>
      </c>
      <c r="C62" s="106"/>
      <c r="D62" s="107"/>
      <c r="E62" s="123" t="s">
        <v>60</v>
      </c>
      <c r="F62" s="124" t="s">
        <v>14</v>
      </c>
      <c r="G62" s="49">
        <v>3</v>
      </c>
      <c r="H62" s="145">
        <v>0</v>
      </c>
      <c r="I62" s="141">
        <v>0</v>
      </c>
      <c r="J62" s="142"/>
      <c r="K62" s="141">
        <f t="shared" si="0"/>
        <v>0</v>
      </c>
      <c r="L62" s="143">
        <f t="shared" si="1"/>
        <v>0</v>
      </c>
    </row>
    <row r="63" spans="2:12" ht="12.75" customHeight="1" thickBot="1" x14ac:dyDescent="0.25"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3"/>
    </row>
    <row r="64" spans="2:12" s="57" customFormat="1" ht="16.5" customHeight="1" thickBot="1" x14ac:dyDescent="0.3">
      <c r="B64" s="164" t="s">
        <v>66</v>
      </c>
      <c r="C64" s="165"/>
      <c r="D64" s="165"/>
      <c r="E64" s="165"/>
      <c r="F64" s="54"/>
      <c r="G64" s="54"/>
      <c r="H64" s="154">
        <f>SUM(L19:L62)</f>
        <v>0</v>
      </c>
      <c r="I64" s="155"/>
      <c r="J64" s="55"/>
      <c r="K64" s="55"/>
      <c r="L64" s="56"/>
    </row>
    <row r="65" spans="1:12" ht="15.75" customHeight="1" thickBot="1" x14ac:dyDescent="0.3">
      <c r="B65" s="164" t="s">
        <v>81</v>
      </c>
      <c r="C65" s="165"/>
      <c r="D65" s="165"/>
      <c r="E65" s="165"/>
      <c r="F65" s="54"/>
      <c r="G65" s="54"/>
      <c r="H65" s="154">
        <f>H64*0.21</f>
        <v>0</v>
      </c>
      <c r="I65" s="155"/>
      <c r="J65" s="58"/>
      <c r="K65" s="58"/>
      <c r="L65" s="58"/>
    </row>
    <row r="66" spans="1:12" s="57" customFormat="1" ht="17.25" customHeight="1" thickBot="1" x14ac:dyDescent="0.3">
      <c r="B66" s="164" t="s">
        <v>82</v>
      </c>
      <c r="C66" s="165"/>
      <c r="D66" s="165"/>
      <c r="E66" s="165"/>
      <c r="F66" s="54"/>
      <c r="G66" s="54"/>
      <c r="H66" s="154">
        <f>H64*1.21</f>
        <v>0</v>
      </c>
      <c r="I66" s="155"/>
      <c r="J66" s="55"/>
    </row>
    <row r="67" spans="1:12" s="57" customFormat="1" ht="15" customHeight="1" x14ac:dyDescent="0.2">
      <c r="B67" s="55"/>
      <c r="C67" s="55"/>
      <c r="D67" s="55"/>
      <c r="E67" s="55"/>
      <c r="F67" s="59"/>
      <c r="G67" s="60"/>
      <c r="H67" s="55"/>
      <c r="I67" s="61"/>
      <c r="J67" s="55"/>
    </row>
    <row r="68" spans="1:12" s="57" customFormat="1" ht="12.75" customHeight="1" x14ac:dyDescent="0.2">
      <c r="B68" s="55"/>
      <c r="C68" s="55"/>
      <c r="D68" s="55"/>
      <c r="E68" s="62"/>
      <c r="F68" s="62"/>
      <c r="G68" s="62"/>
      <c r="H68" s="62"/>
      <c r="I68" s="62"/>
      <c r="J68" s="55"/>
    </row>
    <row r="69" spans="1:12" s="57" customFormat="1" x14ac:dyDescent="0.2">
      <c r="B69" s="55"/>
      <c r="C69" s="55"/>
      <c r="D69" s="55"/>
      <c r="E69" s="62"/>
      <c r="F69" s="62"/>
      <c r="G69" s="62"/>
      <c r="H69" s="62"/>
      <c r="I69" s="62"/>
      <c r="J69" s="55"/>
    </row>
    <row r="70" spans="1:12" s="57" customFormat="1" ht="45.75" customHeight="1" x14ac:dyDescent="0.2">
      <c r="E70" s="62"/>
      <c r="F70" s="62"/>
      <c r="G70" s="62"/>
      <c r="H70" s="153"/>
      <c r="I70" s="153"/>
      <c r="J70" s="153"/>
    </row>
    <row r="71" spans="1:12" s="57" customFormat="1" x14ac:dyDescent="0.2">
      <c r="E71" s="62"/>
      <c r="F71" s="62"/>
      <c r="G71" s="62"/>
      <c r="H71" s="62"/>
      <c r="I71" s="62"/>
    </row>
    <row r="72" spans="1:12" ht="13.9" customHeight="1" x14ac:dyDescent="0.2">
      <c r="A72" s="20"/>
      <c r="B72" s="163"/>
      <c r="C72" s="163"/>
      <c r="D72" s="163"/>
      <c r="E72" s="63"/>
      <c r="F72" s="64"/>
    </row>
    <row r="73" spans="1:12" x14ac:dyDescent="0.2">
      <c r="B73" s="152"/>
      <c r="C73" s="151"/>
      <c r="D73" s="151"/>
      <c r="E73" s="152"/>
      <c r="F73" s="152"/>
      <c r="G73" s="152"/>
      <c r="H73" s="152"/>
      <c r="I73" s="152"/>
      <c r="J73" s="152"/>
      <c r="K73" s="152"/>
      <c r="L73" s="152"/>
    </row>
    <row r="74" spans="1:12" x14ac:dyDescent="0.2">
      <c r="B74" s="152"/>
      <c r="C74" s="151"/>
      <c r="D74" s="151"/>
      <c r="E74" s="152"/>
      <c r="F74" s="152"/>
      <c r="G74" s="152"/>
      <c r="H74" s="152"/>
      <c r="I74" s="152"/>
      <c r="J74" s="152"/>
      <c r="K74" s="152"/>
      <c r="L74" s="151"/>
    </row>
    <row r="75" spans="1:12" x14ac:dyDescent="0.2">
      <c r="B75" s="152"/>
      <c r="C75" s="151"/>
      <c r="D75" s="151"/>
      <c r="E75" s="152"/>
      <c r="F75" s="152"/>
      <c r="G75" s="152"/>
      <c r="H75" s="100"/>
      <c r="I75" s="100"/>
      <c r="J75" s="100"/>
      <c r="K75" s="100"/>
      <c r="L75" s="151"/>
    </row>
    <row r="76" spans="1:12" x14ac:dyDescent="0.2">
      <c r="B76" s="110"/>
      <c r="C76" s="172"/>
      <c r="D76" s="172"/>
      <c r="E76" s="110"/>
      <c r="F76" s="110"/>
      <c r="G76" s="110"/>
      <c r="H76" s="110"/>
      <c r="I76" s="110"/>
      <c r="J76" s="110"/>
      <c r="K76" s="110"/>
      <c r="L76" s="110"/>
    </row>
    <row r="77" spans="1:12" ht="15.75" customHeight="1" x14ac:dyDescent="0.2">
      <c r="B77" s="171"/>
      <c r="C77" s="171"/>
      <c r="D77" s="171"/>
      <c r="E77" s="109"/>
      <c r="F77" s="109"/>
      <c r="G77" s="109"/>
      <c r="H77" s="109"/>
      <c r="I77" s="109"/>
      <c r="J77" s="109"/>
      <c r="K77" s="109"/>
      <c r="L77" s="65"/>
    </row>
    <row r="78" spans="1:12" x14ac:dyDescent="0.2">
      <c r="B78" s="1"/>
      <c r="C78" s="156"/>
      <c r="D78" s="156"/>
      <c r="E78" s="66"/>
      <c r="F78" s="101"/>
      <c r="G78" s="101"/>
      <c r="H78" s="2"/>
      <c r="I78" s="2"/>
      <c r="J78" s="2"/>
      <c r="K78" s="2"/>
      <c r="L78" s="2"/>
    </row>
    <row r="79" spans="1:12" ht="13.15" customHeight="1" x14ac:dyDescent="0.2">
      <c r="B79" s="1"/>
      <c r="C79" s="156"/>
      <c r="D79" s="156"/>
      <c r="E79" s="67"/>
      <c r="F79" s="68"/>
      <c r="G79" s="69"/>
      <c r="H79" s="70"/>
      <c r="I79" s="70"/>
      <c r="J79" s="70"/>
      <c r="K79" s="70"/>
      <c r="L79" s="70"/>
    </row>
    <row r="80" spans="1:12" x14ac:dyDescent="0.2">
      <c r="B80" s="1"/>
      <c r="C80" s="156"/>
      <c r="D80" s="156"/>
      <c r="E80" s="66"/>
      <c r="F80" s="101"/>
      <c r="G80" s="101"/>
      <c r="H80" s="2"/>
      <c r="I80" s="2"/>
      <c r="J80" s="71"/>
      <c r="K80" s="2"/>
      <c r="L80" s="2"/>
    </row>
    <row r="81" spans="2:12" x14ac:dyDescent="0.2">
      <c r="B81" s="1"/>
      <c r="C81" s="156"/>
      <c r="D81" s="156"/>
      <c r="E81" s="66"/>
      <c r="F81" s="101"/>
      <c r="G81" s="69"/>
      <c r="H81" s="70"/>
      <c r="I81" s="72"/>
      <c r="J81" s="2"/>
      <c r="K81" s="72"/>
      <c r="L81" s="2"/>
    </row>
    <row r="82" spans="2:12" x14ac:dyDescent="0.2">
      <c r="B82" s="1"/>
      <c r="C82" s="156"/>
      <c r="D82" s="156"/>
      <c r="E82" s="66"/>
      <c r="F82" s="101"/>
      <c r="G82" s="69"/>
      <c r="H82" s="70"/>
      <c r="I82" s="72"/>
      <c r="J82" s="2"/>
      <c r="K82" s="72"/>
      <c r="L82" s="2"/>
    </row>
    <row r="83" spans="2:12" x14ac:dyDescent="0.2">
      <c r="B83" s="1"/>
      <c r="C83" s="156"/>
      <c r="D83" s="156"/>
      <c r="E83" s="66"/>
      <c r="F83" s="101"/>
      <c r="G83" s="69"/>
      <c r="H83" s="70"/>
      <c r="I83" s="72"/>
      <c r="J83" s="2"/>
      <c r="K83" s="72"/>
      <c r="L83" s="2"/>
    </row>
    <row r="84" spans="2:12" x14ac:dyDescent="0.2">
      <c r="B84" s="1"/>
      <c r="C84" s="156"/>
      <c r="D84" s="156"/>
      <c r="E84" s="66"/>
      <c r="F84" s="101"/>
      <c r="G84" s="69"/>
      <c r="H84" s="70"/>
      <c r="I84" s="72"/>
      <c r="J84" s="2"/>
      <c r="K84" s="72"/>
      <c r="L84" s="2"/>
    </row>
    <row r="85" spans="2:12" x14ac:dyDescent="0.2">
      <c r="B85" s="1"/>
      <c r="C85" s="156"/>
      <c r="D85" s="156"/>
      <c r="E85" s="66"/>
      <c r="F85" s="101"/>
      <c r="G85" s="69"/>
      <c r="H85" s="70"/>
      <c r="I85" s="72"/>
      <c r="J85" s="2"/>
      <c r="K85" s="72"/>
      <c r="L85" s="2"/>
    </row>
    <row r="86" spans="2:12" x14ac:dyDescent="0.2">
      <c r="B86" s="1"/>
      <c r="C86" s="156"/>
      <c r="D86" s="156"/>
      <c r="E86" s="66"/>
      <c r="F86" s="101"/>
      <c r="G86" s="69"/>
      <c r="H86" s="70"/>
      <c r="I86" s="72"/>
      <c r="J86" s="2"/>
      <c r="K86" s="72"/>
      <c r="L86" s="2"/>
    </row>
    <row r="87" spans="2:12" x14ac:dyDescent="0.2">
      <c r="B87" s="1"/>
      <c r="C87" s="156"/>
      <c r="D87" s="156"/>
      <c r="E87" s="66"/>
      <c r="F87" s="101"/>
      <c r="G87" s="69"/>
      <c r="H87" s="70"/>
      <c r="I87" s="72"/>
      <c r="J87" s="2"/>
      <c r="K87" s="72"/>
      <c r="L87" s="2"/>
    </row>
    <row r="88" spans="2:12" x14ac:dyDescent="0.2">
      <c r="B88" s="1"/>
      <c r="C88" s="156"/>
      <c r="D88" s="156"/>
      <c r="E88" s="66"/>
      <c r="F88" s="101"/>
      <c r="G88" s="69"/>
      <c r="H88" s="70"/>
      <c r="I88" s="72"/>
      <c r="J88" s="2"/>
      <c r="K88" s="72"/>
      <c r="L88" s="2"/>
    </row>
    <row r="89" spans="2:12" x14ac:dyDescent="0.2">
      <c r="B89" s="1"/>
      <c r="C89" s="156"/>
      <c r="D89" s="156"/>
      <c r="E89" s="66"/>
      <c r="F89" s="101"/>
      <c r="G89" s="69"/>
      <c r="H89" s="70"/>
      <c r="I89" s="72"/>
      <c r="J89" s="2"/>
      <c r="K89" s="72"/>
      <c r="L89" s="2"/>
    </row>
    <row r="90" spans="2:12" x14ac:dyDescent="0.2">
      <c r="B90" s="1"/>
      <c r="C90" s="156"/>
      <c r="D90" s="156"/>
      <c r="E90" s="66"/>
      <c r="F90" s="101"/>
      <c r="G90" s="101"/>
      <c r="H90" s="2"/>
      <c r="I90" s="2"/>
      <c r="J90" s="71"/>
      <c r="K90" s="2"/>
      <c r="L90" s="2"/>
    </row>
    <row r="91" spans="2:12" s="34" customFormat="1" x14ac:dyDescent="0.2">
      <c r="B91" s="1"/>
      <c r="C91" s="156"/>
      <c r="D91" s="156"/>
      <c r="E91" s="66"/>
      <c r="F91" s="101"/>
      <c r="G91" s="69"/>
      <c r="H91" s="70"/>
      <c r="I91" s="72"/>
      <c r="J91" s="70"/>
      <c r="K91" s="72"/>
      <c r="L91" s="2"/>
    </row>
    <row r="92" spans="2:12" s="34" customFormat="1" x14ac:dyDescent="0.2">
      <c r="B92" s="1"/>
      <c r="C92" s="156"/>
      <c r="D92" s="156"/>
      <c r="E92" s="66"/>
      <c r="F92" s="101"/>
      <c r="G92" s="69"/>
      <c r="H92" s="70"/>
      <c r="I92" s="72"/>
      <c r="J92" s="70"/>
      <c r="K92" s="72"/>
      <c r="L92" s="2"/>
    </row>
    <row r="93" spans="2:12" x14ac:dyDescent="0.2">
      <c r="B93" s="1"/>
      <c r="C93" s="156"/>
      <c r="D93" s="156"/>
      <c r="E93" s="66"/>
      <c r="F93" s="101"/>
      <c r="G93" s="69"/>
      <c r="H93" s="70"/>
      <c r="I93" s="72"/>
      <c r="J93" s="2"/>
      <c r="K93" s="72"/>
      <c r="L93" s="2"/>
    </row>
    <row r="94" spans="2:12" x14ac:dyDescent="0.2">
      <c r="B94" s="1"/>
      <c r="C94" s="156"/>
      <c r="D94" s="156"/>
      <c r="E94" s="66"/>
      <c r="F94" s="101"/>
      <c r="G94" s="69"/>
      <c r="H94" s="70"/>
      <c r="I94" s="72"/>
      <c r="J94" s="2"/>
      <c r="K94" s="72"/>
      <c r="L94" s="2"/>
    </row>
    <row r="95" spans="2:12" x14ac:dyDescent="0.2">
      <c r="B95" s="1"/>
      <c r="C95" s="156"/>
      <c r="D95" s="156"/>
      <c r="E95" s="66"/>
      <c r="F95" s="101"/>
      <c r="G95" s="101"/>
      <c r="H95" s="2"/>
      <c r="I95" s="2"/>
      <c r="J95" s="71"/>
      <c r="K95" s="2"/>
      <c r="L95" s="2"/>
    </row>
    <row r="96" spans="2:12" x14ac:dyDescent="0.2">
      <c r="B96" s="1"/>
      <c r="C96" s="101"/>
      <c r="D96" s="101"/>
      <c r="E96" s="66"/>
      <c r="F96" s="101"/>
      <c r="G96" s="69"/>
      <c r="H96" s="70"/>
      <c r="I96" s="72"/>
      <c r="J96" s="2"/>
      <c r="K96" s="72"/>
      <c r="L96" s="2"/>
    </row>
    <row r="97" spans="2:12" x14ac:dyDescent="0.2">
      <c r="B97" s="1"/>
      <c r="C97" s="101"/>
      <c r="D97" s="101"/>
      <c r="E97" s="66"/>
      <c r="F97" s="101"/>
      <c r="G97" s="69"/>
      <c r="H97" s="70"/>
      <c r="I97" s="72"/>
      <c r="J97" s="2"/>
      <c r="K97" s="72"/>
      <c r="L97" s="2"/>
    </row>
    <row r="98" spans="2:12" x14ac:dyDescent="0.2">
      <c r="B98" s="1"/>
      <c r="C98" s="101"/>
      <c r="D98" s="101"/>
      <c r="E98" s="66"/>
      <c r="F98" s="101"/>
      <c r="G98" s="69"/>
      <c r="H98" s="70"/>
      <c r="I98" s="72"/>
      <c r="J98" s="2"/>
      <c r="K98" s="72"/>
      <c r="L98" s="2"/>
    </row>
    <row r="99" spans="2:12" x14ac:dyDescent="0.2">
      <c r="B99" s="1"/>
      <c r="C99" s="101"/>
      <c r="D99" s="101"/>
      <c r="E99" s="66"/>
      <c r="F99" s="101"/>
      <c r="G99" s="69"/>
      <c r="H99" s="70"/>
      <c r="I99" s="72"/>
      <c r="J99" s="2"/>
      <c r="K99" s="72"/>
      <c r="L99" s="2"/>
    </row>
    <row r="100" spans="2:12" x14ac:dyDescent="0.2">
      <c r="B100" s="1"/>
      <c r="C100" s="101"/>
      <c r="D100" s="101"/>
      <c r="E100" s="66"/>
      <c r="F100" s="101"/>
      <c r="G100" s="69"/>
      <c r="H100" s="70"/>
      <c r="I100" s="72"/>
      <c r="J100" s="2"/>
      <c r="K100" s="72"/>
      <c r="L100" s="2"/>
    </row>
    <row r="101" spans="2:12" s="34" customFormat="1" x14ac:dyDescent="0.2">
      <c r="B101" s="1"/>
      <c r="C101" s="101"/>
      <c r="D101" s="101"/>
      <c r="E101" s="66"/>
      <c r="F101" s="101"/>
      <c r="G101" s="69"/>
      <c r="H101" s="70"/>
      <c r="I101" s="72"/>
      <c r="J101" s="70"/>
      <c r="K101" s="72"/>
      <c r="L101" s="2"/>
    </row>
    <row r="102" spans="2:12" x14ac:dyDescent="0.2">
      <c r="B102" s="1"/>
      <c r="C102" s="101"/>
      <c r="D102" s="101"/>
      <c r="E102" s="66"/>
      <c r="F102" s="101"/>
      <c r="G102" s="69"/>
      <c r="H102" s="70"/>
      <c r="I102" s="72"/>
      <c r="J102" s="2"/>
      <c r="K102" s="72"/>
      <c r="L102" s="2"/>
    </row>
    <row r="103" spans="2:12" x14ac:dyDescent="0.2">
      <c r="B103" s="1"/>
      <c r="C103" s="101"/>
      <c r="D103" s="101"/>
      <c r="E103" s="66"/>
      <c r="F103" s="101"/>
      <c r="G103" s="101"/>
      <c r="H103" s="2"/>
      <c r="I103" s="2"/>
      <c r="J103" s="71"/>
      <c r="K103" s="2"/>
      <c r="L103" s="2"/>
    </row>
    <row r="104" spans="2:12" s="34" customFormat="1" x14ac:dyDescent="0.2">
      <c r="B104" s="1"/>
      <c r="C104" s="101"/>
      <c r="D104" s="101"/>
      <c r="E104" s="66"/>
      <c r="F104" s="101"/>
      <c r="G104" s="69"/>
      <c r="H104" s="70"/>
      <c r="I104" s="72"/>
      <c r="J104" s="2"/>
      <c r="K104" s="72"/>
      <c r="L104" s="2"/>
    </row>
    <row r="105" spans="2:12" s="34" customFormat="1" x14ac:dyDescent="0.2">
      <c r="B105" s="1"/>
      <c r="C105" s="101"/>
      <c r="D105" s="101"/>
      <c r="E105" s="66"/>
      <c r="F105" s="101"/>
      <c r="G105" s="69"/>
      <c r="H105" s="70"/>
      <c r="I105" s="72"/>
      <c r="J105" s="70"/>
      <c r="K105" s="72"/>
      <c r="L105" s="2"/>
    </row>
    <row r="106" spans="2:12" s="34" customFormat="1" x14ac:dyDescent="0.2">
      <c r="B106" s="1"/>
      <c r="C106" s="101"/>
      <c r="D106" s="101"/>
      <c r="E106" s="66"/>
      <c r="F106" s="101"/>
      <c r="G106" s="69"/>
      <c r="H106" s="70"/>
      <c r="I106" s="72"/>
      <c r="J106" s="70"/>
      <c r="K106" s="72"/>
      <c r="L106" s="2"/>
    </row>
    <row r="107" spans="2:12" s="34" customFormat="1" x14ac:dyDescent="0.2">
      <c r="B107" s="1"/>
      <c r="C107" s="101"/>
      <c r="D107" s="101"/>
      <c r="E107" s="66"/>
      <c r="F107" s="101"/>
      <c r="G107" s="69"/>
      <c r="H107" s="70"/>
      <c r="I107" s="72"/>
      <c r="J107" s="70"/>
      <c r="K107" s="72"/>
      <c r="L107" s="2"/>
    </row>
    <row r="108" spans="2:12" x14ac:dyDescent="0.2">
      <c r="B108" s="1"/>
      <c r="C108" s="156"/>
      <c r="D108" s="156"/>
      <c r="E108" s="66"/>
      <c r="F108" s="101"/>
      <c r="G108" s="101"/>
      <c r="H108" s="2"/>
      <c r="I108" s="2"/>
      <c r="J108" s="71"/>
      <c r="K108" s="2"/>
      <c r="L108" s="2"/>
    </row>
    <row r="109" spans="2:12" x14ac:dyDescent="0.2">
      <c r="B109" s="1"/>
      <c r="C109" s="156"/>
      <c r="D109" s="156"/>
      <c r="E109" s="66"/>
      <c r="F109" s="101"/>
      <c r="G109" s="69"/>
      <c r="H109" s="70"/>
      <c r="I109" s="72"/>
      <c r="J109" s="2"/>
      <c r="K109" s="72"/>
      <c r="L109" s="2"/>
    </row>
    <row r="110" spans="2:12" x14ac:dyDescent="0.2">
      <c r="B110" s="1"/>
      <c r="C110" s="156"/>
      <c r="D110" s="156"/>
      <c r="E110" s="66"/>
      <c r="F110" s="101"/>
      <c r="G110" s="69"/>
      <c r="H110" s="70"/>
      <c r="I110" s="72"/>
      <c r="J110" s="2"/>
      <c r="K110" s="72"/>
      <c r="L110" s="2"/>
    </row>
    <row r="111" spans="2:12" x14ac:dyDescent="0.2">
      <c r="B111" s="1"/>
      <c r="C111" s="156"/>
      <c r="D111" s="156"/>
      <c r="E111" s="66"/>
      <c r="F111" s="101"/>
      <c r="G111" s="101"/>
      <c r="H111" s="2"/>
      <c r="I111" s="2"/>
      <c r="J111" s="71"/>
      <c r="K111" s="2"/>
      <c r="L111" s="2"/>
    </row>
    <row r="112" spans="2:12" x14ac:dyDescent="0.2">
      <c r="B112" s="1"/>
      <c r="C112" s="101"/>
      <c r="D112" s="101"/>
      <c r="E112" s="66"/>
      <c r="F112" s="101"/>
      <c r="G112" s="69"/>
      <c r="H112" s="70"/>
      <c r="I112" s="72"/>
      <c r="J112" s="2"/>
      <c r="K112" s="72"/>
      <c r="L112" s="2"/>
    </row>
    <row r="113" spans="2:12" x14ac:dyDescent="0.2">
      <c r="B113" s="1"/>
      <c r="C113" s="101"/>
      <c r="D113" s="101"/>
      <c r="E113" s="66"/>
      <c r="F113" s="101"/>
      <c r="G113" s="69"/>
      <c r="H113" s="70"/>
      <c r="I113" s="72"/>
      <c r="J113" s="2"/>
      <c r="K113" s="72"/>
      <c r="L113" s="2"/>
    </row>
    <row r="114" spans="2:12" s="34" customFormat="1" x14ac:dyDescent="0.2">
      <c r="B114" s="1"/>
      <c r="C114" s="101"/>
      <c r="D114" s="101"/>
      <c r="E114" s="66"/>
      <c r="F114" s="101"/>
      <c r="G114" s="69"/>
      <c r="H114" s="70"/>
      <c r="I114" s="72"/>
      <c r="J114" s="70"/>
      <c r="K114" s="72"/>
      <c r="L114" s="2"/>
    </row>
    <row r="115" spans="2:12" s="34" customFormat="1" x14ac:dyDescent="0.2">
      <c r="B115" s="1"/>
      <c r="C115" s="101"/>
      <c r="D115" s="101"/>
      <c r="E115" s="66"/>
      <c r="F115" s="101"/>
      <c r="G115" s="69"/>
      <c r="H115" s="70"/>
      <c r="I115" s="72"/>
      <c r="J115" s="70"/>
      <c r="K115" s="72"/>
      <c r="L115" s="2"/>
    </row>
    <row r="116" spans="2:12" x14ac:dyDescent="0.2">
      <c r="B116" s="1"/>
      <c r="C116" s="101"/>
      <c r="D116" s="101"/>
      <c r="E116" s="73"/>
      <c r="F116" s="101"/>
      <c r="G116" s="69"/>
      <c r="H116" s="70"/>
      <c r="I116" s="72"/>
      <c r="J116" s="2"/>
      <c r="K116" s="72"/>
      <c r="L116" s="2"/>
    </row>
    <row r="117" spans="2:12" x14ac:dyDescent="0.2">
      <c r="B117" s="1"/>
      <c r="C117" s="101"/>
      <c r="D117" s="101"/>
      <c r="E117" s="66"/>
      <c r="F117" s="101"/>
      <c r="G117" s="69"/>
      <c r="H117" s="70"/>
      <c r="I117" s="72"/>
      <c r="J117" s="2"/>
      <c r="K117" s="72"/>
      <c r="L117" s="2"/>
    </row>
    <row r="118" spans="2:12" x14ac:dyDescent="0.2">
      <c r="B118" s="1"/>
      <c r="C118" s="101"/>
      <c r="D118" s="101"/>
      <c r="E118" s="74"/>
      <c r="F118" s="101"/>
      <c r="G118" s="69"/>
      <c r="H118" s="70"/>
      <c r="I118" s="72"/>
      <c r="J118" s="2"/>
      <c r="K118" s="72"/>
      <c r="L118" s="2"/>
    </row>
    <row r="119" spans="2:12" x14ac:dyDescent="0.2">
      <c r="B119" s="75"/>
      <c r="C119" s="75"/>
      <c r="D119" s="75"/>
      <c r="E119" s="75"/>
      <c r="F119" s="76"/>
      <c r="G119" s="76"/>
      <c r="H119" s="75"/>
      <c r="I119" s="75"/>
      <c r="J119" s="75"/>
      <c r="K119" s="75"/>
      <c r="L119" s="75"/>
    </row>
    <row r="120" spans="2:12" s="57" customFormat="1" ht="16.5" customHeight="1" x14ac:dyDescent="0.25">
      <c r="B120" s="173"/>
      <c r="C120" s="173"/>
      <c r="D120" s="173"/>
      <c r="E120" s="173"/>
      <c r="F120" s="77"/>
      <c r="G120" s="77"/>
      <c r="H120" s="174"/>
      <c r="I120" s="174"/>
      <c r="J120" s="78"/>
      <c r="K120" s="78"/>
      <c r="L120" s="77"/>
    </row>
    <row r="121" spans="2:12" x14ac:dyDescent="0.2">
      <c r="B121" s="75"/>
      <c r="C121" s="75"/>
      <c r="D121" s="75"/>
      <c r="E121" s="75"/>
      <c r="F121" s="76"/>
      <c r="G121" s="76"/>
      <c r="H121" s="75"/>
      <c r="I121" s="75"/>
      <c r="J121" s="75"/>
      <c r="K121" s="75"/>
      <c r="L121" s="75"/>
    </row>
    <row r="122" spans="2:12" s="57" customFormat="1" ht="20.25" x14ac:dyDescent="0.3">
      <c r="B122" s="79"/>
      <c r="C122" s="79"/>
      <c r="D122" s="79"/>
      <c r="E122" s="79"/>
      <c r="F122" s="79"/>
      <c r="G122" s="79"/>
      <c r="H122" s="175"/>
      <c r="I122" s="175"/>
      <c r="J122" s="78"/>
      <c r="K122" s="78"/>
      <c r="L122" s="78"/>
    </row>
    <row r="123" spans="2:12" x14ac:dyDescent="0.2">
      <c r="B123" s="80"/>
      <c r="C123" s="80"/>
      <c r="D123" s="80"/>
      <c r="E123" s="80"/>
      <c r="F123" s="81"/>
      <c r="G123" s="81"/>
      <c r="H123" s="80"/>
      <c r="I123" s="80"/>
      <c r="J123" s="80"/>
      <c r="K123" s="80"/>
      <c r="L123" s="80"/>
    </row>
  </sheetData>
  <sheetProtection sheet="1" selectLockedCells="1"/>
  <customSheetViews>
    <customSheetView guid="{5A286AC7-399D-4572-8FA2-5BB0758D78DF}" showPageBreaks="1" showGridLines="0">
      <selection sqref="A1:H36"/>
      <pageMargins left="0.7" right="0.7" top="0.78740157499999996" bottom="0.78740157499999996" header="0.3" footer="0.3"/>
      <pageSetup paperSize="9" orientation="landscape" r:id="rId1"/>
    </customSheetView>
  </customSheetViews>
  <mergeCells count="81">
    <mergeCell ref="B65:E65"/>
    <mergeCell ref="H65:I65"/>
    <mergeCell ref="B66:E66"/>
    <mergeCell ref="H66:I66"/>
    <mergeCell ref="C43:D43"/>
    <mergeCell ref="C42:D42"/>
    <mergeCell ref="E1:G1"/>
    <mergeCell ref="B10:E10"/>
    <mergeCell ref="B13:B15"/>
    <mergeCell ref="B16:D16"/>
    <mergeCell ref="C18:D18"/>
    <mergeCell ref="G13:G15"/>
    <mergeCell ref="C32:D32"/>
    <mergeCell ref="C30:D30"/>
    <mergeCell ref="C22:D22"/>
    <mergeCell ref="C23:D23"/>
    <mergeCell ref="H120:I120"/>
    <mergeCell ref="H122:I122"/>
    <mergeCell ref="D11:E11"/>
    <mergeCell ref="C37:D37"/>
    <mergeCell ref="C31:D31"/>
    <mergeCell ref="C13:D15"/>
    <mergeCell ref="F13:F15"/>
    <mergeCell ref="C17:D17"/>
    <mergeCell ref="E13:E15"/>
    <mergeCell ref="C27:D27"/>
    <mergeCell ref="C29:D29"/>
    <mergeCell ref="C36:D36"/>
    <mergeCell ref="E73:E75"/>
    <mergeCell ref="C95:D95"/>
    <mergeCell ref="C84:D84"/>
    <mergeCell ref="C85:D85"/>
    <mergeCell ref="B120:E120"/>
    <mergeCell ref="C108:D108"/>
    <mergeCell ref="C111:D111"/>
    <mergeCell ref="C87:D87"/>
    <mergeCell ref="C88:D88"/>
    <mergeCell ref="C89:D89"/>
    <mergeCell ref="C90:D90"/>
    <mergeCell ref="C91:D91"/>
    <mergeCell ref="C109:D109"/>
    <mergeCell ref="C110:D110"/>
    <mergeCell ref="C92:D92"/>
    <mergeCell ref="C93:D93"/>
    <mergeCell ref="C94:D94"/>
    <mergeCell ref="C83:D83"/>
    <mergeCell ref="B77:D77"/>
    <mergeCell ref="B73:B75"/>
    <mergeCell ref="C82:D82"/>
    <mergeCell ref="C73:D75"/>
    <mergeCell ref="C78:D78"/>
    <mergeCell ref="C76:D76"/>
    <mergeCell ref="C79:D79"/>
    <mergeCell ref="C80:D80"/>
    <mergeCell ref="C81:D81"/>
    <mergeCell ref="C86:D86"/>
    <mergeCell ref="F73:F75"/>
    <mergeCell ref="G73:G75"/>
    <mergeCell ref="C25:D25"/>
    <mergeCell ref="C19:D19"/>
    <mergeCell ref="C26:D26"/>
    <mergeCell ref="B72:D72"/>
    <mergeCell ref="B64:E64"/>
    <mergeCell ref="C54:D54"/>
    <mergeCell ref="C53:D53"/>
    <mergeCell ref="C33:D33"/>
    <mergeCell ref="C34:D34"/>
    <mergeCell ref="C50:D50"/>
    <mergeCell ref="C35:D35"/>
    <mergeCell ref="C44:D44"/>
    <mergeCell ref="C51:D51"/>
    <mergeCell ref="J14:K14"/>
    <mergeCell ref="H13:L13"/>
    <mergeCell ref="L14:L15"/>
    <mergeCell ref="L74:L75"/>
    <mergeCell ref="J74:K74"/>
    <mergeCell ref="H74:I74"/>
    <mergeCell ref="H73:L73"/>
    <mergeCell ref="H70:J70"/>
    <mergeCell ref="H64:I64"/>
    <mergeCell ref="H14:I14"/>
  </mergeCells>
  <pageMargins left="0.25" right="0.25" top="0.75" bottom="0.75" header="0.3" footer="0.3"/>
  <pageSetup paperSize="9" scale="44" fitToHeight="0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>SDC Hradec Králové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Procházka Martin, DiS.</dc:creator>
  <cp:lastModifiedBy>Procházka Martin, DiS.</cp:lastModifiedBy>
  <cp:lastPrinted>2022-11-11T07:30:39Z</cp:lastPrinted>
  <dcterms:created xsi:type="dcterms:W3CDTF">2011-01-14T09:12:36Z</dcterms:created>
  <dcterms:modified xsi:type="dcterms:W3CDTF">2022-11-21T05:54:16Z</dcterms:modified>
  <cp:contentStatus/>
</cp:coreProperties>
</file>