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uerovap\Desktop\"/>
    </mc:Choice>
  </mc:AlternateContent>
  <bookViews>
    <workbookView xWindow="390" yWindow="390" windowWidth="21600" windowHeight="1138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List1!$A$1:$F$19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" l="1"/>
  <c r="E10" i="1" s="1"/>
  <c r="C9" i="1" l="1"/>
  <c r="D8" i="1"/>
  <c r="E8" i="1" s="1"/>
  <c r="D6" i="1"/>
  <c r="E6" i="1" s="1"/>
  <c r="D7" i="1"/>
  <c r="E7" i="1" s="1"/>
  <c r="C12" i="1" l="1"/>
  <c r="C15" i="1" s="1"/>
  <c r="D11" i="1"/>
  <c r="E11" i="1" s="1"/>
  <c r="D9" i="1"/>
  <c r="E9" i="1" s="1"/>
  <c r="D12" i="1" l="1"/>
  <c r="D15" i="1" s="1"/>
  <c r="E12" i="1" l="1"/>
  <c r="E15" i="1" s="1"/>
</calcChain>
</file>

<file path=xl/sharedStrings.xml><?xml version="1.0" encoding="utf-8"?>
<sst xmlns="http://schemas.openxmlformats.org/spreadsheetml/2006/main" count="22" uniqueCount="21">
  <si>
    <t>DPH</t>
  </si>
  <si>
    <t>Kč včetně DPH</t>
  </si>
  <si>
    <t>Kč bez DPH</t>
  </si>
  <si>
    <t xml:space="preserve">NABÍDKOVÁ CENA CELKEM  </t>
  </si>
  <si>
    <t>Dílčí termíny</t>
  </si>
  <si>
    <t>x</t>
  </si>
  <si>
    <t>Cenová nabídka - rozpis nabídkové ceny</t>
  </si>
  <si>
    <t>Poznámka:</t>
  </si>
  <si>
    <t>Trať Litovel - Senice (TÚ 1952)</t>
  </si>
  <si>
    <t>Most v km 1,611</t>
  </si>
  <si>
    <t>Cena celkem za most 1,611 na trati Litovel - Senice</t>
  </si>
  <si>
    <t>Stavebně technický průzkum</t>
  </si>
  <si>
    <t xml:space="preserve">Veřejnoprávní projednání a podání žádosti o vydání stavebního povolení nebo souhlasu s provedením ohlášeného stavebního záměru </t>
  </si>
  <si>
    <t>Nabytí právní moci vydaného stavebního povolení</t>
  </si>
  <si>
    <t>Vyhotovení projektové dokumentace mostu se zapracováním výsledků průzkumů a její projednání u SŽ, OŘ Ostarva - celková částka</t>
  </si>
  <si>
    <t>Odběr a analýza jednoho vzorku nátěru na přítomnost PCB z nosné konstrukce</t>
  </si>
  <si>
    <t>Vyhotovení projektové dokumentace mostu, projednání se SŽ</t>
  </si>
  <si>
    <t>Příloha č. 16 Výzvy k podání nabídek</t>
  </si>
  <si>
    <t>Oprava mostu v km 1,611 na trati Litovel - Senice - PD</t>
  </si>
  <si>
    <t>do 1 měsíce od účinnosti smlouvy</t>
  </si>
  <si>
    <t>buňky určené k vyplnění dodavatelem!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</si>
</sst>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rgb="FFFF0000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/>
    <xf numFmtId="0" fontId="4" fillId="4" borderId="5" xfId="0" applyFont="1" applyFill="1" applyBorder="1" applyAlignment="1">
      <alignment vertical="center" wrapText="1"/>
    </xf>
    <xf numFmtId="0" fontId="0" fillId="0" borderId="7" xfId="0" applyBorder="1"/>
    <xf numFmtId="0" fontId="2" fillId="0" borderId="0" xfId="0" applyFont="1" applyBorder="1"/>
    <xf numFmtId="0" fontId="0" fillId="0" borderId="0" xfId="0" applyBorder="1"/>
    <xf numFmtId="0" fontId="0" fillId="0" borderId="1" xfId="0" applyBorder="1"/>
    <xf numFmtId="0" fontId="5" fillId="0" borderId="8" xfId="0" applyFont="1" applyBorder="1" applyAlignment="1">
      <alignment vertical="center" wrapText="1"/>
    </xf>
    <xf numFmtId="0" fontId="4" fillId="2" borderId="9" xfId="0" applyFont="1" applyFill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4" fontId="5" fillId="0" borderId="4" xfId="0" applyNumberFormat="1" applyFont="1" applyBorder="1" applyAlignment="1">
      <alignment vertical="center" wrapText="1"/>
    </xf>
    <xf numFmtId="4" fontId="5" fillId="0" borderId="13" xfId="0" applyNumberFormat="1" applyFont="1" applyBorder="1" applyAlignment="1">
      <alignment vertical="center" wrapText="1"/>
    </xf>
    <xf numFmtId="0" fontId="4" fillId="5" borderId="9" xfId="0" applyFont="1" applyFill="1" applyBorder="1" applyAlignment="1">
      <alignment vertical="center" wrapText="1"/>
    </xf>
    <xf numFmtId="0" fontId="4" fillId="3" borderId="14" xfId="0" applyFont="1" applyFill="1" applyBorder="1" applyAlignment="1">
      <alignment vertical="center" wrapText="1"/>
    </xf>
    <xf numFmtId="4" fontId="6" fillId="4" borderId="6" xfId="0" applyNumberFormat="1" applyFont="1" applyFill="1" applyBorder="1" applyAlignment="1">
      <alignment vertical="center" wrapText="1"/>
    </xf>
    <xf numFmtId="4" fontId="5" fillId="6" borderId="4" xfId="0" applyNumberFormat="1" applyFont="1" applyFill="1" applyBorder="1" applyAlignment="1">
      <alignment vertical="center" wrapText="1"/>
    </xf>
    <xf numFmtId="0" fontId="0" fillId="0" borderId="0" xfId="0" applyBorder="1" applyAlignment="1">
      <alignment horizontal="center"/>
    </xf>
    <xf numFmtId="14" fontId="5" fillId="0" borderId="20" xfId="0" applyNumberFormat="1" applyFont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4" fontId="5" fillId="0" borderId="19" xfId="0" applyNumberFormat="1" applyFont="1" applyBorder="1" applyAlignment="1">
      <alignment horizontal="center" vertical="center" wrapText="1"/>
    </xf>
    <xf numFmtId="4" fontId="4" fillId="2" borderId="10" xfId="0" applyNumberFormat="1" applyFont="1" applyFill="1" applyBorder="1" applyAlignment="1">
      <alignment horizontal="right" vertical="center" wrapText="1"/>
    </xf>
    <xf numFmtId="4" fontId="4" fillId="2" borderId="11" xfId="0" applyNumberFormat="1" applyFont="1" applyFill="1" applyBorder="1" applyAlignment="1">
      <alignment horizontal="right" vertical="center" wrapText="1"/>
    </xf>
    <xf numFmtId="0" fontId="5" fillId="0" borderId="17" xfId="0" applyFont="1" applyBorder="1" applyAlignment="1">
      <alignment vertical="center" wrapText="1"/>
    </xf>
    <xf numFmtId="14" fontId="5" fillId="0" borderId="21" xfId="0" applyNumberFormat="1" applyFont="1" applyBorder="1" applyAlignment="1">
      <alignment horizontal="center" vertical="center" wrapText="1"/>
    </xf>
    <xf numFmtId="4" fontId="5" fillId="6" borderId="3" xfId="0" applyNumberFormat="1" applyFont="1" applyFill="1" applyBorder="1" applyAlignment="1">
      <alignment vertical="center" wrapText="1"/>
    </xf>
    <xf numFmtId="4" fontId="5" fillId="0" borderId="29" xfId="0" applyNumberFormat="1" applyFont="1" applyBorder="1" applyAlignment="1">
      <alignment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4" fontId="7" fillId="0" borderId="0" xfId="0" applyNumberFormat="1" applyFont="1"/>
    <xf numFmtId="0" fontId="3" fillId="0" borderId="23" xfId="0" applyFont="1" applyBorder="1" applyAlignment="1">
      <alignment vertical="center"/>
    </xf>
    <xf numFmtId="0" fontId="3" fillId="0" borderId="23" xfId="0" applyFont="1" applyBorder="1" applyAlignment="1">
      <alignment horizontal="center" vertical="center"/>
    </xf>
    <xf numFmtId="4" fontId="2" fillId="0" borderId="23" xfId="0" applyNumberFormat="1" applyFont="1" applyBorder="1" applyAlignment="1"/>
    <xf numFmtId="4" fontId="0" fillId="0" borderId="23" xfId="0" applyNumberFormat="1" applyBorder="1" applyAlignment="1"/>
    <xf numFmtId="0" fontId="5" fillId="5" borderId="15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4" fontId="5" fillId="5" borderId="15" xfId="0" applyNumberFormat="1" applyFont="1" applyFill="1" applyBorder="1" applyAlignment="1">
      <alignment horizontal="center" vertical="center" wrapText="1"/>
    </xf>
    <xf numFmtId="4" fontId="5" fillId="5" borderId="10" xfId="0" applyNumberFormat="1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0" borderId="26" xfId="0" applyFont="1" applyBorder="1" applyAlignment="1">
      <alignment horizontal="left"/>
    </xf>
    <xf numFmtId="0" fontId="5" fillId="0" borderId="27" xfId="0" applyFont="1" applyBorder="1" applyAlignment="1">
      <alignment horizontal="left"/>
    </xf>
    <xf numFmtId="0" fontId="5" fillId="0" borderId="28" xfId="0" applyFont="1" applyBorder="1" applyAlignment="1">
      <alignment horizontal="left"/>
    </xf>
    <xf numFmtId="0" fontId="5" fillId="0" borderId="24" xfId="0" applyFont="1" applyBorder="1" applyAlignment="1">
      <alignment horizontal="left"/>
    </xf>
    <xf numFmtId="0" fontId="5" fillId="0" borderId="23" xfId="0" applyFont="1" applyBorder="1" applyAlignment="1">
      <alignment horizontal="left"/>
    </xf>
    <xf numFmtId="0" fontId="5" fillId="0" borderId="25" xfId="0" applyFont="1" applyBorder="1" applyAlignment="1">
      <alignment horizontal="left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0" fillId="6" borderId="0" xfId="0" applyFill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tabSelected="1" workbookViewId="0">
      <selection activeCell="B21" sqref="B21"/>
    </sheetView>
  </sheetViews>
  <sheetFormatPr defaultRowHeight="14.25" x14ac:dyDescent="0.2"/>
  <cols>
    <col min="1" max="1" width="50.69921875" customWidth="1"/>
    <col min="2" max="2" width="17.09765625" style="20" customWidth="1"/>
    <col min="3" max="3" width="12.8984375" style="1" customWidth="1"/>
    <col min="4" max="4" width="12.69921875" customWidth="1"/>
    <col min="5" max="5" width="13.5" customWidth="1"/>
    <col min="6" max="6" width="7.8984375" style="20" customWidth="1"/>
  </cols>
  <sheetData>
    <row r="1" spans="1:5" x14ac:dyDescent="0.2">
      <c r="A1" s="41" t="s">
        <v>17</v>
      </c>
      <c r="B1" s="42"/>
      <c r="C1" s="42"/>
      <c r="D1" s="42"/>
      <c r="E1" s="43"/>
    </row>
    <row r="2" spans="1:5" ht="15" thickBot="1" x14ac:dyDescent="0.25">
      <c r="A2" s="44" t="s">
        <v>6</v>
      </c>
      <c r="B2" s="45"/>
      <c r="C2" s="45"/>
      <c r="D2" s="45"/>
      <c r="E2" s="46"/>
    </row>
    <row r="3" spans="1:5" ht="24" customHeight="1" thickBot="1" x14ac:dyDescent="0.25">
      <c r="A3" s="47" t="s">
        <v>18</v>
      </c>
      <c r="B3" s="48"/>
      <c r="C3" s="48"/>
      <c r="D3" s="48"/>
      <c r="E3" s="49"/>
    </row>
    <row r="4" spans="1:5" ht="24" customHeight="1" x14ac:dyDescent="0.2">
      <c r="A4" s="13" t="s">
        <v>8</v>
      </c>
      <c r="B4" s="35" t="s">
        <v>4</v>
      </c>
      <c r="C4" s="37" t="s">
        <v>2</v>
      </c>
      <c r="D4" s="35" t="s">
        <v>0</v>
      </c>
      <c r="E4" s="39" t="s">
        <v>1</v>
      </c>
    </row>
    <row r="5" spans="1:5" ht="21.2" customHeight="1" thickBot="1" x14ac:dyDescent="0.25">
      <c r="A5" s="12" t="s">
        <v>9</v>
      </c>
      <c r="B5" s="36"/>
      <c r="C5" s="38"/>
      <c r="D5" s="36"/>
      <c r="E5" s="40"/>
    </row>
    <row r="6" spans="1:5" ht="27.95" customHeight="1" x14ac:dyDescent="0.2">
      <c r="A6" s="7" t="s">
        <v>15</v>
      </c>
      <c r="B6" s="17" t="s">
        <v>19</v>
      </c>
      <c r="C6" s="15"/>
      <c r="D6" s="10">
        <f t="shared" ref="D6:D8" si="0">(C6*0.21)</f>
        <v>0</v>
      </c>
      <c r="E6" s="11">
        <f t="shared" ref="E6:E7" si="1">C6+D6</f>
        <v>0</v>
      </c>
    </row>
    <row r="7" spans="1:5" ht="28.5" customHeight="1" x14ac:dyDescent="0.2">
      <c r="A7" s="7" t="s">
        <v>11</v>
      </c>
      <c r="B7" s="17" t="s">
        <v>19</v>
      </c>
      <c r="C7" s="15"/>
      <c r="D7" s="10">
        <f t="shared" si="0"/>
        <v>0</v>
      </c>
      <c r="E7" s="11">
        <f t="shared" si="1"/>
        <v>0</v>
      </c>
    </row>
    <row r="8" spans="1:5" ht="21.2" customHeight="1" x14ac:dyDescent="0.2">
      <c r="A8" s="9" t="s">
        <v>16</v>
      </c>
      <c r="B8" s="21">
        <v>44865</v>
      </c>
      <c r="C8" s="15"/>
      <c r="D8" s="10">
        <f t="shared" si="0"/>
        <v>0</v>
      </c>
      <c r="E8" s="11">
        <f t="shared" ref="E8:E9" si="2">C8+D8</f>
        <v>0</v>
      </c>
    </row>
    <row r="9" spans="1:5" ht="26.45" customHeight="1" x14ac:dyDescent="0.2">
      <c r="A9" s="9" t="s">
        <v>14</v>
      </c>
      <c r="B9" s="21">
        <v>44865</v>
      </c>
      <c r="C9" s="28">
        <f>SUM(C6:C8)</f>
        <v>0</v>
      </c>
      <c r="D9" s="10">
        <f>(C9*0.21)</f>
        <v>0</v>
      </c>
      <c r="E9" s="11">
        <f t="shared" si="2"/>
        <v>0</v>
      </c>
    </row>
    <row r="10" spans="1:5" ht="36" customHeight="1" x14ac:dyDescent="0.2">
      <c r="A10" s="7" t="s">
        <v>12</v>
      </c>
      <c r="B10" s="17">
        <v>44904</v>
      </c>
      <c r="C10" s="15"/>
      <c r="D10" s="10">
        <f>(C10*0.21)</f>
        <v>0</v>
      </c>
      <c r="E10" s="11">
        <f t="shared" ref="E10:E11" si="3">C10+D10</f>
        <v>0</v>
      </c>
    </row>
    <row r="11" spans="1:5" ht="36" customHeight="1" x14ac:dyDescent="0.2">
      <c r="A11" s="24" t="s">
        <v>13</v>
      </c>
      <c r="B11" s="25">
        <v>45016</v>
      </c>
      <c r="C11" s="26"/>
      <c r="D11" s="27">
        <f t="shared" ref="D11" si="4">(C11*0.21)</f>
        <v>0</v>
      </c>
      <c r="E11" s="11">
        <f t="shared" si="3"/>
        <v>0</v>
      </c>
    </row>
    <row r="12" spans="1:5" ht="18.75" customHeight="1" thickBot="1" x14ac:dyDescent="0.25">
      <c r="A12" s="8" t="s">
        <v>10</v>
      </c>
      <c r="B12" s="18" t="s">
        <v>5</v>
      </c>
      <c r="C12" s="22">
        <f>SUM(C9:C11)</f>
        <v>0</v>
      </c>
      <c r="D12" s="22">
        <f>SUM(D9:D11)</f>
        <v>0</v>
      </c>
      <c r="E12" s="23">
        <f>SUM(E9:E11)</f>
        <v>0</v>
      </c>
    </row>
    <row r="13" spans="1:5" x14ac:dyDescent="0.2">
      <c r="A13" s="3"/>
      <c r="B13" s="16"/>
      <c r="C13" s="4"/>
      <c r="D13" s="5"/>
      <c r="E13" s="6"/>
    </row>
    <row r="14" spans="1:5" ht="15" thickBot="1" x14ac:dyDescent="0.25">
      <c r="A14" s="31"/>
      <c r="B14" s="32"/>
      <c r="C14" s="33"/>
      <c r="D14" s="34"/>
      <c r="E14" s="34"/>
    </row>
    <row r="15" spans="1:5" ht="24.75" customHeight="1" thickBot="1" x14ac:dyDescent="0.25">
      <c r="A15" s="2" t="s">
        <v>3</v>
      </c>
      <c r="B15" s="19"/>
      <c r="C15" s="14">
        <f>C12</f>
        <v>0</v>
      </c>
      <c r="D15" s="14">
        <f t="shared" ref="D15:E15" si="5">D12</f>
        <v>0</v>
      </c>
      <c r="E15" s="14">
        <f t="shared" si="5"/>
        <v>0</v>
      </c>
    </row>
    <row r="17" spans="1:3" x14ac:dyDescent="0.2">
      <c r="A17" s="1" t="s">
        <v>7</v>
      </c>
    </row>
    <row r="18" spans="1:3" x14ac:dyDescent="0.2">
      <c r="A18" s="50" t="s">
        <v>20</v>
      </c>
      <c r="B18" s="29"/>
      <c r="C18" s="30"/>
    </row>
  </sheetData>
  <mergeCells count="7">
    <mergeCell ref="A1:E1"/>
    <mergeCell ref="A2:E2"/>
    <mergeCell ref="B4:B5"/>
    <mergeCell ref="C4:C5"/>
    <mergeCell ref="D4:D5"/>
    <mergeCell ref="E4:E5"/>
    <mergeCell ref="A3:E3"/>
  </mergeCells>
  <pageMargins left="0.70866141732283472" right="0.70866141732283472" top="0.78740157480314965" bottom="0.62" header="0.31496062992125984" footer="0.31496062992125984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Jüttnerová Andrea, Mgr.</dc:creator>
  <cp:lastModifiedBy>Bauerová Pavlína</cp:lastModifiedBy>
  <cp:lastPrinted>2021-08-11T12:27:19Z</cp:lastPrinted>
  <dcterms:created xsi:type="dcterms:W3CDTF">2019-08-06T07:20:01Z</dcterms:created>
  <dcterms:modified xsi:type="dcterms:W3CDTF">2022-08-04T06:26:15Z</dcterms:modified>
</cp:coreProperties>
</file>