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2\650220xx_Likvidace nebezpečného a ostatního odpadu v obvodu OŘ Ústí nad Labem\ZADÁNÍ\Podklady\"/>
    </mc:Choice>
  </mc:AlternateContent>
  <xr:revisionPtr revIDLastSave="0" documentId="13_ncr:1_{48EBF86A-4728-4CBE-80C5-79D7DBA4A7B7}" xr6:coauthVersionLast="36" xr6:coauthVersionMax="36" xr10:uidLastSave="{00000000-0000-0000-0000-000000000000}"/>
  <bookViews>
    <workbookView xWindow="0" yWindow="0" windowWidth="19200" windowHeight="6950" tabRatio="176" xr2:uid="{00000000-000D-0000-FFFF-FFFF00000000}"/>
  </bookViews>
  <sheets>
    <sheet name="stav odpadů " sheetId="4" r:id="rId1"/>
  </sheets>
  <calcPr calcId="191029"/>
</workbook>
</file>

<file path=xl/calcChain.xml><?xml version="1.0" encoding="utf-8"?>
<calcChain xmlns="http://schemas.openxmlformats.org/spreadsheetml/2006/main">
  <c r="AM67" i="4" l="1"/>
  <c r="AK67" i="4"/>
  <c r="AJ67" i="4"/>
  <c r="AG67" i="4"/>
  <c r="AC67" i="4"/>
  <c r="V67" i="4"/>
  <c r="U67" i="4"/>
  <c r="P67" i="4"/>
  <c r="O67" i="4"/>
  <c r="I67" i="4"/>
  <c r="H63" i="4"/>
  <c r="H67" i="4" s="1"/>
  <c r="J63" i="4"/>
  <c r="J67" i="4" s="1"/>
  <c r="K63" i="4"/>
  <c r="K67" i="4" s="1"/>
  <c r="N63" i="4"/>
  <c r="N67" i="4" s="1"/>
  <c r="Q63" i="4"/>
  <c r="R63" i="4"/>
  <c r="W63" i="4"/>
  <c r="AF63" i="4"/>
  <c r="AF67" i="4" s="1"/>
  <c r="AH63" i="4"/>
  <c r="AH67" i="4" s="1"/>
  <c r="AI63" i="4"/>
  <c r="AI67" i="4" s="1"/>
  <c r="AN63" i="4"/>
  <c r="AN67" i="4" s="1"/>
  <c r="AO63" i="4"/>
  <c r="L23" i="4"/>
  <c r="L67" i="4" s="1"/>
  <c r="M23" i="4"/>
  <c r="M67" i="4" s="1"/>
  <c r="Q23" i="4"/>
  <c r="R23" i="4"/>
  <c r="S23" i="4"/>
  <c r="S67" i="4" s="1"/>
  <c r="T23" i="4"/>
  <c r="T67" i="4" s="1"/>
  <c r="W23" i="4"/>
  <c r="X23" i="4"/>
  <c r="X67" i="4" s="1"/>
  <c r="Y23" i="4"/>
  <c r="Y67" i="4" s="1"/>
  <c r="Z23" i="4"/>
  <c r="Z67" i="4" s="1"/>
  <c r="AA23" i="4"/>
  <c r="AA67" i="4" s="1"/>
  <c r="AB23" i="4"/>
  <c r="AB67" i="4" s="1"/>
  <c r="AD23" i="4"/>
  <c r="AD67" i="4" s="1"/>
  <c r="AE23" i="4"/>
  <c r="AE67" i="4" s="1"/>
  <c r="AL23" i="4"/>
  <c r="AL67" i="4" s="1"/>
  <c r="AO23" i="4"/>
  <c r="W67" i="4" l="1"/>
  <c r="AO67" i="4"/>
  <c r="R67" i="4"/>
  <c r="Q67" i="4"/>
</calcChain>
</file>

<file path=xl/sharedStrings.xml><?xml version="1.0" encoding="utf-8"?>
<sst xmlns="http://schemas.openxmlformats.org/spreadsheetml/2006/main" count="287" uniqueCount="185">
  <si>
    <t>ORP</t>
  </si>
  <si>
    <t>Zářivky a jiný odpad obsahující rtuť</t>
  </si>
  <si>
    <t>IČP</t>
  </si>
  <si>
    <t>adresa provozovny</t>
  </si>
  <si>
    <t>název provozovny</t>
  </si>
  <si>
    <t>kód odpadu</t>
  </si>
  <si>
    <t xml:space="preserve">název odpadu </t>
  </si>
  <si>
    <t>kotaktní osoba</t>
  </si>
  <si>
    <t xml:space="preserve">Odpadní barvy a laky obsahující organická rozpouštědla nebo jiné nebezpečné látky     </t>
  </si>
  <si>
    <t xml:space="preserve">Nechlorované minerální motorové, převodové a mazací oleje             </t>
  </si>
  <si>
    <t xml:space="preserve">Zaolejovaná voda z odlučovačů oleje           </t>
  </si>
  <si>
    <t>Skleněné obaly</t>
  </si>
  <si>
    <t>Plastové obaly</t>
  </si>
  <si>
    <t xml:space="preserve">Obaly obsahující zbytky nebezpečných látek nebo obaly těmito látkami znečištěné          </t>
  </si>
  <si>
    <t>Absorpční činidla, filtrační materiály (včetně olejových filtrů jinak blíže neurčených), čisticí tkaniny a ochranné oděv</t>
  </si>
  <si>
    <t xml:space="preserve">Nikl-kadmiové baterie a akumulátory        </t>
  </si>
  <si>
    <t xml:space="preserve">Alkalické baterie (kromě baterií uvedených pod číslem 16 06 03)       </t>
  </si>
  <si>
    <t>Tašky a keramické výrobky</t>
  </si>
  <si>
    <t>Plasty</t>
  </si>
  <si>
    <t xml:space="preserve">Kabely neuvedené pod 17 04 10  </t>
  </si>
  <si>
    <t xml:space="preserve">Izolační materiál s obsahem azbestu        </t>
  </si>
  <si>
    <t xml:space="preserve">Izolační materiály neuvedené pod čísly 17 06 01 a 17 06 03                                                              </t>
  </si>
  <si>
    <t xml:space="preserve">Papír a lepenka       </t>
  </si>
  <si>
    <t xml:space="preserve">Vyřazené elektrické a elektronické zařízení obsahující nebezpečné látky neuvedené pod čísly 20 01 21 a 20 01 23 6)      </t>
  </si>
  <si>
    <t>Objemný odpad</t>
  </si>
  <si>
    <t>Karlovarský kraj</t>
  </si>
  <si>
    <t>Ústecký kraj</t>
  </si>
  <si>
    <t>IČZUJ</t>
  </si>
  <si>
    <t>OTV Cheb</t>
  </si>
  <si>
    <t>Cheb</t>
  </si>
  <si>
    <t xml:space="preserve">kód ORP </t>
  </si>
  <si>
    <t>Sokolovská 360, 350 02 Cheb-Háje</t>
  </si>
  <si>
    <t>TO Tršnice</t>
  </si>
  <si>
    <t>Tršnice 25, 35134 Cheb</t>
  </si>
  <si>
    <t>Cheb, Wolkerova 12</t>
  </si>
  <si>
    <t>Wolkerova 150/12, 350 02 Cheb</t>
  </si>
  <si>
    <t>Cheb, Hračkářská, náměstí Dr. Milady Horákové</t>
  </si>
  <si>
    <t>náměstí Dr. Milady Horákové (Hračkářská) 1301/2, 350 02 Cheb</t>
  </si>
  <si>
    <t>SZO Cheb</t>
  </si>
  <si>
    <t>Žižkova 2186, 350 02 Cheb</t>
  </si>
  <si>
    <t>Františkovy Lázně, nádražní stezka</t>
  </si>
  <si>
    <t>Nádražní stezka, 351 01 Františkovy Lázně</t>
  </si>
  <si>
    <t>TO Chomutov</t>
  </si>
  <si>
    <t>Chomutov</t>
  </si>
  <si>
    <t>Nádražní 1, 430 01 Chomutov</t>
  </si>
  <si>
    <t>TO Kadaň</t>
  </si>
  <si>
    <t>Kadaň</t>
  </si>
  <si>
    <t>Nádražní 1489, 432 01 Kadaň</t>
  </si>
  <si>
    <t>Nádražní stezka, K. Vary</t>
  </si>
  <si>
    <t>Karlovy Vary</t>
  </si>
  <si>
    <t>Nádražní stezka, 360 05 Karlovy Vary</t>
  </si>
  <si>
    <t>Celní ulice, Karlovy Vary</t>
  </si>
  <si>
    <t>Celní (Slepá), 360 05 Karlovy Vary</t>
  </si>
  <si>
    <t>TO K.Vary</t>
  </si>
  <si>
    <t>TO Žlutice</t>
  </si>
  <si>
    <t>TO Nejdek</t>
  </si>
  <si>
    <t>SZO Bečov nad Teplou</t>
  </si>
  <si>
    <t>Nádražní 394, 364 52 Žlutice</t>
  </si>
  <si>
    <t>Nádražní, 362 21 Nejdek</t>
  </si>
  <si>
    <t>Nádražní, 364 64 Bečov nad Teplou</t>
  </si>
  <si>
    <t>Most Mlýnská</t>
  </si>
  <si>
    <t>Mlýnská 9, 434 01 Most</t>
  </si>
  <si>
    <t>Most</t>
  </si>
  <si>
    <t>TO Ostrov</t>
  </si>
  <si>
    <t>Ostrov</t>
  </si>
  <si>
    <t xml:space="preserve">Nádražní, 36301 Ostrov </t>
  </si>
  <si>
    <t>TO Podbořany</t>
  </si>
  <si>
    <t>Podbořany</t>
  </si>
  <si>
    <t>Nádražní 357, 441 01 Podbořany</t>
  </si>
  <si>
    <t>TO Chodov</t>
  </si>
  <si>
    <t>Hrnčířská 2787, 357 56 Chodov</t>
  </si>
  <si>
    <t>Sokolov</t>
  </si>
  <si>
    <t>Sokolov, Nádražní</t>
  </si>
  <si>
    <t>TO Žatec</t>
  </si>
  <si>
    <t>Nádražní 108, 356 01 Sokolov</t>
  </si>
  <si>
    <t>Jana Herbena 958, 438 01 Žatec</t>
  </si>
  <si>
    <t>Žatec</t>
  </si>
  <si>
    <t>TO Bečov nad Teplou</t>
  </si>
  <si>
    <t>Jiné motorové, převodové a mazací oleje</t>
  </si>
  <si>
    <t>Štěrk ze železničního svršku obsahující nebezpečné látky</t>
  </si>
  <si>
    <t>Pneumatiky (ks)</t>
  </si>
  <si>
    <t>kaly z lapáků nečistot</t>
  </si>
  <si>
    <t>Beton</t>
  </si>
  <si>
    <t xml:space="preserve">Směsi nebo oddělené frakce betonu, cihel, tašek a keramických výrobků neuvedené pod číslem 17 01 06                                          
</t>
  </si>
  <si>
    <t>Dřevo</t>
  </si>
  <si>
    <t xml:space="preserve">Zemina a kamení neuvedené pod číslem 17 05 03                          </t>
  </si>
  <si>
    <t>TO Bílina</t>
  </si>
  <si>
    <t>Bílina</t>
  </si>
  <si>
    <t>TO Děčín východ</t>
  </si>
  <si>
    <t>TO Česká Kamenice</t>
  </si>
  <si>
    <t>TO Štětí</t>
  </si>
  <si>
    <t>TO Litoměřice</t>
  </si>
  <si>
    <t>OTV Lovosice</t>
  </si>
  <si>
    <t>OTV Chomutov</t>
  </si>
  <si>
    <t>TO Oldřichov u Duchcova</t>
  </si>
  <si>
    <t>TO Ústí nad Labem západ</t>
  </si>
  <si>
    <t>OTV Ústí nad Labem západ</t>
  </si>
  <si>
    <t>TO Louny</t>
  </si>
  <si>
    <t xml:space="preserve">TO Lovosice </t>
  </si>
  <si>
    <t>TO Ústí n.L.hl.n.</t>
  </si>
  <si>
    <t>TO Děčín hlavní</t>
  </si>
  <si>
    <t>TO Rumburk</t>
  </si>
  <si>
    <t>TO Roudnice nad Labem</t>
  </si>
  <si>
    <t>SZO Ústí n.L.</t>
  </si>
  <si>
    <t>SZO Děčín hl.n.</t>
  </si>
  <si>
    <t>SZO Roudnice n.L.</t>
  </si>
  <si>
    <t>SZO Litoměřice</t>
  </si>
  <si>
    <t>SZO Chomutov</t>
  </si>
  <si>
    <t>SZO Žatec</t>
  </si>
  <si>
    <t>OTV Ústí n.L. Střekov</t>
  </si>
  <si>
    <t xml:space="preserve">OTV Ústí n.L. západ </t>
  </si>
  <si>
    <t>OTV Oldřichov u Duchcova</t>
  </si>
  <si>
    <t xml:space="preserve">OTV Most </t>
  </si>
  <si>
    <t>OTV Děčín hl. n.</t>
  </si>
  <si>
    <t>Aparát OŘ</t>
  </si>
  <si>
    <t>Železničářská 1386/31, 400 03 Ústí nad Labem</t>
  </si>
  <si>
    <t xml:space="preserve">areál ŽST Bílina, 418 01 </t>
  </si>
  <si>
    <t>areál žst. Most - Rudolice, 434 01 Most - Rudolice</t>
  </si>
  <si>
    <t xml:space="preserve">Oldřichov 45, 417 24 Jeníkov </t>
  </si>
  <si>
    <t>17. listopadu, 405 02 Děčín</t>
  </si>
  <si>
    <t>Dělnická, 405 02 Děčín</t>
  </si>
  <si>
    <t>ŽST Česká Kamenice , 407 21 Česká Kamenice</t>
  </si>
  <si>
    <t>Máchova 492, 408 01 Rumburk</t>
  </si>
  <si>
    <t>U Nádraží 1054, 411 08 Štětí</t>
  </si>
  <si>
    <t>Litoměřice dolní n.</t>
  </si>
  <si>
    <t>Poděbradova 322, 413 01 Roudnice nad Labem</t>
  </si>
  <si>
    <t>Pětidomí, žst. ÚL z.n.</t>
  </si>
  <si>
    <t>Podmokelská 32, 400 07 Ústí nad Labem - Neštěmice</t>
  </si>
  <si>
    <t>CS Ústí nad Labem</t>
  </si>
  <si>
    <t>Husova, 440 01 Louny</t>
  </si>
  <si>
    <t>Třebenická 923/6, 410 02 Lovosice</t>
  </si>
  <si>
    <t>ŽST Ústí nad Labem západ, 400 01 Ústí nad Labem</t>
  </si>
  <si>
    <t>Černovická, 430 01 Chomutov</t>
  </si>
  <si>
    <t>Pražská, 400 01 Ústí nad Labem</t>
  </si>
  <si>
    <t>žst. Benešov n/Pl., 407 22 Benešov nad Ploučnicí</t>
  </si>
  <si>
    <t>Poděbradova 321, 413 01 Roudnice nad Labem</t>
  </si>
  <si>
    <t>Nádražní 16, 412 01 Litoměřice</t>
  </si>
  <si>
    <t>areál ŽST Chomutov, 430 01 Chomutov</t>
  </si>
  <si>
    <t>třída Roosveltova (Purkyněho) 700, 438 01 žatec</t>
  </si>
  <si>
    <t>Železničářská, 400 03 Ústí nad Labem</t>
  </si>
  <si>
    <t xml:space="preserve">Oldřichov, 417 24 Jeníkov </t>
  </si>
  <si>
    <t>Třebenická, 410 02 Lovosice</t>
  </si>
  <si>
    <t>areál DKV, směr Děčín hl.n., 405 02 Děčín</t>
  </si>
  <si>
    <t>areál žst. Ústí n/L západ, 400 01 Ústí nad Labem</t>
  </si>
  <si>
    <t>Teplice</t>
  </si>
  <si>
    <t>Ústí nad Labem</t>
  </si>
  <si>
    <t>Rumburk</t>
  </si>
  <si>
    <t>Litoměřice</t>
  </si>
  <si>
    <t>Louny</t>
  </si>
  <si>
    <t>Lovosice</t>
  </si>
  <si>
    <t>Roudnice nad Labem</t>
  </si>
  <si>
    <t>4205</t>
  </si>
  <si>
    <t>Děčín</t>
  </si>
  <si>
    <t>Odpad rostlinných pletiv</t>
  </si>
  <si>
    <t>Směsné stavební a demoliční odpady</t>
  </si>
  <si>
    <t>Jiný biologicky nerozložitelný odpad</t>
  </si>
  <si>
    <t>Směsný komunální odpad</t>
  </si>
  <si>
    <t>MES Bílina</t>
  </si>
  <si>
    <t>areál žst. Bílina</t>
  </si>
  <si>
    <t>MES Litoměřice</t>
  </si>
  <si>
    <t>Nádražní 20/535 Litoměřice</t>
  </si>
  <si>
    <t>Nechlorované hydraulické oleje</t>
  </si>
  <si>
    <t>020103</t>
  </si>
  <si>
    <t>130208*</t>
  </si>
  <si>
    <t>130503*</t>
  </si>
  <si>
    <t>170204*</t>
  </si>
  <si>
    <t>170507*</t>
  </si>
  <si>
    <t>080111*</t>
  </si>
  <si>
    <t>130205*</t>
  </si>
  <si>
    <t>130507*</t>
  </si>
  <si>
    <t>130110*</t>
  </si>
  <si>
    <t>150110*</t>
  </si>
  <si>
    <t>150202*</t>
  </si>
  <si>
    <t>160602*</t>
  </si>
  <si>
    <t>170601*</t>
  </si>
  <si>
    <t>200121*</t>
  </si>
  <si>
    <t>200135*</t>
  </si>
  <si>
    <t>Ing. Markéta Biniasová</t>
  </si>
  <si>
    <r>
      <rPr>
        <sz val="10"/>
        <color rgb="FFFF0000"/>
        <rFont val="Verdana"/>
        <family val="2"/>
        <charset val="238"/>
      </rPr>
      <t xml:space="preserve">Sklo, plasty a dřevo obsahující nebezpečné látky nebo nebezpečnými látkami znečištěné       </t>
    </r>
    <r>
      <rPr>
        <sz val="10"/>
        <color theme="1"/>
        <rFont val="Verdana"/>
        <family val="2"/>
        <charset val="238"/>
      </rPr>
      <t xml:space="preserve">                                              
</t>
    </r>
  </si>
  <si>
    <t>Přehled provozoven s předpokladem plnění</t>
  </si>
  <si>
    <t xml:space="preserve">Název VZ: Likvidace nebezpečného a ostatního odpadu v obvodu OŘ Ústí nad Labem
</t>
  </si>
  <si>
    <t>Celkové předpokládané množství za všechny provozovny dle jednotlivých kódů odpadů (t)/ROK</t>
  </si>
  <si>
    <t>Celkové množství mimořádných svozů za minulé období za všechny provozovny dle jednotlivých kódů odpadů za 1 rok</t>
  </si>
  <si>
    <t xml:space="preserve">Celkové množství dle jednotlivých kódů odpadů za provozny v Ústeckém kraji </t>
  </si>
  <si>
    <t xml:space="preserve">Celkové množství dle jednotlivých kódů odpadů za provoznu v Karlovarském kraji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</si>
</sst>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&quot; Kč&quot;;\-#,##0&quot; Kč&quot;"/>
  </numFmts>
  <fonts count="15" x14ac:knownFonts="1">
    <font>
      <sz val="10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charset val="238"/>
    </font>
    <font>
      <b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Verdana"/>
      <family val="2"/>
      <charset val="238"/>
    </font>
    <font>
      <b/>
      <sz val="10"/>
      <color rgb="FF0070C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0" fontId="3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20" applyNumberFormat="0" applyFill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3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2" fontId="9" fillId="0" borderId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68">
    <xf numFmtId="0" fontId="0" fillId="0" borderId="0" xfId="0"/>
    <xf numFmtId="164" fontId="5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164" fontId="2" fillId="0" borderId="0" xfId="1" applyNumberFormat="1" applyFont="1" applyFill="1" applyBorder="1" applyAlignment="1">
      <alignment horizontal="center"/>
    </xf>
    <xf numFmtId="0" fontId="4" fillId="0" borderId="0" xfId="1" applyFont="1"/>
    <xf numFmtId="0" fontId="2" fillId="0" borderId="0" xfId="0" applyFont="1"/>
    <xf numFmtId="0" fontId="2" fillId="0" borderId="0" xfId="0" applyFont="1" applyAlignment="1">
      <alignment vertical="center"/>
    </xf>
    <xf numFmtId="0" fontId="13" fillId="0" borderId="0" xfId="1" applyFont="1" applyBorder="1" applyAlignment="1">
      <alignment vertical="center" wrapText="1"/>
    </xf>
    <xf numFmtId="0" fontId="4" fillId="3" borderId="6" xfId="1" applyFont="1" applyFill="1" applyBorder="1" applyAlignment="1">
      <alignment horizontal="left"/>
    </xf>
    <xf numFmtId="0" fontId="13" fillId="3" borderId="6" xfId="1" applyFont="1" applyFill="1" applyBorder="1" applyAlignment="1">
      <alignment horizontal="center" wrapText="1"/>
    </xf>
    <xf numFmtId="0" fontId="13" fillId="0" borderId="0" xfId="1" applyFont="1" applyBorder="1" applyAlignment="1">
      <alignment wrapText="1"/>
    </xf>
    <xf numFmtId="0" fontId="13" fillId="0" borderId="15" xfId="1" applyFont="1" applyFill="1" applyBorder="1" applyAlignment="1">
      <alignment horizontal="left"/>
    </xf>
    <xf numFmtId="49" fontId="13" fillId="0" borderId="15" xfId="1" applyNumberFormat="1" applyFont="1" applyFill="1" applyBorder="1" applyAlignment="1">
      <alignment horizontal="left"/>
    </xf>
    <xf numFmtId="0" fontId="13" fillId="0" borderId="22" xfId="1" applyFont="1" applyFill="1" applyBorder="1" applyAlignment="1">
      <alignment horizontal="left"/>
    </xf>
    <xf numFmtId="0" fontId="13" fillId="0" borderId="1" xfId="1" applyFont="1" applyFill="1" applyBorder="1" applyAlignment="1">
      <alignment horizontal="left"/>
    </xf>
    <xf numFmtId="0" fontId="13" fillId="0" borderId="18" xfId="1" applyFont="1" applyFill="1" applyBorder="1" applyAlignment="1">
      <alignment horizontal="left"/>
    </xf>
    <xf numFmtId="0" fontId="13" fillId="0" borderId="2" xfId="1" applyFont="1" applyBorder="1" applyAlignment="1">
      <alignment horizontal="left"/>
    </xf>
    <xf numFmtId="49" fontId="13" fillId="0" borderId="17" xfId="1" applyNumberFormat="1" applyFont="1" applyBorder="1" applyAlignment="1">
      <alignment horizontal="left"/>
    </xf>
    <xf numFmtId="0" fontId="2" fillId="2" borderId="1" xfId="1" applyFont="1" applyFill="1" applyBorder="1" applyAlignment="1">
      <alignment horizontal="left"/>
    </xf>
    <xf numFmtId="0" fontId="2" fillId="0" borderId="1" xfId="1" applyFont="1" applyBorder="1" applyAlignment="1">
      <alignment horizontal="left"/>
    </xf>
    <xf numFmtId="0" fontId="13" fillId="0" borderId="1" xfId="1" applyFont="1" applyBorder="1" applyAlignment="1">
      <alignment horizontal="left" wrapText="1"/>
    </xf>
    <xf numFmtId="0" fontId="13" fillId="0" borderId="17" xfId="1" applyFont="1" applyBorder="1" applyAlignment="1">
      <alignment horizontal="left"/>
    </xf>
    <xf numFmtId="0" fontId="2" fillId="2" borderId="15" xfId="1" applyFont="1" applyFill="1" applyBorder="1" applyAlignment="1">
      <alignment horizontal="left"/>
    </xf>
    <xf numFmtId="0" fontId="13" fillId="0" borderId="0" xfId="1" applyFont="1"/>
    <xf numFmtId="0" fontId="13" fillId="0" borderId="17" xfId="1" applyNumberFormat="1" applyFont="1" applyBorder="1" applyAlignment="1">
      <alignment horizontal="left"/>
    </xf>
    <xf numFmtId="0" fontId="13" fillId="0" borderId="3" xfId="1" applyFont="1" applyBorder="1" applyAlignment="1">
      <alignment horizontal="left" wrapText="1"/>
    </xf>
    <xf numFmtId="0" fontId="2" fillId="0" borderId="3" xfId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13" fillId="0" borderId="0" xfId="1" applyFont="1" applyFill="1" applyBorder="1" applyAlignment="1">
      <alignment wrapText="1"/>
    </xf>
    <xf numFmtId="0" fontId="4" fillId="2" borderId="0" xfId="1" applyFont="1" applyFill="1" applyBorder="1" applyAlignment="1"/>
    <xf numFmtId="49" fontId="4" fillId="2" borderId="0" xfId="1" applyNumberFormat="1" applyFont="1" applyFill="1" applyBorder="1" applyAlignment="1"/>
    <xf numFmtId="0" fontId="4" fillId="2" borderId="0" xfId="1" applyFont="1" applyFill="1" applyBorder="1" applyAlignment="1">
      <alignment wrapText="1"/>
    </xf>
    <xf numFmtId="164" fontId="6" fillId="2" borderId="0" xfId="1" applyNumberFormat="1" applyFont="1" applyFill="1" applyBorder="1" applyAlignment="1">
      <alignment horizontal="center"/>
    </xf>
    <xf numFmtId="164" fontId="7" fillId="2" borderId="0" xfId="1" applyNumberFormat="1" applyFont="1" applyFill="1" applyBorder="1" applyAlignment="1">
      <alignment horizontal="center"/>
    </xf>
    <xf numFmtId="49" fontId="2" fillId="0" borderId="0" xfId="0" applyNumberFormat="1" applyFont="1"/>
    <xf numFmtId="0" fontId="7" fillId="0" borderId="0" xfId="0" applyFont="1" applyAlignment="1">
      <alignment horizontal="center"/>
    </xf>
    <xf numFmtId="0" fontId="5" fillId="0" borderId="0" xfId="0" applyFont="1"/>
    <xf numFmtId="0" fontId="4" fillId="2" borderId="14" xfId="1" applyFont="1" applyFill="1" applyBorder="1" applyAlignment="1">
      <alignment horizontal="center" wrapText="1"/>
    </xf>
    <xf numFmtId="0" fontId="13" fillId="0" borderId="14" xfId="1" applyFont="1" applyBorder="1" applyAlignment="1">
      <alignment vertical="center" wrapText="1"/>
    </xf>
    <xf numFmtId="0" fontId="4" fillId="0" borderId="1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3" fontId="6" fillId="0" borderId="8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13" fillId="0" borderId="32" xfId="1" applyFont="1" applyBorder="1" applyAlignment="1">
      <alignment horizontal="left"/>
    </xf>
    <xf numFmtId="0" fontId="13" fillId="0" borderId="26" xfId="1" applyNumberFormat="1" applyFont="1" applyBorder="1" applyAlignment="1">
      <alignment horizontal="left"/>
    </xf>
    <xf numFmtId="0" fontId="14" fillId="4" borderId="7" xfId="1" applyFont="1" applyFill="1" applyBorder="1" applyAlignment="1">
      <alignment horizontal="right"/>
    </xf>
    <xf numFmtId="0" fontId="14" fillId="4" borderId="8" xfId="1" applyFont="1" applyFill="1" applyBorder="1" applyAlignment="1">
      <alignment horizontal="right"/>
    </xf>
    <xf numFmtId="0" fontId="13" fillId="0" borderId="1" xfId="1" applyFont="1" applyFill="1" applyBorder="1" applyAlignment="1">
      <alignment horizontal="right"/>
    </xf>
    <xf numFmtId="0" fontId="13" fillId="0" borderId="1" xfId="1" applyFont="1" applyBorder="1" applyAlignment="1">
      <alignment horizontal="right" wrapText="1"/>
    </xf>
    <xf numFmtId="0" fontId="13" fillId="0" borderId="10" xfId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7" fillId="0" borderId="1" xfId="1" applyNumberFormat="1" applyFont="1" applyFill="1" applyBorder="1" applyAlignment="1">
      <alignment horizontal="right"/>
    </xf>
    <xf numFmtId="0" fontId="13" fillId="0" borderId="10" xfId="1" applyFont="1" applyBorder="1" applyAlignment="1">
      <alignment horizontal="right" wrapText="1"/>
    </xf>
    <xf numFmtId="0" fontId="13" fillId="0" borderId="3" xfId="1" applyFont="1" applyFill="1" applyBorder="1" applyAlignment="1">
      <alignment horizontal="right"/>
    </xf>
    <xf numFmtId="0" fontId="13" fillId="0" borderId="3" xfId="1" applyFont="1" applyBorder="1" applyAlignment="1">
      <alignment horizontal="right" wrapText="1"/>
    </xf>
    <xf numFmtId="0" fontId="13" fillId="0" borderId="11" xfId="1" applyFont="1" applyFill="1" applyBorder="1" applyAlignment="1">
      <alignment horizontal="right"/>
    </xf>
    <xf numFmtId="164" fontId="14" fillId="4" borderId="8" xfId="1" applyNumberFormat="1" applyFont="1" applyFill="1" applyBorder="1" applyAlignment="1">
      <alignment horizontal="right"/>
    </xf>
    <xf numFmtId="0" fontId="14" fillId="4" borderId="8" xfId="0" applyFont="1" applyFill="1" applyBorder="1" applyAlignment="1">
      <alignment horizontal="right"/>
    </xf>
    <xf numFmtId="164" fontId="14" fillId="4" borderId="9" xfId="1" applyNumberFormat="1" applyFont="1" applyFill="1" applyBorder="1" applyAlignment="1">
      <alignment horizontal="right"/>
    </xf>
    <xf numFmtId="164" fontId="2" fillId="0" borderId="34" xfId="1" applyNumberFormat="1" applyFont="1" applyFill="1" applyBorder="1" applyAlignment="1">
      <alignment horizontal="right"/>
    </xf>
    <xf numFmtId="164" fontId="2" fillId="0" borderId="35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164" fontId="2" fillId="0" borderId="10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0" fontId="2" fillId="2" borderId="33" xfId="1" applyFont="1" applyFill="1" applyBorder="1" applyAlignment="1">
      <alignment horizontal="right" wrapText="1"/>
    </xf>
    <xf numFmtId="0" fontId="2" fillId="0" borderId="34" xfId="1" applyFont="1" applyBorder="1" applyAlignment="1">
      <alignment horizontal="right"/>
    </xf>
    <xf numFmtId="0" fontId="2" fillId="2" borderId="34" xfId="1" applyFont="1" applyFill="1" applyBorder="1" applyAlignment="1">
      <alignment horizontal="right" wrapText="1"/>
    </xf>
    <xf numFmtId="0" fontId="2" fillId="2" borderId="2" xfId="1" applyFont="1" applyFill="1" applyBorder="1" applyAlignment="1">
      <alignment horizontal="right" wrapText="1"/>
    </xf>
    <xf numFmtId="0" fontId="2" fillId="0" borderId="1" xfId="1" applyFont="1" applyBorder="1" applyAlignment="1">
      <alignment horizontal="right"/>
    </xf>
    <xf numFmtId="0" fontId="2" fillId="2" borderId="1" xfId="1" applyFont="1" applyFill="1" applyBorder="1" applyAlignment="1">
      <alignment horizontal="right" wrapText="1"/>
    </xf>
    <xf numFmtId="0" fontId="2" fillId="0" borderId="2" xfId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164" fontId="2" fillId="0" borderId="32" xfId="1" applyNumberFormat="1" applyFont="1" applyFill="1" applyBorder="1" applyAlignment="1">
      <alignment horizontal="right"/>
    </xf>
    <xf numFmtId="164" fontId="2" fillId="0" borderId="3" xfId="1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11" xfId="1" applyNumberFormat="1" applyFont="1" applyFill="1" applyBorder="1" applyAlignment="1">
      <alignment horizontal="right"/>
    </xf>
    <xf numFmtId="0" fontId="14" fillId="4" borderId="7" xfId="1" applyFont="1" applyFill="1" applyBorder="1" applyAlignment="1"/>
    <xf numFmtId="164" fontId="14" fillId="4" borderId="8" xfId="1" applyNumberFormat="1" applyFont="1" applyFill="1" applyBorder="1" applyAlignment="1"/>
    <xf numFmtId="0" fontId="14" fillId="4" borderId="8" xfId="1" applyFont="1" applyFill="1" applyBorder="1" applyAlignment="1"/>
    <xf numFmtId="164" fontId="14" fillId="4" borderId="9" xfId="1" applyNumberFormat="1" applyFont="1" applyFill="1" applyBorder="1" applyAlignment="1"/>
    <xf numFmtId="0" fontId="2" fillId="2" borderId="22" xfId="1" applyFont="1" applyFill="1" applyBorder="1" applyAlignment="1">
      <alignment horizontal="left"/>
    </xf>
    <xf numFmtId="0" fontId="2" fillId="2" borderId="18" xfId="1" applyFont="1" applyFill="1" applyBorder="1" applyAlignment="1">
      <alignment horizontal="left"/>
    </xf>
    <xf numFmtId="0" fontId="2" fillId="0" borderId="18" xfId="1" applyFont="1" applyBorder="1" applyAlignment="1">
      <alignment horizontal="left"/>
    </xf>
    <xf numFmtId="0" fontId="2" fillId="0" borderId="19" xfId="1" applyFont="1" applyBorder="1" applyAlignment="1">
      <alignment horizontal="left"/>
    </xf>
    <xf numFmtId="0" fontId="13" fillId="2" borderId="23" xfId="1" applyFont="1" applyFill="1" applyBorder="1" applyAlignment="1">
      <alignment horizontal="left" wrapText="1"/>
    </xf>
    <xf numFmtId="0" fontId="13" fillId="2" borderId="24" xfId="1" applyFont="1" applyFill="1" applyBorder="1" applyAlignment="1">
      <alignment horizontal="left" wrapText="1"/>
    </xf>
    <xf numFmtId="0" fontId="13" fillId="0" borderId="24" xfId="1" applyFont="1" applyBorder="1" applyAlignment="1">
      <alignment horizontal="left" wrapText="1"/>
    </xf>
    <xf numFmtId="0" fontId="13" fillId="0" borderId="25" xfId="1" applyFont="1" applyBorder="1" applyAlignment="1">
      <alignment horizontal="left" wrapText="1"/>
    </xf>
    <xf numFmtId="0" fontId="13" fillId="0" borderId="17" xfId="1" applyFont="1" applyFill="1" applyBorder="1" applyAlignment="1">
      <alignment horizontal="right"/>
    </xf>
    <xf numFmtId="0" fontId="13" fillId="0" borderId="17" xfId="1" applyFont="1" applyBorder="1" applyAlignment="1">
      <alignment horizontal="right" wrapText="1"/>
    </xf>
    <xf numFmtId="0" fontId="13" fillId="0" borderId="26" xfId="1" applyFont="1" applyFill="1" applyBorder="1" applyAlignment="1">
      <alignment horizontal="right"/>
    </xf>
    <xf numFmtId="0" fontId="13" fillId="0" borderId="31" xfId="1" applyFont="1" applyFill="1" applyBorder="1" applyAlignment="1">
      <alignment horizontal="left"/>
    </xf>
    <xf numFmtId="0" fontId="13" fillId="0" borderId="37" xfId="1" applyFont="1" applyFill="1" applyBorder="1" applyAlignment="1">
      <alignment horizontal="left"/>
    </xf>
    <xf numFmtId="0" fontId="4" fillId="2" borderId="29" xfId="1" applyFont="1" applyFill="1" applyBorder="1" applyAlignment="1">
      <alignment horizontal="center" wrapText="1"/>
    </xf>
    <xf numFmtId="0" fontId="4" fillId="2" borderId="21" xfId="1" applyFont="1" applyFill="1" applyBorder="1" applyAlignment="1">
      <alignment horizontal="center" wrapText="1"/>
    </xf>
    <xf numFmtId="0" fontId="2" fillId="0" borderId="16" xfId="0" applyFont="1" applyBorder="1" applyAlignment="1">
      <alignment vertical="center"/>
    </xf>
    <xf numFmtId="0" fontId="4" fillId="0" borderId="2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/>
    </xf>
    <xf numFmtId="49" fontId="4" fillId="0" borderId="8" xfId="1" applyNumberFormat="1" applyFont="1" applyBorder="1" applyAlignment="1">
      <alignment horizont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5" borderId="38" xfId="1" applyFont="1" applyFill="1" applyBorder="1" applyAlignment="1"/>
    <xf numFmtId="164" fontId="7" fillId="5" borderId="27" xfId="1" applyNumberFormat="1" applyFont="1" applyFill="1" applyBorder="1" applyAlignment="1"/>
    <xf numFmtId="0" fontId="7" fillId="5" borderId="27" xfId="1" applyFont="1" applyFill="1" applyBorder="1" applyAlignment="1"/>
    <xf numFmtId="164" fontId="7" fillId="5" borderId="30" xfId="1" applyNumberFormat="1" applyFont="1" applyFill="1" applyBorder="1" applyAlignment="1"/>
    <xf numFmtId="0" fontId="6" fillId="6" borderId="7" xfId="0" applyFont="1" applyFill="1" applyBorder="1"/>
    <xf numFmtId="0" fontId="6" fillId="6" borderId="8" xfId="0" applyFont="1" applyFill="1" applyBorder="1"/>
    <xf numFmtId="0" fontId="6" fillId="6" borderId="8" xfId="0" applyFont="1" applyFill="1" applyBorder="1" applyAlignment="1"/>
    <xf numFmtId="4" fontId="6" fillId="6" borderId="8" xfId="0" applyNumberFormat="1" applyFont="1" applyFill="1" applyBorder="1" applyAlignment="1"/>
    <xf numFmtId="4" fontId="6" fillId="6" borderId="9" xfId="0" applyNumberFormat="1" applyFont="1" applyFill="1" applyBorder="1" applyAlignment="1"/>
    <xf numFmtId="0" fontId="7" fillId="5" borderId="27" xfId="0" applyFont="1" applyFill="1" applyBorder="1" applyAlignment="1"/>
    <xf numFmtId="0" fontId="14" fillId="4" borderId="8" xfId="0" applyFont="1" applyFill="1" applyBorder="1" applyAlignment="1"/>
    <xf numFmtId="0" fontId="13" fillId="0" borderId="39" xfId="1" applyFont="1" applyFill="1" applyBorder="1" applyAlignment="1">
      <alignment horizontal="right"/>
    </xf>
    <xf numFmtId="0" fontId="13" fillId="0" borderId="15" xfId="1" applyFont="1" applyFill="1" applyBorder="1" applyAlignment="1">
      <alignment horizontal="right"/>
    </xf>
    <xf numFmtId="0" fontId="13" fillId="0" borderId="15" xfId="1" applyFont="1" applyBorder="1" applyAlignment="1">
      <alignment horizontal="right" wrapText="1"/>
    </xf>
    <xf numFmtId="0" fontId="13" fillId="0" borderId="40" xfId="1" applyFont="1" applyFill="1" applyBorder="1" applyAlignment="1">
      <alignment horizontal="right"/>
    </xf>
    <xf numFmtId="4" fontId="5" fillId="3" borderId="6" xfId="1" applyNumberFormat="1" applyFont="1" applyFill="1" applyBorder="1" applyAlignment="1">
      <alignment horizontal="center" wrapText="1"/>
    </xf>
    <xf numFmtId="0" fontId="13" fillId="3" borderId="6" xfId="1" applyFont="1" applyFill="1" applyBorder="1" applyAlignment="1">
      <alignment wrapText="1"/>
    </xf>
    <xf numFmtId="4" fontId="2" fillId="3" borderId="6" xfId="1" applyNumberFormat="1" applyFont="1" applyFill="1" applyBorder="1" applyAlignment="1">
      <alignment horizontal="center" wrapText="1"/>
    </xf>
    <xf numFmtId="4" fontId="2" fillId="3" borderId="4" xfId="1" applyNumberFormat="1" applyFont="1" applyFill="1" applyBorder="1" applyAlignment="1">
      <alignment horizontal="center" wrapText="1"/>
    </xf>
    <xf numFmtId="2" fontId="6" fillId="6" borderId="8" xfId="0" applyNumberFormat="1" applyFont="1" applyFill="1" applyBorder="1" applyAlignment="1"/>
    <xf numFmtId="164" fontId="5" fillId="2" borderId="0" xfId="1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1" applyFont="1" applyFill="1" applyBorder="1"/>
    <xf numFmtId="0" fontId="2" fillId="2" borderId="0" xfId="1" applyFont="1" applyFill="1" applyBorder="1" applyAlignment="1">
      <alignment horizontal="center"/>
    </xf>
    <xf numFmtId="0" fontId="13" fillId="2" borderId="0" xfId="1" applyFont="1" applyFill="1" applyBorder="1" applyAlignment="1">
      <alignment wrapText="1"/>
    </xf>
    <xf numFmtId="0" fontId="13" fillId="2" borderId="0" xfId="1" applyFont="1" applyFill="1" applyBorder="1"/>
    <xf numFmtId="49" fontId="13" fillId="2" borderId="0" xfId="1" applyNumberFormat="1" applyFont="1" applyFill="1" applyBorder="1"/>
    <xf numFmtId="0" fontId="7" fillId="2" borderId="13" xfId="1" applyFont="1" applyFill="1" applyBorder="1" applyAlignment="1">
      <alignment horizontal="center"/>
    </xf>
    <xf numFmtId="0" fontId="13" fillId="2" borderId="0" xfId="1" applyFont="1" applyFill="1" applyBorder="1" applyAlignment="1">
      <alignment horizontal="left" vertical="top"/>
    </xf>
    <xf numFmtId="0" fontId="4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right"/>
    </xf>
    <xf numFmtId="49" fontId="7" fillId="0" borderId="16" xfId="1" applyNumberFormat="1" applyFont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left" vertical="top"/>
    </xf>
    <xf numFmtId="0" fontId="4" fillId="2" borderId="13" xfId="1" applyFont="1" applyFill="1" applyBorder="1" applyAlignment="1">
      <alignment horizontal="left" vertical="top"/>
    </xf>
    <xf numFmtId="0" fontId="4" fillId="4" borderId="5" xfId="1" applyFont="1" applyFill="1" applyBorder="1" applyAlignment="1">
      <alignment horizontal="center"/>
    </xf>
    <xf numFmtId="0" fontId="4" fillId="4" borderId="6" xfId="1" applyFont="1" applyFill="1" applyBorder="1" applyAlignment="1">
      <alignment horizontal="center"/>
    </xf>
    <xf numFmtId="0" fontId="4" fillId="5" borderId="5" xfId="1" applyFont="1" applyFill="1" applyBorder="1" applyAlignment="1">
      <alignment horizontal="center"/>
    </xf>
    <xf numFmtId="0" fontId="4" fillId="5" borderId="6" xfId="1" applyFont="1" applyFill="1" applyBorder="1" applyAlignment="1">
      <alignment horizontal="center"/>
    </xf>
    <xf numFmtId="0" fontId="4" fillId="5" borderId="4" xfId="1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0" fontId="13" fillId="0" borderId="28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left" vertical="top"/>
    </xf>
    <xf numFmtId="0" fontId="4" fillId="0" borderId="14" xfId="1" applyFont="1" applyBorder="1" applyAlignment="1">
      <alignment horizontal="center" vertical="center" wrapText="1"/>
    </xf>
    <xf numFmtId="0" fontId="4" fillId="3" borderId="5" xfId="1" applyFont="1" applyFill="1" applyBorder="1" applyAlignment="1">
      <alignment horizontal="left"/>
    </xf>
    <xf numFmtId="0" fontId="4" fillId="3" borderId="6" xfId="1" applyFont="1" applyFill="1" applyBorder="1" applyAlignment="1">
      <alignment horizontal="left"/>
    </xf>
    <xf numFmtId="0" fontId="4" fillId="3" borderId="7" xfId="1" applyFont="1" applyFill="1" applyBorder="1" applyAlignment="1">
      <alignment horizontal="left"/>
    </xf>
    <xf numFmtId="0" fontId="4" fillId="3" borderId="16" xfId="1" applyFont="1" applyFill="1" applyBorder="1" applyAlignment="1">
      <alignment horizontal="left"/>
    </xf>
    <xf numFmtId="0" fontId="4" fillId="3" borderId="8" xfId="1" applyFont="1" applyFill="1" applyBorder="1" applyAlignment="1">
      <alignment horizontal="left"/>
    </xf>
    <xf numFmtId="0" fontId="4" fillId="3" borderId="27" xfId="1" applyFont="1" applyFill="1" applyBorder="1" applyAlignment="1">
      <alignment horizontal="left"/>
    </xf>
    <xf numFmtId="0" fontId="4" fillId="3" borderId="36" xfId="1" applyFont="1" applyFill="1" applyBorder="1" applyAlignment="1">
      <alignment horizontal="left"/>
    </xf>
    <xf numFmtId="0" fontId="4" fillId="3" borderId="30" xfId="1" applyFont="1" applyFill="1" applyBorder="1" applyAlignment="1">
      <alignment horizontal="left"/>
    </xf>
  </cellXfs>
  <cellStyles count="69">
    <cellStyle name="Celkem 1" xfId="7" xr:uid="{00000000-0005-0000-0000-000000000000}"/>
    <cellStyle name="Celkem 2" xfId="8" xr:uid="{00000000-0005-0000-0000-000001000000}"/>
    <cellStyle name="Celkem 3" xfId="9" xr:uid="{00000000-0005-0000-0000-000002000000}"/>
    <cellStyle name="Celkem 4" xfId="10" xr:uid="{00000000-0005-0000-0000-000003000000}"/>
    <cellStyle name="Celkem 5" xfId="11" xr:uid="{00000000-0005-0000-0000-000004000000}"/>
    <cellStyle name="Celkem 6" xfId="12" xr:uid="{00000000-0005-0000-0000-000005000000}"/>
    <cellStyle name="Celkem 7" xfId="13" xr:uid="{00000000-0005-0000-0000-000006000000}"/>
    <cellStyle name="Celkem 8" xfId="14" xr:uid="{00000000-0005-0000-0000-000007000000}"/>
    <cellStyle name="Celkem 9" xfId="6" xr:uid="{00000000-0005-0000-0000-000008000000}"/>
    <cellStyle name="Datum" xfId="15" xr:uid="{00000000-0005-0000-0000-000009000000}"/>
    <cellStyle name="Datum 1" xfId="16" xr:uid="{00000000-0005-0000-0000-00000A000000}"/>
    <cellStyle name="Datum 2" xfId="17" xr:uid="{00000000-0005-0000-0000-00000B000000}"/>
    <cellStyle name="Datum 3" xfId="18" xr:uid="{00000000-0005-0000-0000-00000C000000}"/>
    <cellStyle name="Datum 4" xfId="19" xr:uid="{00000000-0005-0000-0000-00000D000000}"/>
    <cellStyle name="Datum 5" xfId="20" xr:uid="{00000000-0005-0000-0000-00000E000000}"/>
    <cellStyle name="Datum 6" xfId="21" xr:uid="{00000000-0005-0000-0000-00000F000000}"/>
    <cellStyle name="Datum 7" xfId="22" xr:uid="{00000000-0005-0000-0000-000010000000}"/>
    <cellStyle name="Datum 8" xfId="23" xr:uid="{00000000-0005-0000-0000-000011000000}"/>
    <cellStyle name="Finanční0" xfId="24" xr:uid="{00000000-0005-0000-0000-000012000000}"/>
    <cellStyle name="Finanční0 1" xfId="25" xr:uid="{00000000-0005-0000-0000-000013000000}"/>
    <cellStyle name="Finanční0 2" xfId="26" xr:uid="{00000000-0005-0000-0000-000014000000}"/>
    <cellStyle name="Finanční0 3" xfId="27" xr:uid="{00000000-0005-0000-0000-000015000000}"/>
    <cellStyle name="Finanční0 4" xfId="28" xr:uid="{00000000-0005-0000-0000-000016000000}"/>
    <cellStyle name="Finanční0 5" xfId="29" xr:uid="{00000000-0005-0000-0000-000017000000}"/>
    <cellStyle name="Finanční0 6" xfId="30" xr:uid="{00000000-0005-0000-0000-000018000000}"/>
    <cellStyle name="Finanční0 7" xfId="31" xr:uid="{00000000-0005-0000-0000-000019000000}"/>
    <cellStyle name="Finanční0 8" xfId="32" xr:uid="{00000000-0005-0000-0000-00001A000000}"/>
    <cellStyle name="Měna0" xfId="33" xr:uid="{00000000-0005-0000-0000-00001B000000}"/>
    <cellStyle name="Měna0 1" xfId="34" xr:uid="{00000000-0005-0000-0000-00001C000000}"/>
    <cellStyle name="Měna0 2" xfId="35" xr:uid="{00000000-0005-0000-0000-00001D000000}"/>
    <cellStyle name="Měna0 3" xfId="36" xr:uid="{00000000-0005-0000-0000-00001E000000}"/>
    <cellStyle name="Měna0 4" xfId="37" xr:uid="{00000000-0005-0000-0000-00001F000000}"/>
    <cellStyle name="Měna0 5" xfId="38" xr:uid="{00000000-0005-0000-0000-000020000000}"/>
    <cellStyle name="Měna0 6" xfId="39" xr:uid="{00000000-0005-0000-0000-000021000000}"/>
    <cellStyle name="Měna0 7" xfId="40" xr:uid="{00000000-0005-0000-0000-000022000000}"/>
    <cellStyle name="Měna0 8" xfId="41" xr:uid="{00000000-0005-0000-0000-000023000000}"/>
    <cellStyle name="Normální" xfId="0" builtinId="0"/>
    <cellStyle name="Normální 2" xfId="1" xr:uid="{00000000-0005-0000-0000-000025000000}"/>
    <cellStyle name="Normální 2 2" xfId="5" xr:uid="{00000000-0005-0000-0000-000026000000}"/>
    <cellStyle name="Normální 2 3" xfId="4" xr:uid="{00000000-0005-0000-0000-000027000000}"/>
    <cellStyle name="Normální 3" xfId="2" xr:uid="{00000000-0005-0000-0000-000028000000}"/>
    <cellStyle name="Normální 4" xfId="3" xr:uid="{00000000-0005-0000-0000-000029000000}"/>
    <cellStyle name="Pevný" xfId="42" xr:uid="{00000000-0005-0000-0000-00002A000000}"/>
    <cellStyle name="Pevný 1" xfId="43" xr:uid="{00000000-0005-0000-0000-00002B000000}"/>
    <cellStyle name="Pevný 2" xfId="44" xr:uid="{00000000-0005-0000-0000-00002C000000}"/>
    <cellStyle name="Pevný 3" xfId="45" xr:uid="{00000000-0005-0000-0000-00002D000000}"/>
    <cellStyle name="Pevný 4" xfId="46" xr:uid="{00000000-0005-0000-0000-00002E000000}"/>
    <cellStyle name="Pevný 5" xfId="47" xr:uid="{00000000-0005-0000-0000-00002F000000}"/>
    <cellStyle name="Pevný 6" xfId="48" xr:uid="{00000000-0005-0000-0000-000030000000}"/>
    <cellStyle name="Pevný 7" xfId="49" xr:uid="{00000000-0005-0000-0000-000031000000}"/>
    <cellStyle name="Pevný 8" xfId="50" xr:uid="{00000000-0005-0000-0000-000032000000}"/>
    <cellStyle name="Záhlaví 1" xfId="51" xr:uid="{00000000-0005-0000-0000-000033000000}"/>
    <cellStyle name="Záhlaví 1 1" xfId="52" xr:uid="{00000000-0005-0000-0000-000034000000}"/>
    <cellStyle name="Záhlaví 1 2" xfId="53" xr:uid="{00000000-0005-0000-0000-000035000000}"/>
    <cellStyle name="Záhlaví 1 3" xfId="54" xr:uid="{00000000-0005-0000-0000-000036000000}"/>
    <cellStyle name="Záhlaví 1 4" xfId="55" xr:uid="{00000000-0005-0000-0000-000037000000}"/>
    <cellStyle name="Záhlaví 1 5" xfId="56" xr:uid="{00000000-0005-0000-0000-000038000000}"/>
    <cellStyle name="Záhlaví 1 6" xfId="57" xr:uid="{00000000-0005-0000-0000-000039000000}"/>
    <cellStyle name="Záhlaví 1 7" xfId="58" xr:uid="{00000000-0005-0000-0000-00003A000000}"/>
    <cellStyle name="Záhlaví 1 8" xfId="59" xr:uid="{00000000-0005-0000-0000-00003B000000}"/>
    <cellStyle name="Záhlaví 2" xfId="60" xr:uid="{00000000-0005-0000-0000-00003C000000}"/>
    <cellStyle name="Záhlaví 2 1" xfId="61" xr:uid="{00000000-0005-0000-0000-00003D000000}"/>
    <cellStyle name="Záhlaví 2 2" xfId="62" xr:uid="{00000000-0005-0000-0000-00003E000000}"/>
    <cellStyle name="Záhlaví 2 3" xfId="63" xr:uid="{00000000-0005-0000-0000-00003F000000}"/>
    <cellStyle name="Záhlaví 2 4" xfId="64" xr:uid="{00000000-0005-0000-0000-000040000000}"/>
    <cellStyle name="Záhlaví 2 5" xfId="65" xr:uid="{00000000-0005-0000-0000-000041000000}"/>
    <cellStyle name="Záhlaví 2 6" xfId="66" xr:uid="{00000000-0005-0000-0000-000042000000}"/>
    <cellStyle name="Záhlaví 2 7" xfId="67" xr:uid="{00000000-0005-0000-0000-000043000000}"/>
    <cellStyle name="Záhlaví 2 8" xfId="68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68"/>
  <sheetViews>
    <sheetView tabSelected="1" view="pageBreakPreview" zoomScale="60" zoomScaleNormal="85" workbookViewId="0">
      <pane xSplit="7" ySplit="3" topLeftCell="P49" activePane="bottomRight" state="frozen"/>
      <selection pane="topRight" activeCell="F1" sqref="F1"/>
      <selection pane="bottomLeft" activeCell="A5" sqref="A5"/>
      <selection pane="bottomRight" activeCell="A23" sqref="A23:G23"/>
    </sheetView>
  </sheetViews>
  <sheetFormatPr defaultColWidth="9.1796875" defaultRowHeight="13.5" x14ac:dyDescent="0.3"/>
  <cols>
    <col min="1" max="1" width="16.7265625" style="9" bestFit="1" customWidth="1"/>
    <col min="2" max="2" width="11.81640625" style="38" customWidth="1"/>
    <col min="3" max="3" width="52.7265625" style="9" customWidth="1"/>
    <col min="4" max="4" width="68.1796875" style="9" customWidth="1"/>
    <col min="5" max="5" width="20.26953125" style="39" customWidth="1"/>
    <col min="6" max="6" width="13" style="39" customWidth="1"/>
    <col min="7" max="8" width="25.26953125" style="9" customWidth="1"/>
    <col min="9" max="9" width="14.81640625" style="40" customWidth="1"/>
    <col min="10" max="10" width="22.1796875" style="9" customWidth="1"/>
    <col min="11" max="11" width="14.81640625" style="9" customWidth="1"/>
    <col min="12" max="13" width="25.26953125" style="9" customWidth="1"/>
    <col min="14" max="14" width="14.81640625" style="40" customWidth="1"/>
    <col min="15" max="16" width="14.81640625" style="9" customWidth="1"/>
    <col min="17" max="18" width="14.81640625" style="40" customWidth="1"/>
    <col min="19" max="19" width="14.81640625" style="9" customWidth="1"/>
    <col min="20" max="20" width="17.81640625" style="9" customWidth="1"/>
    <col min="21" max="21" width="14.81640625" style="40" customWidth="1"/>
    <col min="22" max="22" width="14.81640625" style="9" customWidth="1"/>
    <col min="23" max="23" width="16.81640625" style="9" customWidth="1"/>
    <col min="24" max="24" width="14.81640625" style="9" customWidth="1"/>
    <col min="25" max="28" width="25.26953125" style="9" customWidth="1"/>
    <col min="29" max="29" width="14.81640625" style="9" customWidth="1"/>
    <col min="30" max="31" width="25.26953125" style="9" customWidth="1"/>
    <col min="32" max="32" width="14.81640625" style="40" customWidth="1"/>
    <col min="33" max="33" width="14.81640625" style="9" customWidth="1"/>
    <col min="34" max="34" width="25.26953125" style="9" customWidth="1"/>
    <col min="35" max="35" width="14.81640625" style="9" customWidth="1"/>
    <col min="36" max="37" width="14.81640625" style="40" customWidth="1"/>
    <col min="38" max="38" width="14.81640625" style="9" customWidth="1"/>
    <col min="39" max="39" width="14.81640625" style="40" customWidth="1"/>
    <col min="40" max="41" width="14.81640625" style="9" customWidth="1"/>
    <col min="42" max="16384" width="9.1796875" style="9"/>
  </cols>
  <sheetData>
    <row r="1" spans="1:45" ht="24.75" customHeight="1" thickBot="1" x14ac:dyDescent="0.35">
      <c r="A1" s="147" t="s">
        <v>179</v>
      </c>
      <c r="B1" s="148"/>
      <c r="C1" s="148"/>
      <c r="D1" s="142"/>
      <c r="E1" s="142"/>
      <c r="F1" s="142"/>
      <c r="G1" s="110" t="s">
        <v>5</v>
      </c>
      <c r="H1" s="146" t="s">
        <v>162</v>
      </c>
      <c r="I1" s="48" t="s">
        <v>167</v>
      </c>
      <c r="J1" s="48" t="s">
        <v>170</v>
      </c>
      <c r="K1" s="48" t="s">
        <v>168</v>
      </c>
      <c r="L1" s="49" t="s">
        <v>163</v>
      </c>
      <c r="M1" s="49" t="s">
        <v>164</v>
      </c>
      <c r="N1" s="48" t="s">
        <v>169</v>
      </c>
      <c r="O1" s="50">
        <v>150102</v>
      </c>
      <c r="P1" s="50">
        <v>150107</v>
      </c>
      <c r="Q1" s="48" t="s">
        <v>171</v>
      </c>
      <c r="R1" s="48" t="s">
        <v>172</v>
      </c>
      <c r="S1" s="50">
        <v>160103</v>
      </c>
      <c r="T1" s="51">
        <v>160119</v>
      </c>
      <c r="U1" s="48" t="s">
        <v>173</v>
      </c>
      <c r="V1" s="50">
        <v>160604</v>
      </c>
      <c r="W1" s="51">
        <v>170101</v>
      </c>
      <c r="X1" s="50">
        <v>170103</v>
      </c>
      <c r="Y1" s="51">
        <v>170107</v>
      </c>
      <c r="Z1" s="51">
        <v>170201</v>
      </c>
      <c r="AA1" s="51">
        <v>170203</v>
      </c>
      <c r="AB1" s="49" t="s">
        <v>165</v>
      </c>
      <c r="AC1" s="52">
        <v>170411</v>
      </c>
      <c r="AD1" s="51">
        <v>170504</v>
      </c>
      <c r="AE1" s="49" t="s">
        <v>166</v>
      </c>
      <c r="AF1" s="53" t="s">
        <v>174</v>
      </c>
      <c r="AG1" s="51">
        <v>170604</v>
      </c>
      <c r="AH1" s="51">
        <v>170904</v>
      </c>
      <c r="AI1" s="50">
        <v>200101</v>
      </c>
      <c r="AJ1" s="48" t="s">
        <v>175</v>
      </c>
      <c r="AK1" s="48" t="s">
        <v>176</v>
      </c>
      <c r="AL1" s="54">
        <v>200139</v>
      </c>
      <c r="AM1" s="50">
        <v>200203</v>
      </c>
      <c r="AN1" s="50">
        <v>200301</v>
      </c>
      <c r="AO1" s="55">
        <v>200307</v>
      </c>
      <c r="AP1" s="8"/>
      <c r="AQ1" s="8"/>
      <c r="AR1" s="8"/>
      <c r="AS1" s="8"/>
    </row>
    <row r="2" spans="1:45" s="10" customFormat="1" ht="162.5" thickBot="1" x14ac:dyDescent="0.3">
      <c r="A2" s="156" t="s">
        <v>180</v>
      </c>
      <c r="B2" s="157"/>
      <c r="C2" s="158"/>
      <c r="D2" s="158"/>
      <c r="E2" s="158"/>
      <c r="F2" s="143"/>
      <c r="G2" s="110" t="s">
        <v>6</v>
      </c>
      <c r="H2" s="109" t="s">
        <v>153</v>
      </c>
      <c r="I2" s="44" t="s">
        <v>8</v>
      </c>
      <c r="J2" s="44" t="s">
        <v>161</v>
      </c>
      <c r="K2" s="44" t="s">
        <v>9</v>
      </c>
      <c r="L2" s="44" t="s">
        <v>78</v>
      </c>
      <c r="M2" s="44" t="s">
        <v>81</v>
      </c>
      <c r="N2" s="44" t="s">
        <v>10</v>
      </c>
      <c r="O2" s="45" t="s">
        <v>12</v>
      </c>
      <c r="P2" s="45" t="s">
        <v>11</v>
      </c>
      <c r="Q2" s="44" t="s">
        <v>13</v>
      </c>
      <c r="R2" s="44" t="s">
        <v>14</v>
      </c>
      <c r="S2" s="45" t="s">
        <v>80</v>
      </c>
      <c r="T2" s="45" t="s">
        <v>18</v>
      </c>
      <c r="U2" s="44" t="s">
        <v>15</v>
      </c>
      <c r="V2" s="45" t="s">
        <v>16</v>
      </c>
      <c r="W2" s="45" t="s">
        <v>82</v>
      </c>
      <c r="X2" s="45" t="s">
        <v>17</v>
      </c>
      <c r="Y2" s="45" t="s">
        <v>83</v>
      </c>
      <c r="Z2" s="45" t="s">
        <v>84</v>
      </c>
      <c r="AA2" s="45" t="s">
        <v>18</v>
      </c>
      <c r="AB2" s="45" t="s">
        <v>178</v>
      </c>
      <c r="AC2" s="45" t="s">
        <v>19</v>
      </c>
      <c r="AD2" s="45" t="s">
        <v>85</v>
      </c>
      <c r="AE2" s="44" t="s">
        <v>79</v>
      </c>
      <c r="AF2" s="44" t="s">
        <v>20</v>
      </c>
      <c r="AG2" s="45" t="s">
        <v>21</v>
      </c>
      <c r="AH2" s="45" t="s">
        <v>154</v>
      </c>
      <c r="AI2" s="45" t="s">
        <v>22</v>
      </c>
      <c r="AJ2" s="44" t="s">
        <v>1</v>
      </c>
      <c r="AK2" s="44" t="s">
        <v>23</v>
      </c>
      <c r="AL2" s="46" t="s">
        <v>18</v>
      </c>
      <c r="AM2" s="45" t="s">
        <v>155</v>
      </c>
      <c r="AN2" s="45" t="s">
        <v>156</v>
      </c>
      <c r="AO2" s="47" t="s">
        <v>24</v>
      </c>
      <c r="AP2" s="11"/>
      <c r="AQ2" s="11"/>
      <c r="AR2" s="11"/>
      <c r="AS2" s="11"/>
    </row>
    <row r="3" spans="1:45" s="10" customFormat="1" ht="13.5" customHeight="1" thickBot="1" x14ac:dyDescent="0.35">
      <c r="A3" s="111" t="s">
        <v>0</v>
      </c>
      <c r="B3" s="112" t="s">
        <v>30</v>
      </c>
      <c r="C3" s="113" t="s">
        <v>4</v>
      </c>
      <c r="D3" s="113" t="s">
        <v>3</v>
      </c>
      <c r="E3" s="113" t="s">
        <v>2</v>
      </c>
      <c r="F3" s="114" t="s">
        <v>27</v>
      </c>
      <c r="G3" s="108" t="s">
        <v>7</v>
      </c>
      <c r="H3" s="107"/>
      <c r="I3" s="41"/>
      <c r="J3" s="42"/>
      <c r="K3" s="43"/>
      <c r="L3" s="41"/>
      <c r="M3" s="41"/>
      <c r="N3" s="41"/>
      <c r="O3" s="41"/>
      <c r="P3" s="43"/>
      <c r="Q3" s="43"/>
      <c r="R3" s="43"/>
      <c r="S3" s="43"/>
      <c r="T3" s="41"/>
      <c r="U3" s="43"/>
      <c r="V3" s="43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3"/>
      <c r="AH3" s="41"/>
      <c r="AI3" s="159"/>
      <c r="AJ3" s="159"/>
      <c r="AK3" s="159"/>
      <c r="AL3" s="159"/>
      <c r="AM3" s="159"/>
      <c r="AN3" s="159"/>
      <c r="AO3" s="159"/>
      <c r="AP3" s="11"/>
      <c r="AQ3" s="11"/>
      <c r="AR3" s="11"/>
      <c r="AS3" s="11"/>
    </row>
    <row r="4" spans="1:45" ht="14" thickBot="1" x14ac:dyDescent="0.35">
      <c r="A4" s="160" t="s">
        <v>25</v>
      </c>
      <c r="B4" s="161"/>
      <c r="C4" s="161"/>
      <c r="D4" s="161"/>
      <c r="E4" s="161"/>
      <c r="F4" s="12"/>
      <c r="G4" s="13"/>
      <c r="H4" s="13"/>
      <c r="I4" s="130"/>
      <c r="J4" s="131"/>
      <c r="K4" s="130"/>
      <c r="L4" s="13"/>
      <c r="M4" s="13"/>
      <c r="N4" s="130"/>
      <c r="O4" s="132"/>
      <c r="P4" s="132"/>
      <c r="Q4" s="130"/>
      <c r="R4" s="130"/>
      <c r="S4" s="132"/>
      <c r="T4" s="13"/>
      <c r="U4" s="130"/>
      <c r="V4" s="132"/>
      <c r="W4" s="13"/>
      <c r="X4" s="132"/>
      <c r="Y4" s="13"/>
      <c r="Z4" s="13"/>
      <c r="AA4" s="13"/>
      <c r="AB4" s="13"/>
      <c r="AC4" s="132"/>
      <c r="AD4" s="13"/>
      <c r="AE4" s="13"/>
      <c r="AF4" s="130"/>
      <c r="AG4" s="132"/>
      <c r="AH4" s="13"/>
      <c r="AI4" s="132"/>
      <c r="AJ4" s="130"/>
      <c r="AK4" s="130"/>
      <c r="AL4" s="132"/>
      <c r="AM4" s="130"/>
      <c r="AN4" s="132"/>
      <c r="AO4" s="133"/>
      <c r="AP4" s="14"/>
      <c r="AQ4" s="14"/>
      <c r="AR4" s="14"/>
      <c r="AS4" s="14"/>
    </row>
    <row r="5" spans="1:45" ht="14.25" customHeight="1" x14ac:dyDescent="0.3">
      <c r="A5" s="15" t="s">
        <v>29</v>
      </c>
      <c r="B5" s="16">
        <v>4102</v>
      </c>
      <c r="C5" s="15" t="s">
        <v>28</v>
      </c>
      <c r="D5" s="15" t="s">
        <v>31</v>
      </c>
      <c r="E5" s="15">
        <v>6504102001</v>
      </c>
      <c r="F5" s="17">
        <v>554481</v>
      </c>
      <c r="G5" s="105" t="s">
        <v>177</v>
      </c>
      <c r="H5" s="126"/>
      <c r="I5" s="127"/>
      <c r="J5" s="128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>
        <v>40</v>
      </c>
      <c r="X5" s="127">
        <v>10</v>
      </c>
      <c r="Y5" s="127"/>
      <c r="Z5" s="127"/>
      <c r="AA5" s="127"/>
      <c r="AB5" s="127"/>
      <c r="AC5" s="127"/>
      <c r="AD5" s="127"/>
      <c r="AE5" s="127">
        <v>1</v>
      </c>
      <c r="AF5" s="127"/>
      <c r="AG5" s="127"/>
      <c r="AH5" s="127"/>
      <c r="AI5" s="127"/>
      <c r="AJ5" s="127"/>
      <c r="AK5" s="127"/>
      <c r="AL5" s="127"/>
      <c r="AM5" s="127"/>
      <c r="AN5" s="127"/>
      <c r="AO5" s="129"/>
      <c r="AP5" s="14"/>
      <c r="AQ5" s="14"/>
      <c r="AR5" s="14"/>
      <c r="AS5" s="14"/>
    </row>
    <row r="6" spans="1:45" ht="12.75" customHeight="1" x14ac:dyDescent="0.3">
      <c r="A6" s="15" t="s">
        <v>29</v>
      </c>
      <c r="B6" s="16">
        <v>4102</v>
      </c>
      <c r="C6" s="18" t="s">
        <v>32</v>
      </c>
      <c r="D6" s="18" t="s">
        <v>33</v>
      </c>
      <c r="E6" s="18">
        <v>6504102002</v>
      </c>
      <c r="F6" s="19">
        <v>554481</v>
      </c>
      <c r="G6" s="105" t="s">
        <v>177</v>
      </c>
      <c r="H6" s="102"/>
      <c r="I6" s="60"/>
      <c r="J6" s="61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2"/>
      <c r="AP6" s="14"/>
      <c r="AQ6" s="14"/>
      <c r="AR6" s="14"/>
      <c r="AS6" s="14"/>
    </row>
    <row r="7" spans="1:45" ht="12.75" customHeight="1" x14ac:dyDescent="0.3">
      <c r="A7" s="15" t="s">
        <v>29</v>
      </c>
      <c r="B7" s="16">
        <v>4102</v>
      </c>
      <c r="C7" s="18" t="s">
        <v>34</v>
      </c>
      <c r="D7" s="18" t="s">
        <v>35</v>
      </c>
      <c r="E7" s="18">
        <v>6504102004</v>
      </c>
      <c r="F7" s="19">
        <v>554481</v>
      </c>
      <c r="G7" s="105" t="s">
        <v>177</v>
      </c>
      <c r="H7" s="102"/>
      <c r="I7" s="60"/>
      <c r="J7" s="61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2"/>
      <c r="AP7" s="14"/>
      <c r="AQ7" s="14"/>
      <c r="AR7" s="14"/>
      <c r="AS7" s="14"/>
    </row>
    <row r="8" spans="1:45" ht="12.75" customHeight="1" x14ac:dyDescent="0.3">
      <c r="A8" s="15" t="s">
        <v>29</v>
      </c>
      <c r="B8" s="16">
        <v>4102</v>
      </c>
      <c r="C8" s="18" t="s">
        <v>38</v>
      </c>
      <c r="D8" s="18" t="s">
        <v>39</v>
      </c>
      <c r="E8" s="18">
        <v>6504102005</v>
      </c>
      <c r="F8" s="19">
        <v>554481</v>
      </c>
      <c r="G8" s="105" t="s">
        <v>177</v>
      </c>
      <c r="H8" s="102"/>
      <c r="I8" s="60"/>
      <c r="J8" s="61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2"/>
      <c r="AP8" s="14"/>
      <c r="AQ8" s="14"/>
      <c r="AR8" s="14"/>
      <c r="AS8" s="14"/>
    </row>
    <row r="9" spans="1:45" ht="12.75" customHeight="1" x14ac:dyDescent="0.3">
      <c r="A9" s="15" t="s">
        <v>29</v>
      </c>
      <c r="B9" s="16">
        <v>4102</v>
      </c>
      <c r="C9" s="18" t="s">
        <v>36</v>
      </c>
      <c r="D9" s="18" t="s">
        <v>37</v>
      </c>
      <c r="E9" s="18">
        <v>6504102006</v>
      </c>
      <c r="F9" s="19">
        <v>554481</v>
      </c>
      <c r="G9" s="105" t="s">
        <v>177</v>
      </c>
      <c r="H9" s="102"/>
      <c r="I9" s="60"/>
      <c r="J9" s="61"/>
      <c r="K9" s="60"/>
      <c r="L9" s="60">
        <v>1.01</v>
      </c>
      <c r="M9" s="60"/>
      <c r="N9" s="60"/>
      <c r="O9" s="60"/>
      <c r="P9" s="60"/>
      <c r="Q9" s="60"/>
      <c r="R9" s="60"/>
      <c r="S9" s="60"/>
      <c r="T9" s="60">
        <v>1.06</v>
      </c>
      <c r="U9" s="60"/>
      <c r="V9" s="60"/>
      <c r="W9" s="60">
        <v>14.61</v>
      </c>
      <c r="X9" s="60"/>
      <c r="Y9" s="60"/>
      <c r="Z9" s="60"/>
      <c r="AA9" s="60"/>
      <c r="AB9" s="60"/>
      <c r="AC9" s="60"/>
      <c r="AD9" s="60"/>
      <c r="AE9" s="60">
        <v>0.32</v>
      </c>
      <c r="AF9" s="60"/>
      <c r="AG9" s="60"/>
      <c r="AH9" s="60"/>
      <c r="AI9" s="60"/>
      <c r="AJ9" s="60"/>
      <c r="AK9" s="60"/>
      <c r="AL9" s="60"/>
      <c r="AM9" s="60"/>
      <c r="AN9" s="60"/>
      <c r="AO9" s="62"/>
      <c r="AP9" s="14"/>
      <c r="AQ9" s="14"/>
      <c r="AR9" s="14"/>
      <c r="AS9" s="14"/>
    </row>
    <row r="10" spans="1:45" ht="12.75" customHeight="1" x14ac:dyDescent="0.3">
      <c r="A10" s="15" t="s">
        <v>29</v>
      </c>
      <c r="B10" s="16">
        <v>4102</v>
      </c>
      <c r="C10" s="18" t="s">
        <v>40</v>
      </c>
      <c r="D10" s="18" t="s">
        <v>41</v>
      </c>
      <c r="E10" s="18">
        <v>6504102008</v>
      </c>
      <c r="F10" s="19">
        <v>554481</v>
      </c>
      <c r="G10" s="105" t="s">
        <v>177</v>
      </c>
      <c r="H10" s="102"/>
      <c r="I10" s="60"/>
      <c r="J10" s="61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2"/>
      <c r="AP10" s="14"/>
      <c r="AQ10" s="14"/>
      <c r="AR10" s="14"/>
      <c r="AS10" s="14"/>
    </row>
    <row r="11" spans="1:45" ht="11.25" customHeight="1" x14ac:dyDescent="0.3">
      <c r="A11" s="20" t="s">
        <v>49</v>
      </c>
      <c r="B11" s="21">
        <v>4103</v>
      </c>
      <c r="C11" s="22" t="s">
        <v>48</v>
      </c>
      <c r="D11" s="22" t="s">
        <v>50</v>
      </c>
      <c r="E11" s="23">
        <v>6504103003</v>
      </c>
      <c r="F11" s="96">
        <v>554961</v>
      </c>
      <c r="G11" s="105" t="s">
        <v>177</v>
      </c>
      <c r="H11" s="103"/>
      <c r="I11" s="63"/>
      <c r="J11" s="64"/>
      <c r="K11" s="63"/>
      <c r="L11" s="61"/>
      <c r="M11" s="61"/>
      <c r="N11" s="63"/>
      <c r="O11" s="65"/>
      <c r="P11" s="65"/>
      <c r="Q11" s="63"/>
      <c r="R11" s="63"/>
      <c r="S11" s="65"/>
      <c r="T11" s="61"/>
      <c r="U11" s="63"/>
      <c r="V11" s="65"/>
      <c r="W11" s="61">
        <v>0.1</v>
      </c>
      <c r="X11" s="65"/>
      <c r="Y11" s="61"/>
      <c r="Z11" s="61"/>
      <c r="AA11" s="61"/>
      <c r="AB11" s="61"/>
      <c r="AC11" s="65"/>
      <c r="AD11" s="61"/>
      <c r="AE11" s="61"/>
      <c r="AF11" s="63"/>
      <c r="AG11" s="65"/>
      <c r="AH11" s="61"/>
      <c r="AI11" s="65"/>
      <c r="AJ11" s="63"/>
      <c r="AK11" s="63"/>
      <c r="AL11" s="61"/>
      <c r="AM11" s="63"/>
      <c r="AN11" s="65"/>
      <c r="AO11" s="66">
        <v>0.3</v>
      </c>
    </row>
    <row r="12" spans="1:45" ht="12.75" customHeight="1" x14ac:dyDescent="0.3">
      <c r="A12" s="20" t="s">
        <v>49</v>
      </c>
      <c r="B12" s="21">
        <v>4103</v>
      </c>
      <c r="C12" s="18" t="s">
        <v>51</v>
      </c>
      <c r="D12" s="18" t="s">
        <v>52</v>
      </c>
      <c r="E12" s="18">
        <v>6504103004</v>
      </c>
      <c r="F12" s="96">
        <v>554961</v>
      </c>
      <c r="G12" s="105" t="s">
        <v>177</v>
      </c>
      <c r="H12" s="102"/>
      <c r="I12" s="60"/>
      <c r="J12" s="61"/>
      <c r="K12" s="60"/>
      <c r="L12" s="60"/>
      <c r="M12" s="60">
        <v>10</v>
      </c>
      <c r="N12" s="60"/>
      <c r="O12" s="60"/>
      <c r="P12" s="60"/>
      <c r="Q12" s="60">
        <v>0.13</v>
      </c>
      <c r="R12" s="60">
        <v>0.26</v>
      </c>
      <c r="S12" s="60"/>
      <c r="T12" s="60"/>
      <c r="U12" s="60"/>
      <c r="V12" s="60"/>
      <c r="W12" s="60">
        <v>49.2</v>
      </c>
      <c r="X12" s="60"/>
      <c r="Y12" s="60"/>
      <c r="Z12" s="60">
        <v>0.34499999999999997</v>
      </c>
      <c r="AA12" s="60">
        <v>0.35399999999999998</v>
      </c>
      <c r="AB12" s="60">
        <v>0.26</v>
      </c>
      <c r="AC12" s="60"/>
      <c r="AD12" s="60"/>
      <c r="AE12" s="60"/>
      <c r="AF12" s="60"/>
      <c r="AG12" s="60"/>
      <c r="AH12" s="60"/>
      <c r="AI12" s="60"/>
      <c r="AJ12" s="60"/>
      <c r="AK12" s="60"/>
      <c r="AL12" s="60">
        <v>5.0000000000000001E-3</v>
      </c>
      <c r="AM12" s="60"/>
      <c r="AN12" s="60"/>
      <c r="AO12" s="62"/>
      <c r="AP12" s="14"/>
      <c r="AQ12" s="14"/>
      <c r="AR12" s="14"/>
      <c r="AS12" s="14"/>
    </row>
    <row r="13" spans="1:45" ht="12.75" customHeight="1" x14ac:dyDescent="0.3">
      <c r="A13" s="20" t="s">
        <v>49</v>
      </c>
      <c r="B13" s="21">
        <v>4103</v>
      </c>
      <c r="C13" s="18" t="s">
        <v>53</v>
      </c>
      <c r="D13" s="22" t="s">
        <v>50</v>
      </c>
      <c r="E13" s="18">
        <v>6504103005</v>
      </c>
      <c r="F13" s="96">
        <v>554961</v>
      </c>
      <c r="G13" s="105" t="s">
        <v>177</v>
      </c>
      <c r="H13" s="102"/>
      <c r="I13" s="60"/>
      <c r="J13" s="61"/>
      <c r="K13" s="60"/>
      <c r="L13" s="60"/>
      <c r="M13" s="60"/>
      <c r="N13" s="60"/>
      <c r="O13" s="60"/>
      <c r="P13" s="60"/>
      <c r="Q13" s="60"/>
      <c r="R13" s="60"/>
      <c r="S13" s="60">
        <v>20</v>
      </c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2">
        <v>7.06</v>
      </c>
      <c r="AP13" s="14"/>
      <c r="AQ13" s="14"/>
      <c r="AR13" s="14"/>
      <c r="AS13" s="14"/>
    </row>
    <row r="14" spans="1:45" ht="12.75" customHeight="1" x14ac:dyDescent="0.3">
      <c r="A14" s="20" t="s">
        <v>49</v>
      </c>
      <c r="B14" s="21">
        <v>4103</v>
      </c>
      <c r="C14" s="18" t="s">
        <v>54</v>
      </c>
      <c r="D14" s="22" t="s">
        <v>57</v>
      </c>
      <c r="E14" s="18">
        <v>6504103008</v>
      </c>
      <c r="F14" s="96">
        <v>555762</v>
      </c>
      <c r="G14" s="105" t="s">
        <v>177</v>
      </c>
      <c r="H14" s="102"/>
      <c r="I14" s="60"/>
      <c r="J14" s="61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2">
        <v>0.121</v>
      </c>
      <c r="AP14" s="14"/>
      <c r="AQ14" s="14"/>
      <c r="AR14" s="14"/>
      <c r="AS14" s="14"/>
    </row>
    <row r="15" spans="1:45" ht="12.75" customHeight="1" x14ac:dyDescent="0.3">
      <c r="A15" s="20" t="s">
        <v>49</v>
      </c>
      <c r="B15" s="21">
        <v>4103</v>
      </c>
      <c r="C15" s="18" t="s">
        <v>55</v>
      </c>
      <c r="D15" s="22" t="s">
        <v>58</v>
      </c>
      <c r="E15" s="18">
        <v>6504103009</v>
      </c>
      <c r="F15" s="96">
        <v>555380</v>
      </c>
      <c r="G15" s="105" t="s">
        <v>177</v>
      </c>
      <c r="H15" s="102"/>
      <c r="I15" s="60"/>
      <c r="J15" s="61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2">
        <v>0.54</v>
      </c>
      <c r="AP15" s="14"/>
      <c r="AQ15" s="14"/>
      <c r="AR15" s="14"/>
      <c r="AS15" s="14"/>
    </row>
    <row r="16" spans="1:45" ht="12.75" customHeight="1" x14ac:dyDescent="0.3">
      <c r="A16" s="20" t="s">
        <v>49</v>
      </c>
      <c r="B16" s="21">
        <v>4103</v>
      </c>
      <c r="C16" s="18" t="s">
        <v>77</v>
      </c>
      <c r="D16" s="22" t="s">
        <v>59</v>
      </c>
      <c r="E16" s="18">
        <v>6504103010</v>
      </c>
      <c r="F16" s="96">
        <v>554995</v>
      </c>
      <c r="G16" s="105" t="s">
        <v>177</v>
      </c>
      <c r="H16" s="102"/>
      <c r="I16" s="60"/>
      <c r="J16" s="61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>
        <v>13.2</v>
      </c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2">
        <v>0.38</v>
      </c>
      <c r="AP16" s="14"/>
      <c r="AQ16" s="14"/>
      <c r="AR16" s="14"/>
      <c r="AS16" s="14"/>
    </row>
    <row r="17" spans="1:45" ht="12.75" customHeight="1" x14ac:dyDescent="0.3">
      <c r="A17" s="20" t="s">
        <v>49</v>
      </c>
      <c r="B17" s="21">
        <v>4103</v>
      </c>
      <c r="C17" s="18" t="s">
        <v>56</v>
      </c>
      <c r="D17" s="22" t="s">
        <v>59</v>
      </c>
      <c r="E17" s="18">
        <v>6504103011</v>
      </c>
      <c r="F17" s="96">
        <v>554995</v>
      </c>
      <c r="G17" s="105" t="s">
        <v>177</v>
      </c>
      <c r="H17" s="102"/>
      <c r="I17" s="60"/>
      <c r="J17" s="61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2"/>
      <c r="AP17" s="14"/>
      <c r="AQ17" s="14"/>
      <c r="AR17" s="14"/>
      <c r="AS17" s="14"/>
    </row>
    <row r="18" spans="1:45" ht="12.75" customHeight="1" x14ac:dyDescent="0.3">
      <c r="A18" s="25" t="s">
        <v>64</v>
      </c>
      <c r="B18" s="21">
        <v>4106</v>
      </c>
      <c r="C18" s="18" t="s">
        <v>63</v>
      </c>
      <c r="D18" s="22" t="s">
        <v>65</v>
      </c>
      <c r="E18" s="18">
        <v>6504106001</v>
      </c>
      <c r="F18" s="96">
        <v>555428</v>
      </c>
      <c r="G18" s="105" t="s">
        <v>177</v>
      </c>
      <c r="H18" s="102"/>
      <c r="I18" s="60"/>
      <c r="J18" s="61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>
        <v>35.6</v>
      </c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2"/>
      <c r="AP18" s="14"/>
      <c r="AQ18" s="14"/>
      <c r="AR18" s="14"/>
      <c r="AS18" s="14"/>
    </row>
    <row r="19" spans="1:45" ht="12.75" customHeight="1" x14ac:dyDescent="0.3">
      <c r="A19" s="25" t="s">
        <v>67</v>
      </c>
      <c r="B19" s="21">
        <v>4210</v>
      </c>
      <c r="C19" s="18" t="s">
        <v>66</v>
      </c>
      <c r="D19" s="22" t="s">
        <v>68</v>
      </c>
      <c r="E19" s="18">
        <v>6504210001</v>
      </c>
      <c r="F19" s="96">
        <v>566616</v>
      </c>
      <c r="G19" s="105" t="s">
        <v>177</v>
      </c>
      <c r="H19" s="102"/>
      <c r="I19" s="60"/>
      <c r="J19" s="61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2">
        <v>0.48599999999999999</v>
      </c>
      <c r="AP19" s="14"/>
      <c r="AQ19" s="14"/>
      <c r="AR19" s="14"/>
      <c r="AS19" s="14"/>
    </row>
    <row r="20" spans="1:45" ht="12.75" customHeight="1" x14ac:dyDescent="0.3">
      <c r="A20" s="25" t="s">
        <v>71</v>
      </c>
      <c r="B20" s="21">
        <v>4107</v>
      </c>
      <c r="C20" s="18" t="s">
        <v>69</v>
      </c>
      <c r="D20" s="22" t="s">
        <v>70</v>
      </c>
      <c r="E20" s="18">
        <v>6504107001</v>
      </c>
      <c r="F20" s="96">
        <v>560383</v>
      </c>
      <c r="G20" s="105" t="s">
        <v>177</v>
      </c>
      <c r="H20" s="102"/>
      <c r="I20" s="60"/>
      <c r="J20" s="61"/>
      <c r="K20" s="60"/>
      <c r="L20" s="60"/>
      <c r="M20" s="60"/>
      <c r="N20" s="60"/>
      <c r="O20" s="60"/>
      <c r="P20" s="60"/>
      <c r="Q20" s="60"/>
      <c r="R20" s="60"/>
      <c r="S20" s="60">
        <v>10</v>
      </c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2">
        <v>2.7</v>
      </c>
      <c r="AP20" s="14"/>
      <c r="AQ20" s="14"/>
      <c r="AR20" s="14"/>
      <c r="AS20" s="14"/>
    </row>
    <row r="21" spans="1:45" ht="12.75" customHeight="1" x14ac:dyDescent="0.3">
      <c r="A21" s="25" t="s">
        <v>71</v>
      </c>
      <c r="B21" s="21">
        <v>4107</v>
      </c>
      <c r="C21" s="18" t="s">
        <v>72</v>
      </c>
      <c r="D21" s="22" t="s">
        <v>74</v>
      </c>
      <c r="E21" s="18">
        <v>6504107002</v>
      </c>
      <c r="F21" s="96">
        <v>560286</v>
      </c>
      <c r="G21" s="105" t="s">
        <v>177</v>
      </c>
      <c r="H21" s="102"/>
      <c r="I21" s="60"/>
      <c r="J21" s="61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2"/>
      <c r="AP21" s="14"/>
      <c r="AQ21" s="14"/>
      <c r="AR21" s="14"/>
      <c r="AS21" s="14"/>
    </row>
    <row r="22" spans="1:45" ht="12.75" customHeight="1" thickBot="1" x14ac:dyDescent="0.35">
      <c r="A22" s="25" t="s">
        <v>76</v>
      </c>
      <c r="B22" s="21">
        <v>4216</v>
      </c>
      <c r="C22" s="18" t="s">
        <v>73</v>
      </c>
      <c r="D22" s="22" t="s">
        <v>75</v>
      </c>
      <c r="E22" s="18">
        <v>6504216002</v>
      </c>
      <c r="F22" s="96">
        <v>566985</v>
      </c>
      <c r="G22" s="106" t="s">
        <v>177</v>
      </c>
      <c r="H22" s="104"/>
      <c r="I22" s="67"/>
      <c r="J22" s="68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9"/>
      <c r="AP22" s="14"/>
      <c r="AQ22" s="14"/>
      <c r="AR22" s="14"/>
      <c r="AS22" s="14"/>
    </row>
    <row r="23" spans="1:45" s="5" customFormat="1" ht="18" customHeight="1" thickBot="1" x14ac:dyDescent="0.35">
      <c r="A23" s="149" t="s">
        <v>184</v>
      </c>
      <c r="B23" s="150"/>
      <c r="C23" s="150"/>
      <c r="D23" s="150"/>
      <c r="E23" s="150"/>
      <c r="F23" s="150"/>
      <c r="G23" s="150"/>
      <c r="H23" s="58"/>
      <c r="I23" s="70"/>
      <c r="J23" s="71"/>
      <c r="K23" s="70"/>
      <c r="L23" s="59">
        <f>SUM(L5:L22)</f>
        <v>1.01</v>
      </c>
      <c r="M23" s="59">
        <f>SUM(M5:M22)</f>
        <v>10</v>
      </c>
      <c r="N23" s="70"/>
      <c r="O23" s="70"/>
      <c r="P23" s="70"/>
      <c r="Q23" s="70">
        <f>SUM(Q5:Q22)</f>
        <v>0.13</v>
      </c>
      <c r="R23" s="70">
        <f>SUM(R5:R22)</f>
        <v>0.26</v>
      </c>
      <c r="S23" s="70">
        <f>SUM(S5:S22)</f>
        <v>30</v>
      </c>
      <c r="T23" s="59">
        <f>SUM(T5:T22)</f>
        <v>1.06</v>
      </c>
      <c r="U23" s="70"/>
      <c r="V23" s="70"/>
      <c r="W23" s="59">
        <f t="shared" ref="W23:AB23" si="0">SUM(W5:W22)</f>
        <v>103.91</v>
      </c>
      <c r="X23" s="70">
        <f t="shared" si="0"/>
        <v>10</v>
      </c>
      <c r="Y23" s="59">
        <f t="shared" si="0"/>
        <v>35.6</v>
      </c>
      <c r="Z23" s="59">
        <f t="shared" si="0"/>
        <v>0.34499999999999997</v>
      </c>
      <c r="AA23" s="59">
        <f t="shared" si="0"/>
        <v>0.35399999999999998</v>
      </c>
      <c r="AB23" s="59">
        <f t="shared" si="0"/>
        <v>0.26</v>
      </c>
      <c r="AC23" s="70"/>
      <c r="AD23" s="59">
        <f>SUM(AD5:AD22)</f>
        <v>13.2</v>
      </c>
      <c r="AE23" s="59">
        <f>SUM(AE5:AE22)</f>
        <v>1.32</v>
      </c>
      <c r="AF23" s="70"/>
      <c r="AG23" s="70"/>
      <c r="AH23" s="59"/>
      <c r="AI23" s="70"/>
      <c r="AJ23" s="70"/>
      <c r="AK23" s="70"/>
      <c r="AL23" s="70">
        <f>SUM(AL5:AL22)</f>
        <v>5.0000000000000001E-3</v>
      </c>
      <c r="AM23" s="70"/>
      <c r="AN23" s="70"/>
      <c r="AO23" s="72">
        <f>SUM(AO5:AO22)</f>
        <v>11.587000000000003</v>
      </c>
    </row>
    <row r="24" spans="1:45" s="6" customFormat="1" ht="12" customHeight="1" thickBot="1" x14ac:dyDescent="0.35">
      <c r="A24" s="144"/>
      <c r="B24" s="145"/>
      <c r="C24" s="144"/>
      <c r="D24" s="144"/>
      <c r="E24" s="144"/>
      <c r="F24" s="144"/>
      <c r="G24" s="144"/>
      <c r="H24" s="144"/>
      <c r="I24" s="1"/>
      <c r="K24" s="1"/>
      <c r="L24" s="2"/>
      <c r="M24" s="2"/>
      <c r="N24" s="1"/>
      <c r="O24" s="7"/>
      <c r="P24" s="7"/>
      <c r="Q24" s="3"/>
      <c r="R24" s="3"/>
      <c r="S24" s="7"/>
      <c r="T24" s="2"/>
      <c r="U24" s="1"/>
      <c r="V24" s="7"/>
      <c r="W24" s="2"/>
      <c r="X24" s="4"/>
      <c r="Y24" s="2"/>
      <c r="Z24" s="2"/>
      <c r="AA24" s="2"/>
      <c r="AB24" s="2"/>
      <c r="AC24" s="4"/>
      <c r="AD24" s="2"/>
      <c r="AE24" s="2"/>
      <c r="AF24" s="1"/>
      <c r="AG24" s="7"/>
      <c r="AH24" s="2"/>
      <c r="AI24" s="7"/>
      <c r="AJ24" s="3"/>
      <c r="AK24" s="1"/>
      <c r="AL24" s="7"/>
      <c r="AM24" s="3"/>
      <c r="AN24" s="7"/>
      <c r="AO24" s="7"/>
    </row>
    <row r="25" spans="1:45" ht="14" thickBot="1" x14ac:dyDescent="0.35">
      <c r="A25" s="162" t="s">
        <v>26</v>
      </c>
      <c r="B25" s="163"/>
      <c r="C25" s="164"/>
      <c r="D25" s="164"/>
      <c r="E25" s="164"/>
      <c r="F25" s="164"/>
      <c r="G25" s="164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6"/>
      <c r="AO25" s="167"/>
      <c r="AP25" s="14"/>
      <c r="AQ25" s="14"/>
      <c r="AR25" s="14"/>
      <c r="AS25" s="14"/>
    </row>
    <row r="26" spans="1:45" ht="14.25" customHeight="1" x14ac:dyDescent="0.3">
      <c r="A26" s="15" t="s">
        <v>43</v>
      </c>
      <c r="B26" s="16">
        <v>4203</v>
      </c>
      <c r="C26" s="15" t="s">
        <v>42</v>
      </c>
      <c r="D26" s="26" t="s">
        <v>44</v>
      </c>
      <c r="E26" s="26">
        <v>6504203003</v>
      </c>
      <c r="F26" s="94">
        <v>562971</v>
      </c>
      <c r="G26" s="98" t="s">
        <v>177</v>
      </c>
      <c r="H26" s="78"/>
      <c r="I26" s="73"/>
      <c r="J26" s="79"/>
      <c r="K26" s="73"/>
      <c r="L26" s="80"/>
      <c r="M26" s="80"/>
      <c r="N26" s="73"/>
      <c r="O26" s="73"/>
      <c r="P26" s="73"/>
      <c r="Q26" s="73"/>
      <c r="R26" s="73"/>
      <c r="S26" s="73"/>
      <c r="T26" s="80"/>
      <c r="U26" s="73"/>
      <c r="V26" s="73"/>
      <c r="W26" s="80"/>
      <c r="X26" s="73"/>
      <c r="Y26" s="80"/>
      <c r="Z26" s="80"/>
      <c r="AA26" s="80"/>
      <c r="AB26" s="80"/>
      <c r="AC26" s="73"/>
      <c r="AD26" s="80"/>
      <c r="AE26" s="80"/>
      <c r="AF26" s="73"/>
      <c r="AG26" s="73"/>
      <c r="AH26" s="80"/>
      <c r="AI26" s="73"/>
      <c r="AJ26" s="73"/>
      <c r="AK26" s="73"/>
      <c r="AL26" s="73"/>
      <c r="AM26" s="73"/>
      <c r="AN26" s="73">
        <v>10.86</v>
      </c>
      <c r="AO26" s="74"/>
      <c r="AP26" s="27"/>
      <c r="AQ26" s="27"/>
      <c r="AR26" s="27"/>
      <c r="AS26" s="27"/>
    </row>
    <row r="27" spans="1:45" x14ac:dyDescent="0.3">
      <c r="A27" s="20" t="s">
        <v>46</v>
      </c>
      <c r="B27" s="21">
        <v>4204</v>
      </c>
      <c r="C27" s="22" t="s">
        <v>45</v>
      </c>
      <c r="D27" s="22" t="s">
        <v>47</v>
      </c>
      <c r="E27" s="22">
        <v>6504204002</v>
      </c>
      <c r="F27" s="95">
        <v>563102</v>
      </c>
      <c r="G27" s="99" t="s">
        <v>177</v>
      </c>
      <c r="H27" s="81"/>
      <c r="I27" s="75"/>
      <c r="J27" s="82"/>
      <c r="K27" s="75"/>
      <c r="L27" s="83"/>
      <c r="M27" s="83"/>
      <c r="N27" s="75"/>
      <c r="O27" s="75"/>
      <c r="P27" s="75"/>
      <c r="Q27" s="75">
        <v>0.01</v>
      </c>
      <c r="R27" s="75"/>
      <c r="S27" s="75"/>
      <c r="T27" s="83"/>
      <c r="U27" s="75"/>
      <c r="V27" s="75"/>
      <c r="W27" s="83"/>
      <c r="X27" s="75"/>
      <c r="Y27" s="83"/>
      <c r="Z27" s="83"/>
      <c r="AA27" s="83"/>
      <c r="AB27" s="83"/>
      <c r="AC27" s="75"/>
      <c r="AD27" s="83"/>
      <c r="AE27" s="83"/>
      <c r="AF27" s="75"/>
      <c r="AG27" s="75"/>
      <c r="AH27" s="83"/>
      <c r="AI27" s="75"/>
      <c r="AJ27" s="75"/>
      <c r="AK27" s="75"/>
      <c r="AL27" s="75"/>
      <c r="AM27" s="75"/>
      <c r="AN27" s="75"/>
      <c r="AO27" s="76"/>
      <c r="AP27" s="27"/>
      <c r="AQ27" s="27"/>
      <c r="AR27" s="27"/>
      <c r="AS27" s="27"/>
    </row>
    <row r="28" spans="1:45" x14ac:dyDescent="0.3">
      <c r="A28" s="20" t="s">
        <v>62</v>
      </c>
      <c r="B28" s="21">
        <v>4209</v>
      </c>
      <c r="C28" s="23" t="s">
        <v>60</v>
      </c>
      <c r="D28" s="23" t="s">
        <v>61</v>
      </c>
      <c r="E28" s="23">
        <v>6504209005</v>
      </c>
      <c r="F28" s="96">
        <v>567027</v>
      </c>
      <c r="G28" s="100" t="s">
        <v>177</v>
      </c>
      <c r="H28" s="84"/>
      <c r="I28" s="75"/>
      <c r="J28" s="64"/>
      <c r="K28" s="75"/>
      <c r="L28" s="85"/>
      <c r="M28" s="85"/>
      <c r="N28" s="75"/>
      <c r="O28" s="75"/>
      <c r="P28" s="75"/>
      <c r="Q28" s="75"/>
      <c r="R28" s="75"/>
      <c r="S28" s="75"/>
      <c r="T28" s="85"/>
      <c r="U28" s="75"/>
      <c r="V28" s="75"/>
      <c r="W28" s="85">
        <v>3.08</v>
      </c>
      <c r="X28" s="75"/>
      <c r="Y28" s="85"/>
      <c r="Z28" s="85"/>
      <c r="AA28" s="85"/>
      <c r="AB28" s="85"/>
      <c r="AC28" s="75"/>
      <c r="AD28" s="85"/>
      <c r="AE28" s="85"/>
      <c r="AF28" s="75"/>
      <c r="AG28" s="75"/>
      <c r="AH28" s="85">
        <v>51.8</v>
      </c>
      <c r="AI28" s="75"/>
      <c r="AJ28" s="75"/>
      <c r="AK28" s="75"/>
      <c r="AL28" s="75"/>
      <c r="AM28" s="75"/>
      <c r="AN28" s="75">
        <v>4.78</v>
      </c>
      <c r="AO28" s="76"/>
    </row>
    <row r="29" spans="1:45" x14ac:dyDescent="0.3">
      <c r="A29" s="20" t="s">
        <v>87</v>
      </c>
      <c r="B29" s="28">
        <v>4201</v>
      </c>
      <c r="C29" s="23" t="s">
        <v>157</v>
      </c>
      <c r="D29" s="23" t="s">
        <v>158</v>
      </c>
      <c r="E29" s="23">
        <v>6504201004</v>
      </c>
      <c r="F29" s="96">
        <v>567451</v>
      </c>
      <c r="G29" s="100" t="s">
        <v>177</v>
      </c>
      <c r="H29" s="84"/>
      <c r="I29" s="75"/>
      <c r="J29" s="64">
        <v>0.4</v>
      </c>
      <c r="K29" s="75">
        <v>0.2</v>
      </c>
      <c r="L29" s="85"/>
      <c r="M29" s="85"/>
      <c r="N29" s="75">
        <v>4.0099999999999997E-2</v>
      </c>
      <c r="O29" s="75"/>
      <c r="P29" s="75"/>
      <c r="Q29" s="75"/>
      <c r="R29" s="75">
        <v>0.2</v>
      </c>
      <c r="S29" s="75"/>
      <c r="T29" s="85"/>
      <c r="U29" s="75"/>
      <c r="V29" s="75"/>
      <c r="W29" s="85"/>
      <c r="X29" s="75"/>
      <c r="Y29" s="85"/>
      <c r="Z29" s="85"/>
      <c r="AA29" s="85"/>
      <c r="AB29" s="85"/>
      <c r="AC29" s="75"/>
      <c r="AD29" s="85"/>
      <c r="AE29" s="85"/>
      <c r="AF29" s="75"/>
      <c r="AG29" s="75"/>
      <c r="AH29" s="85"/>
      <c r="AI29" s="75"/>
      <c r="AJ29" s="75"/>
      <c r="AK29" s="75"/>
      <c r="AL29" s="75"/>
      <c r="AM29" s="75"/>
      <c r="AN29" s="75"/>
      <c r="AO29" s="76"/>
    </row>
    <row r="30" spans="1:45" x14ac:dyDescent="0.3">
      <c r="A30" s="20" t="s">
        <v>87</v>
      </c>
      <c r="B30" s="28">
        <v>4201</v>
      </c>
      <c r="C30" s="23" t="s">
        <v>86</v>
      </c>
      <c r="D30" s="23" t="s">
        <v>116</v>
      </c>
      <c r="E30" s="23">
        <v>6504201001</v>
      </c>
      <c r="F30" s="96">
        <v>567451</v>
      </c>
      <c r="G30" s="100" t="s">
        <v>177</v>
      </c>
      <c r="H30" s="84"/>
      <c r="I30" s="75"/>
      <c r="J30" s="64"/>
      <c r="K30" s="75"/>
      <c r="L30" s="83"/>
      <c r="M30" s="83"/>
      <c r="N30" s="75"/>
      <c r="O30" s="75"/>
      <c r="P30" s="75"/>
      <c r="Q30" s="75"/>
      <c r="R30" s="75"/>
      <c r="S30" s="75"/>
      <c r="T30" s="83"/>
      <c r="U30" s="75"/>
      <c r="V30" s="75"/>
      <c r="W30" s="83"/>
      <c r="X30" s="75"/>
      <c r="Y30" s="83"/>
      <c r="Z30" s="83"/>
      <c r="AA30" s="83"/>
      <c r="AB30" s="83"/>
      <c r="AC30" s="75"/>
      <c r="AD30" s="83"/>
      <c r="AE30" s="83"/>
      <c r="AF30" s="75"/>
      <c r="AG30" s="75"/>
      <c r="AH30" s="83"/>
      <c r="AI30" s="75"/>
      <c r="AJ30" s="75"/>
      <c r="AK30" s="75"/>
      <c r="AL30" s="75"/>
      <c r="AM30" s="75"/>
      <c r="AN30" s="75">
        <v>7.38</v>
      </c>
      <c r="AO30" s="76"/>
    </row>
    <row r="31" spans="1:45" x14ac:dyDescent="0.3">
      <c r="A31" s="20" t="s">
        <v>144</v>
      </c>
      <c r="B31" s="28">
        <v>4213</v>
      </c>
      <c r="C31" s="22" t="s">
        <v>94</v>
      </c>
      <c r="D31" s="22" t="s">
        <v>118</v>
      </c>
      <c r="E31" s="23">
        <v>6504213001</v>
      </c>
      <c r="F31" s="96">
        <v>567582</v>
      </c>
      <c r="G31" s="100" t="s">
        <v>177</v>
      </c>
      <c r="H31" s="84"/>
      <c r="I31" s="75"/>
      <c r="J31" s="82"/>
      <c r="K31" s="75"/>
      <c r="L31" s="83"/>
      <c r="M31" s="83"/>
      <c r="N31" s="75"/>
      <c r="O31" s="75"/>
      <c r="P31" s="75"/>
      <c r="Q31" s="75"/>
      <c r="R31" s="75"/>
      <c r="S31" s="75"/>
      <c r="T31" s="83"/>
      <c r="U31" s="75"/>
      <c r="V31" s="75"/>
      <c r="W31" s="83"/>
      <c r="X31" s="75"/>
      <c r="Y31" s="83"/>
      <c r="Z31" s="83"/>
      <c r="AA31" s="83"/>
      <c r="AB31" s="83"/>
      <c r="AC31" s="75"/>
      <c r="AD31" s="83"/>
      <c r="AE31" s="83"/>
      <c r="AF31" s="75"/>
      <c r="AG31" s="75"/>
      <c r="AH31" s="83"/>
      <c r="AI31" s="75"/>
      <c r="AJ31" s="75"/>
      <c r="AK31" s="75"/>
      <c r="AL31" s="75"/>
      <c r="AM31" s="75"/>
      <c r="AN31" s="75">
        <v>5.32</v>
      </c>
      <c r="AO31" s="76"/>
      <c r="AP31" s="27"/>
      <c r="AQ31" s="27"/>
      <c r="AR31" s="27"/>
      <c r="AS31" s="27"/>
    </row>
    <row r="32" spans="1:45" x14ac:dyDescent="0.3">
      <c r="A32" s="20" t="s">
        <v>152</v>
      </c>
      <c r="B32" s="28">
        <v>4202</v>
      </c>
      <c r="C32" s="23" t="s">
        <v>88</v>
      </c>
      <c r="D32" s="23" t="s">
        <v>119</v>
      </c>
      <c r="E32" s="23">
        <v>6504202002</v>
      </c>
      <c r="F32" s="96">
        <v>562335</v>
      </c>
      <c r="G32" s="100" t="s">
        <v>177</v>
      </c>
      <c r="H32" s="84"/>
      <c r="I32" s="75"/>
      <c r="J32" s="82"/>
      <c r="K32" s="75"/>
      <c r="L32" s="85"/>
      <c r="M32" s="85"/>
      <c r="N32" s="75"/>
      <c r="O32" s="75"/>
      <c r="P32" s="75"/>
      <c r="Q32" s="75"/>
      <c r="R32" s="75"/>
      <c r="S32" s="75"/>
      <c r="T32" s="85"/>
      <c r="U32" s="75"/>
      <c r="V32" s="75"/>
      <c r="W32" s="85"/>
      <c r="X32" s="75"/>
      <c r="Y32" s="85"/>
      <c r="Z32" s="85"/>
      <c r="AA32" s="85"/>
      <c r="AB32" s="85"/>
      <c r="AC32" s="75"/>
      <c r="AD32" s="85"/>
      <c r="AE32" s="85"/>
      <c r="AF32" s="75"/>
      <c r="AG32" s="75"/>
      <c r="AH32" s="85"/>
      <c r="AI32" s="75"/>
      <c r="AJ32" s="75"/>
      <c r="AK32" s="75"/>
      <c r="AL32" s="75"/>
      <c r="AM32" s="75"/>
      <c r="AN32" s="75">
        <v>4.42</v>
      </c>
      <c r="AO32" s="76"/>
      <c r="AP32" s="27"/>
      <c r="AQ32" s="27"/>
      <c r="AR32" s="27"/>
      <c r="AS32" s="27"/>
    </row>
    <row r="33" spans="1:45" x14ac:dyDescent="0.3">
      <c r="A33" s="20" t="s">
        <v>152</v>
      </c>
      <c r="B33" s="28">
        <v>4202</v>
      </c>
      <c r="C33" s="24" t="s">
        <v>100</v>
      </c>
      <c r="D33" s="22" t="s">
        <v>120</v>
      </c>
      <c r="E33" s="23">
        <v>6504202001</v>
      </c>
      <c r="F33" s="96">
        <v>562335</v>
      </c>
      <c r="G33" s="100" t="s">
        <v>177</v>
      </c>
      <c r="H33" s="84"/>
      <c r="I33" s="75"/>
      <c r="J33" s="82"/>
      <c r="K33" s="75"/>
      <c r="L33" s="83"/>
      <c r="M33" s="83"/>
      <c r="N33" s="75"/>
      <c r="O33" s="75"/>
      <c r="P33" s="75"/>
      <c r="Q33" s="75"/>
      <c r="R33" s="75"/>
      <c r="S33" s="75"/>
      <c r="T33" s="83"/>
      <c r="U33" s="75"/>
      <c r="V33" s="75"/>
      <c r="W33" s="83"/>
      <c r="X33" s="75"/>
      <c r="Y33" s="83"/>
      <c r="Z33" s="83"/>
      <c r="AA33" s="83"/>
      <c r="AB33" s="83"/>
      <c r="AC33" s="75"/>
      <c r="AD33" s="83"/>
      <c r="AE33" s="83"/>
      <c r="AF33" s="75"/>
      <c r="AG33" s="75"/>
      <c r="AH33" s="83"/>
      <c r="AI33" s="75"/>
      <c r="AJ33" s="75"/>
      <c r="AK33" s="75"/>
      <c r="AL33" s="75"/>
      <c r="AM33" s="75"/>
      <c r="AN33" s="75"/>
      <c r="AO33" s="76"/>
      <c r="AP33" s="27"/>
      <c r="AQ33" s="27"/>
      <c r="AR33" s="27"/>
      <c r="AS33" s="27"/>
    </row>
    <row r="34" spans="1:45" x14ac:dyDescent="0.3">
      <c r="A34" s="20" t="s">
        <v>152</v>
      </c>
      <c r="B34" s="28">
        <v>4202</v>
      </c>
      <c r="C34" s="22" t="s">
        <v>89</v>
      </c>
      <c r="D34" s="22" t="s">
        <v>121</v>
      </c>
      <c r="E34" s="23">
        <v>6504202004</v>
      </c>
      <c r="F34" s="96">
        <v>562394</v>
      </c>
      <c r="G34" s="100" t="s">
        <v>177</v>
      </c>
      <c r="H34" s="84"/>
      <c r="I34" s="75"/>
      <c r="J34" s="64"/>
      <c r="K34" s="75"/>
      <c r="L34" s="85"/>
      <c r="M34" s="85"/>
      <c r="N34" s="75"/>
      <c r="O34" s="75"/>
      <c r="P34" s="75"/>
      <c r="Q34" s="75"/>
      <c r="R34" s="75"/>
      <c r="S34" s="75"/>
      <c r="T34" s="85"/>
      <c r="U34" s="75"/>
      <c r="V34" s="75"/>
      <c r="W34" s="85"/>
      <c r="X34" s="75"/>
      <c r="Y34" s="85"/>
      <c r="Z34" s="85"/>
      <c r="AA34" s="85"/>
      <c r="AB34" s="85"/>
      <c r="AC34" s="75"/>
      <c r="AD34" s="85"/>
      <c r="AE34" s="85"/>
      <c r="AF34" s="75"/>
      <c r="AG34" s="75"/>
      <c r="AH34" s="85"/>
      <c r="AI34" s="75"/>
      <c r="AJ34" s="75"/>
      <c r="AK34" s="75"/>
      <c r="AL34" s="75"/>
      <c r="AM34" s="75"/>
      <c r="AN34" s="75">
        <v>9.4</v>
      </c>
      <c r="AO34" s="76"/>
    </row>
    <row r="35" spans="1:45" x14ac:dyDescent="0.3">
      <c r="A35" s="20" t="s">
        <v>146</v>
      </c>
      <c r="B35" s="28">
        <v>4212</v>
      </c>
      <c r="C35" s="29" t="s">
        <v>101</v>
      </c>
      <c r="D35" s="22" t="s">
        <v>122</v>
      </c>
      <c r="E35" s="23">
        <v>6504212001</v>
      </c>
      <c r="F35" s="96">
        <v>562777</v>
      </c>
      <c r="G35" s="100" t="s">
        <v>177</v>
      </c>
      <c r="H35" s="84"/>
      <c r="I35" s="75"/>
      <c r="J35" s="82"/>
      <c r="K35" s="75"/>
      <c r="L35" s="85"/>
      <c r="M35" s="83"/>
      <c r="N35" s="75"/>
      <c r="O35" s="75"/>
      <c r="P35" s="75"/>
      <c r="Q35" s="75"/>
      <c r="R35" s="75"/>
      <c r="S35" s="75"/>
      <c r="T35" s="83"/>
      <c r="U35" s="75"/>
      <c r="V35" s="75"/>
      <c r="W35" s="83"/>
      <c r="X35" s="75"/>
      <c r="Y35" s="83"/>
      <c r="Z35" s="83"/>
      <c r="AA35" s="83"/>
      <c r="AB35" s="83"/>
      <c r="AC35" s="75"/>
      <c r="AD35" s="83"/>
      <c r="AE35" s="83"/>
      <c r="AF35" s="75"/>
      <c r="AG35" s="75"/>
      <c r="AH35" s="83"/>
      <c r="AI35" s="75"/>
      <c r="AJ35" s="75"/>
      <c r="AK35" s="75"/>
      <c r="AL35" s="75"/>
      <c r="AM35" s="75"/>
      <c r="AN35" s="75"/>
      <c r="AO35" s="76"/>
      <c r="AP35" s="27"/>
      <c r="AQ35" s="27"/>
      <c r="AR35" s="27"/>
      <c r="AS35" s="27"/>
    </row>
    <row r="36" spans="1:45" x14ac:dyDescent="0.3">
      <c r="A36" s="20" t="s">
        <v>147</v>
      </c>
      <c r="B36" s="28">
        <v>4205</v>
      </c>
      <c r="C36" s="22" t="s">
        <v>90</v>
      </c>
      <c r="D36" s="22" t="s">
        <v>123</v>
      </c>
      <c r="E36" s="23">
        <v>6504205001</v>
      </c>
      <c r="F36" s="96">
        <v>565709</v>
      </c>
      <c r="G36" s="100" t="s">
        <v>177</v>
      </c>
      <c r="H36" s="84"/>
      <c r="I36" s="75"/>
      <c r="J36" s="82"/>
      <c r="K36" s="75"/>
      <c r="L36" s="85"/>
      <c r="M36" s="83"/>
      <c r="N36" s="75"/>
      <c r="O36" s="75"/>
      <c r="P36" s="75"/>
      <c r="Q36" s="75"/>
      <c r="R36" s="75"/>
      <c r="S36" s="75"/>
      <c r="T36" s="83"/>
      <c r="U36" s="75"/>
      <c r="V36" s="75"/>
      <c r="W36" s="83"/>
      <c r="X36" s="75"/>
      <c r="Y36" s="83"/>
      <c r="Z36" s="83"/>
      <c r="AA36" s="83"/>
      <c r="AB36" s="83"/>
      <c r="AC36" s="75"/>
      <c r="AD36" s="83"/>
      <c r="AE36" s="83"/>
      <c r="AF36" s="75"/>
      <c r="AG36" s="75"/>
      <c r="AH36" s="83"/>
      <c r="AI36" s="75"/>
      <c r="AJ36" s="75"/>
      <c r="AK36" s="75"/>
      <c r="AL36" s="75"/>
      <c r="AM36" s="75"/>
      <c r="AN36" s="75"/>
      <c r="AO36" s="76"/>
      <c r="AP36" s="27"/>
      <c r="AQ36" s="27"/>
      <c r="AR36" s="27"/>
      <c r="AS36" s="27"/>
    </row>
    <row r="37" spans="1:45" x14ac:dyDescent="0.3">
      <c r="A37" s="20" t="s">
        <v>147</v>
      </c>
      <c r="B37" s="28">
        <v>4205</v>
      </c>
      <c r="C37" s="22" t="s">
        <v>91</v>
      </c>
      <c r="D37" s="22" t="s">
        <v>124</v>
      </c>
      <c r="E37" s="23">
        <v>6504205002</v>
      </c>
      <c r="F37" s="96">
        <v>564567</v>
      </c>
      <c r="G37" s="100" t="s">
        <v>177</v>
      </c>
      <c r="H37" s="84"/>
      <c r="I37" s="75"/>
      <c r="J37" s="82"/>
      <c r="K37" s="75"/>
      <c r="L37" s="85"/>
      <c r="M37" s="83"/>
      <c r="N37" s="75"/>
      <c r="O37" s="75"/>
      <c r="P37" s="75"/>
      <c r="Q37" s="75"/>
      <c r="R37" s="75"/>
      <c r="S37" s="75"/>
      <c r="T37" s="83"/>
      <c r="U37" s="75"/>
      <c r="V37" s="75"/>
      <c r="W37" s="83"/>
      <c r="X37" s="75"/>
      <c r="Y37" s="83"/>
      <c r="Z37" s="83"/>
      <c r="AA37" s="83"/>
      <c r="AB37" s="83"/>
      <c r="AC37" s="75"/>
      <c r="AD37" s="83"/>
      <c r="AE37" s="83"/>
      <c r="AF37" s="75"/>
      <c r="AG37" s="75"/>
      <c r="AH37" s="83"/>
      <c r="AI37" s="75"/>
      <c r="AJ37" s="75"/>
      <c r="AK37" s="75"/>
      <c r="AL37" s="75"/>
      <c r="AM37" s="75"/>
      <c r="AN37" s="75">
        <v>2.64</v>
      </c>
      <c r="AO37" s="76"/>
      <c r="AP37" s="27"/>
      <c r="AQ37" s="27"/>
      <c r="AR37" s="27"/>
      <c r="AS37" s="27"/>
    </row>
    <row r="38" spans="1:45" x14ac:dyDescent="0.3">
      <c r="A38" s="20" t="s">
        <v>150</v>
      </c>
      <c r="B38" s="28">
        <v>4211</v>
      </c>
      <c r="C38" s="23" t="s">
        <v>102</v>
      </c>
      <c r="D38" s="23" t="s">
        <v>125</v>
      </c>
      <c r="E38" s="23">
        <v>6504211001</v>
      </c>
      <c r="F38" s="96">
        <v>565555</v>
      </c>
      <c r="G38" s="100" t="s">
        <v>177</v>
      </c>
      <c r="H38" s="84"/>
      <c r="I38" s="75"/>
      <c r="J38" s="64"/>
      <c r="K38" s="75"/>
      <c r="L38" s="85"/>
      <c r="M38" s="83"/>
      <c r="N38" s="75"/>
      <c r="O38" s="75"/>
      <c r="P38" s="75"/>
      <c r="Q38" s="75"/>
      <c r="R38" s="75"/>
      <c r="S38" s="75"/>
      <c r="T38" s="83"/>
      <c r="U38" s="75"/>
      <c r="V38" s="75"/>
      <c r="W38" s="83"/>
      <c r="X38" s="75"/>
      <c r="Y38" s="83"/>
      <c r="Z38" s="83"/>
      <c r="AA38" s="83"/>
      <c r="AB38" s="83"/>
      <c r="AC38" s="75"/>
      <c r="AD38" s="83"/>
      <c r="AE38" s="83"/>
      <c r="AF38" s="75"/>
      <c r="AG38" s="75"/>
      <c r="AH38" s="83"/>
      <c r="AI38" s="75"/>
      <c r="AJ38" s="75"/>
      <c r="AK38" s="75"/>
      <c r="AL38" s="75"/>
      <c r="AM38" s="75"/>
      <c r="AN38" s="75">
        <v>4.22</v>
      </c>
      <c r="AO38" s="76"/>
    </row>
    <row r="39" spans="1:45" x14ac:dyDescent="0.3">
      <c r="A39" s="20" t="s">
        <v>145</v>
      </c>
      <c r="B39" s="28">
        <v>4214</v>
      </c>
      <c r="C39" s="22" t="s">
        <v>95</v>
      </c>
      <c r="D39" s="23" t="s">
        <v>126</v>
      </c>
      <c r="E39" s="23">
        <v>6504214004</v>
      </c>
      <c r="F39" s="96">
        <v>567892</v>
      </c>
      <c r="G39" s="100" t="s">
        <v>177</v>
      </c>
      <c r="H39" s="84"/>
      <c r="I39" s="75"/>
      <c r="J39" s="82"/>
      <c r="K39" s="75"/>
      <c r="L39" s="85"/>
      <c r="M39" s="83"/>
      <c r="N39" s="75"/>
      <c r="O39" s="75"/>
      <c r="P39" s="75"/>
      <c r="Q39" s="75"/>
      <c r="R39" s="75"/>
      <c r="S39" s="75"/>
      <c r="T39" s="83"/>
      <c r="U39" s="75"/>
      <c r="V39" s="75"/>
      <c r="W39" s="83"/>
      <c r="X39" s="75"/>
      <c r="Y39" s="83"/>
      <c r="Z39" s="83"/>
      <c r="AA39" s="83"/>
      <c r="AB39" s="83"/>
      <c r="AC39" s="75"/>
      <c r="AD39" s="83"/>
      <c r="AE39" s="83"/>
      <c r="AF39" s="75"/>
      <c r="AG39" s="75"/>
      <c r="AH39" s="83"/>
      <c r="AI39" s="75"/>
      <c r="AJ39" s="75"/>
      <c r="AK39" s="75"/>
      <c r="AL39" s="75"/>
      <c r="AM39" s="75"/>
      <c r="AN39" s="75"/>
      <c r="AO39" s="76"/>
      <c r="AP39" s="27"/>
      <c r="AQ39" s="27"/>
      <c r="AR39" s="27"/>
      <c r="AS39" s="27"/>
    </row>
    <row r="40" spans="1:45" x14ac:dyDescent="0.3">
      <c r="A40" s="20" t="s">
        <v>145</v>
      </c>
      <c r="B40" s="28">
        <v>4214</v>
      </c>
      <c r="C40" s="24" t="s">
        <v>99</v>
      </c>
      <c r="D40" s="22" t="s">
        <v>127</v>
      </c>
      <c r="E40" s="23">
        <v>6504214001</v>
      </c>
      <c r="F40" s="95">
        <v>502081</v>
      </c>
      <c r="G40" s="100" t="s">
        <v>177</v>
      </c>
      <c r="H40" s="84"/>
      <c r="I40" s="75"/>
      <c r="J40" s="82"/>
      <c r="K40" s="75"/>
      <c r="L40" s="85"/>
      <c r="M40" s="83"/>
      <c r="N40" s="75"/>
      <c r="O40" s="75"/>
      <c r="P40" s="75"/>
      <c r="Q40" s="75"/>
      <c r="R40" s="75"/>
      <c r="S40" s="75"/>
      <c r="T40" s="83"/>
      <c r="U40" s="75"/>
      <c r="V40" s="75"/>
      <c r="W40" s="83"/>
      <c r="X40" s="75"/>
      <c r="Y40" s="83"/>
      <c r="Z40" s="83"/>
      <c r="AA40" s="83"/>
      <c r="AB40" s="83"/>
      <c r="AC40" s="75"/>
      <c r="AD40" s="83"/>
      <c r="AE40" s="83"/>
      <c r="AF40" s="75"/>
      <c r="AG40" s="75"/>
      <c r="AH40" s="83"/>
      <c r="AI40" s="75"/>
      <c r="AJ40" s="75"/>
      <c r="AK40" s="75"/>
      <c r="AL40" s="75"/>
      <c r="AM40" s="75"/>
      <c r="AN40" s="75">
        <v>11.06</v>
      </c>
      <c r="AO40" s="76"/>
      <c r="AP40" s="27"/>
      <c r="AQ40" s="27"/>
      <c r="AR40" s="27"/>
      <c r="AS40" s="27"/>
    </row>
    <row r="41" spans="1:45" x14ac:dyDescent="0.3">
      <c r="A41" s="20" t="s">
        <v>76</v>
      </c>
      <c r="B41" s="21">
        <v>4216</v>
      </c>
      <c r="C41" s="22" t="s">
        <v>73</v>
      </c>
      <c r="D41" s="22" t="s">
        <v>75</v>
      </c>
      <c r="E41" s="23">
        <v>6504216002</v>
      </c>
      <c r="F41" s="95">
        <v>566985</v>
      </c>
      <c r="G41" s="100" t="s">
        <v>177</v>
      </c>
      <c r="H41" s="84"/>
      <c r="I41" s="75"/>
      <c r="J41" s="82"/>
      <c r="K41" s="75"/>
      <c r="L41" s="85"/>
      <c r="M41" s="85"/>
      <c r="N41" s="75"/>
      <c r="O41" s="75"/>
      <c r="P41" s="75"/>
      <c r="Q41" s="75"/>
      <c r="R41" s="75"/>
      <c r="S41" s="75"/>
      <c r="T41" s="85"/>
      <c r="U41" s="75"/>
      <c r="V41" s="75"/>
      <c r="W41" s="85"/>
      <c r="X41" s="75"/>
      <c r="Y41" s="85"/>
      <c r="Z41" s="85"/>
      <c r="AA41" s="85"/>
      <c r="AB41" s="85"/>
      <c r="AC41" s="75"/>
      <c r="AD41" s="85"/>
      <c r="AE41" s="85"/>
      <c r="AF41" s="75"/>
      <c r="AG41" s="75"/>
      <c r="AH41" s="85"/>
      <c r="AI41" s="75"/>
      <c r="AJ41" s="75"/>
      <c r="AK41" s="75"/>
      <c r="AL41" s="75"/>
      <c r="AM41" s="75"/>
      <c r="AN41" s="75"/>
      <c r="AO41" s="76"/>
      <c r="AP41" s="27"/>
      <c r="AQ41" s="27"/>
      <c r="AR41" s="27"/>
      <c r="AS41" s="27"/>
    </row>
    <row r="42" spans="1:45" x14ac:dyDescent="0.3">
      <c r="A42" s="20" t="s">
        <v>148</v>
      </c>
      <c r="B42" s="28">
        <v>4207</v>
      </c>
      <c r="C42" s="22" t="s">
        <v>97</v>
      </c>
      <c r="D42" s="22" t="s">
        <v>129</v>
      </c>
      <c r="E42" s="23">
        <v>6504207002</v>
      </c>
      <c r="F42" s="95">
        <v>565971</v>
      </c>
      <c r="G42" s="100" t="s">
        <v>177</v>
      </c>
      <c r="H42" s="84"/>
      <c r="I42" s="75"/>
      <c r="J42" s="64"/>
      <c r="K42" s="75"/>
      <c r="L42" s="85"/>
      <c r="M42" s="85"/>
      <c r="N42" s="75"/>
      <c r="O42" s="75"/>
      <c r="P42" s="75"/>
      <c r="Q42" s="75"/>
      <c r="R42" s="75"/>
      <c r="S42" s="75"/>
      <c r="T42" s="85"/>
      <c r="U42" s="75"/>
      <c r="V42" s="75"/>
      <c r="W42" s="85"/>
      <c r="X42" s="75"/>
      <c r="Y42" s="85"/>
      <c r="Z42" s="85"/>
      <c r="AA42" s="85"/>
      <c r="AB42" s="85"/>
      <c r="AC42" s="75"/>
      <c r="AD42" s="85"/>
      <c r="AE42" s="85"/>
      <c r="AF42" s="75"/>
      <c r="AG42" s="75"/>
      <c r="AH42" s="85"/>
      <c r="AI42" s="75"/>
      <c r="AJ42" s="75"/>
      <c r="AK42" s="75"/>
      <c r="AL42" s="75"/>
      <c r="AM42" s="75"/>
      <c r="AN42" s="75">
        <v>17.7</v>
      </c>
      <c r="AO42" s="76"/>
    </row>
    <row r="43" spans="1:45" x14ac:dyDescent="0.3">
      <c r="A43" s="20" t="s">
        <v>149</v>
      </c>
      <c r="B43" s="28">
        <v>4208</v>
      </c>
      <c r="C43" s="22" t="s">
        <v>98</v>
      </c>
      <c r="D43" s="22" t="s">
        <v>130</v>
      </c>
      <c r="E43" s="23">
        <v>6504208001</v>
      </c>
      <c r="F43" s="95">
        <v>565229</v>
      </c>
      <c r="G43" s="100" t="s">
        <v>177</v>
      </c>
      <c r="H43" s="81"/>
      <c r="I43" s="75"/>
      <c r="J43" s="82"/>
      <c r="K43" s="75"/>
      <c r="L43" s="83"/>
      <c r="M43" s="83"/>
      <c r="N43" s="75"/>
      <c r="O43" s="75"/>
      <c r="P43" s="75"/>
      <c r="Q43" s="75"/>
      <c r="R43" s="75"/>
      <c r="S43" s="75"/>
      <c r="T43" s="83"/>
      <c r="U43" s="75"/>
      <c r="V43" s="75"/>
      <c r="W43" s="83">
        <v>1.86</v>
      </c>
      <c r="X43" s="75"/>
      <c r="Y43" s="83"/>
      <c r="Z43" s="83"/>
      <c r="AA43" s="83"/>
      <c r="AB43" s="83"/>
      <c r="AC43" s="75"/>
      <c r="AD43" s="83"/>
      <c r="AE43" s="83"/>
      <c r="AF43" s="75"/>
      <c r="AG43" s="75"/>
      <c r="AH43" s="83"/>
      <c r="AI43" s="75"/>
      <c r="AJ43" s="75"/>
      <c r="AK43" s="75"/>
      <c r="AL43" s="75"/>
      <c r="AM43" s="75"/>
      <c r="AN43" s="75"/>
      <c r="AO43" s="76"/>
      <c r="AP43" s="27"/>
      <c r="AQ43" s="27"/>
      <c r="AR43" s="27"/>
      <c r="AS43" s="27"/>
    </row>
    <row r="44" spans="1:45" x14ac:dyDescent="0.3">
      <c r="A44" s="20" t="s">
        <v>149</v>
      </c>
      <c r="B44" s="28">
        <v>4208</v>
      </c>
      <c r="C44" s="22" t="s">
        <v>92</v>
      </c>
      <c r="D44" s="22" t="s">
        <v>130</v>
      </c>
      <c r="E44" s="23">
        <v>6504208004</v>
      </c>
      <c r="F44" s="95">
        <v>565229</v>
      </c>
      <c r="G44" s="100" t="s">
        <v>177</v>
      </c>
      <c r="H44" s="81">
        <v>0.6</v>
      </c>
      <c r="I44" s="75"/>
      <c r="J44" s="82"/>
      <c r="K44" s="75"/>
      <c r="L44" s="83"/>
      <c r="M44" s="83"/>
      <c r="N44" s="75"/>
      <c r="O44" s="75"/>
      <c r="P44" s="75"/>
      <c r="Q44" s="75"/>
      <c r="R44" s="75"/>
      <c r="S44" s="75"/>
      <c r="T44" s="85"/>
      <c r="U44" s="75"/>
      <c r="V44" s="75"/>
      <c r="W44" s="85"/>
      <c r="X44" s="75"/>
      <c r="Y44" s="85"/>
      <c r="Z44" s="85"/>
      <c r="AA44" s="85"/>
      <c r="AB44" s="85"/>
      <c r="AC44" s="75"/>
      <c r="AD44" s="85"/>
      <c r="AE44" s="85"/>
      <c r="AF44" s="75"/>
      <c r="AG44" s="75"/>
      <c r="AH44" s="85"/>
      <c r="AI44" s="75"/>
      <c r="AJ44" s="75"/>
      <c r="AK44" s="75"/>
      <c r="AL44" s="75"/>
      <c r="AM44" s="75"/>
      <c r="AN44" s="75"/>
      <c r="AO44" s="76"/>
      <c r="AP44" s="27"/>
      <c r="AQ44" s="27"/>
      <c r="AR44" s="27"/>
      <c r="AS44" s="27"/>
    </row>
    <row r="45" spans="1:45" x14ac:dyDescent="0.3">
      <c r="A45" s="20" t="s">
        <v>145</v>
      </c>
      <c r="B45" s="28">
        <v>4214</v>
      </c>
      <c r="C45" s="23" t="s">
        <v>96</v>
      </c>
      <c r="D45" s="23" t="s">
        <v>131</v>
      </c>
      <c r="E45" s="23">
        <v>6504214015</v>
      </c>
      <c r="F45" s="95">
        <v>567892</v>
      </c>
      <c r="G45" s="100" t="s">
        <v>177</v>
      </c>
      <c r="H45" s="81"/>
      <c r="I45" s="75"/>
      <c r="J45" s="82"/>
      <c r="K45" s="75"/>
      <c r="L45" s="83"/>
      <c r="M45" s="83"/>
      <c r="N45" s="75"/>
      <c r="O45" s="75"/>
      <c r="P45" s="75"/>
      <c r="Q45" s="75"/>
      <c r="R45" s="75"/>
      <c r="S45" s="75"/>
      <c r="T45" s="85"/>
      <c r="U45" s="75"/>
      <c r="V45" s="75"/>
      <c r="W45" s="85"/>
      <c r="X45" s="75"/>
      <c r="Y45" s="85"/>
      <c r="Z45" s="85"/>
      <c r="AA45" s="85"/>
      <c r="AB45" s="85"/>
      <c r="AC45" s="75"/>
      <c r="AD45" s="85"/>
      <c r="AE45" s="85"/>
      <c r="AF45" s="75"/>
      <c r="AG45" s="75"/>
      <c r="AH45" s="85"/>
      <c r="AI45" s="75"/>
      <c r="AJ45" s="75"/>
      <c r="AK45" s="75"/>
      <c r="AL45" s="75"/>
      <c r="AM45" s="75"/>
      <c r="AN45" s="75"/>
      <c r="AO45" s="76"/>
      <c r="AP45" s="27"/>
      <c r="AQ45" s="27"/>
      <c r="AR45" s="27"/>
      <c r="AS45" s="27"/>
    </row>
    <row r="46" spans="1:45" x14ac:dyDescent="0.3">
      <c r="A46" s="20" t="s">
        <v>43</v>
      </c>
      <c r="B46" s="28">
        <v>4203</v>
      </c>
      <c r="C46" s="22" t="s">
        <v>93</v>
      </c>
      <c r="D46" s="23" t="s">
        <v>132</v>
      </c>
      <c r="E46" s="23">
        <v>6504203001</v>
      </c>
      <c r="F46" s="95">
        <v>562971</v>
      </c>
      <c r="G46" s="100" t="s">
        <v>177</v>
      </c>
      <c r="H46" s="81"/>
      <c r="I46" s="75"/>
      <c r="J46" s="82"/>
      <c r="K46" s="75"/>
      <c r="L46" s="83"/>
      <c r="M46" s="83"/>
      <c r="N46" s="75"/>
      <c r="O46" s="75"/>
      <c r="P46" s="75"/>
      <c r="Q46" s="75"/>
      <c r="R46" s="75"/>
      <c r="S46" s="75"/>
      <c r="T46" s="83"/>
      <c r="U46" s="75"/>
      <c r="V46" s="75"/>
      <c r="W46" s="83"/>
      <c r="X46" s="75"/>
      <c r="Y46" s="83"/>
      <c r="Z46" s="83"/>
      <c r="AA46" s="83"/>
      <c r="AB46" s="83"/>
      <c r="AC46" s="75"/>
      <c r="AD46" s="83"/>
      <c r="AE46" s="83"/>
      <c r="AF46" s="75"/>
      <c r="AG46" s="75"/>
      <c r="AH46" s="83"/>
      <c r="AI46" s="75"/>
      <c r="AJ46" s="75"/>
      <c r="AK46" s="75"/>
      <c r="AL46" s="75"/>
      <c r="AM46" s="75"/>
      <c r="AN46" s="75"/>
      <c r="AO46" s="76"/>
      <c r="AP46" s="27"/>
      <c r="AQ46" s="27"/>
      <c r="AR46" s="27"/>
      <c r="AS46" s="27"/>
    </row>
    <row r="47" spans="1:45" x14ac:dyDescent="0.3">
      <c r="A47" s="20" t="s">
        <v>145</v>
      </c>
      <c r="B47" s="28">
        <v>4214</v>
      </c>
      <c r="C47" s="23" t="s">
        <v>103</v>
      </c>
      <c r="D47" s="23" t="s">
        <v>133</v>
      </c>
      <c r="E47" s="23">
        <v>6504214026</v>
      </c>
      <c r="F47" s="95">
        <v>567892</v>
      </c>
      <c r="G47" s="100" t="s">
        <v>177</v>
      </c>
      <c r="H47" s="81"/>
      <c r="I47" s="75"/>
      <c r="J47" s="82"/>
      <c r="K47" s="75"/>
      <c r="L47" s="83"/>
      <c r="M47" s="83"/>
      <c r="N47" s="75"/>
      <c r="O47" s="75"/>
      <c r="P47" s="75"/>
      <c r="Q47" s="75"/>
      <c r="R47" s="75"/>
      <c r="S47" s="75"/>
      <c r="T47" s="83"/>
      <c r="U47" s="75"/>
      <c r="V47" s="75"/>
      <c r="W47" s="83"/>
      <c r="X47" s="75"/>
      <c r="Y47" s="83"/>
      <c r="Z47" s="83"/>
      <c r="AA47" s="83"/>
      <c r="AB47" s="83"/>
      <c r="AC47" s="75"/>
      <c r="AD47" s="83"/>
      <c r="AE47" s="83"/>
      <c r="AF47" s="75"/>
      <c r="AG47" s="75"/>
      <c r="AH47" s="83"/>
      <c r="AI47" s="75"/>
      <c r="AJ47" s="75"/>
      <c r="AK47" s="75"/>
      <c r="AL47" s="75"/>
      <c r="AM47" s="75"/>
      <c r="AN47" s="75"/>
      <c r="AO47" s="76"/>
      <c r="AP47" s="27"/>
      <c r="AQ47" s="27"/>
      <c r="AR47" s="27"/>
      <c r="AS47" s="27"/>
    </row>
    <row r="48" spans="1:45" x14ac:dyDescent="0.3">
      <c r="A48" s="20" t="s">
        <v>152</v>
      </c>
      <c r="B48" s="28">
        <v>4202</v>
      </c>
      <c r="C48" s="23" t="s">
        <v>104</v>
      </c>
      <c r="D48" s="23" t="s">
        <v>134</v>
      </c>
      <c r="E48" s="23">
        <v>6504202019</v>
      </c>
      <c r="F48" s="95">
        <v>562351</v>
      </c>
      <c r="G48" s="100" t="s">
        <v>177</v>
      </c>
      <c r="H48" s="81"/>
      <c r="I48" s="75"/>
      <c r="J48" s="64"/>
      <c r="K48" s="75"/>
      <c r="L48" s="83"/>
      <c r="M48" s="83"/>
      <c r="N48" s="75"/>
      <c r="O48" s="75"/>
      <c r="P48" s="75"/>
      <c r="Q48" s="75"/>
      <c r="R48" s="75"/>
      <c r="S48" s="75"/>
      <c r="T48" s="83"/>
      <c r="U48" s="75"/>
      <c r="V48" s="75"/>
      <c r="W48" s="83"/>
      <c r="X48" s="75"/>
      <c r="Y48" s="83"/>
      <c r="Z48" s="83"/>
      <c r="AA48" s="83"/>
      <c r="AB48" s="83"/>
      <c r="AC48" s="75"/>
      <c r="AD48" s="83"/>
      <c r="AE48" s="83"/>
      <c r="AF48" s="75"/>
      <c r="AG48" s="75"/>
      <c r="AH48" s="83"/>
      <c r="AI48" s="75"/>
      <c r="AJ48" s="75"/>
      <c r="AK48" s="75"/>
      <c r="AL48" s="75"/>
      <c r="AM48" s="75"/>
      <c r="AN48" s="75"/>
      <c r="AO48" s="76"/>
    </row>
    <row r="49" spans="1:45" x14ac:dyDescent="0.3">
      <c r="A49" s="20" t="s">
        <v>150</v>
      </c>
      <c r="B49" s="28">
        <v>4211</v>
      </c>
      <c r="C49" s="23" t="s">
        <v>105</v>
      </c>
      <c r="D49" s="23" t="s">
        <v>135</v>
      </c>
      <c r="E49" s="23">
        <v>6504211002</v>
      </c>
      <c r="F49" s="96">
        <v>565555</v>
      </c>
      <c r="G49" s="100" t="s">
        <v>177</v>
      </c>
      <c r="H49" s="81"/>
      <c r="I49" s="75"/>
      <c r="J49" s="64"/>
      <c r="K49" s="75"/>
      <c r="L49" s="83"/>
      <c r="M49" s="83"/>
      <c r="N49" s="75"/>
      <c r="O49" s="75"/>
      <c r="P49" s="75"/>
      <c r="Q49" s="75"/>
      <c r="R49" s="75"/>
      <c r="S49" s="75"/>
      <c r="T49" s="83"/>
      <c r="U49" s="75"/>
      <c r="V49" s="75"/>
      <c r="W49" s="83"/>
      <c r="X49" s="75"/>
      <c r="Y49" s="83"/>
      <c r="Z49" s="83"/>
      <c r="AA49" s="83"/>
      <c r="AB49" s="83"/>
      <c r="AC49" s="75"/>
      <c r="AD49" s="83"/>
      <c r="AE49" s="83"/>
      <c r="AF49" s="75"/>
      <c r="AG49" s="75"/>
      <c r="AH49" s="83"/>
      <c r="AI49" s="75"/>
      <c r="AJ49" s="75"/>
      <c r="AK49" s="75"/>
      <c r="AL49" s="75"/>
      <c r="AM49" s="75"/>
      <c r="AN49" s="75"/>
      <c r="AO49" s="76"/>
    </row>
    <row r="50" spans="1:45" x14ac:dyDescent="0.3">
      <c r="A50" s="20" t="s">
        <v>147</v>
      </c>
      <c r="B50" s="21" t="s">
        <v>151</v>
      </c>
      <c r="C50" s="23" t="s">
        <v>159</v>
      </c>
      <c r="D50" s="23" t="s">
        <v>160</v>
      </c>
      <c r="E50" s="23">
        <v>6504205006</v>
      </c>
      <c r="F50" s="96">
        <v>564567</v>
      </c>
      <c r="G50" s="100" t="s">
        <v>177</v>
      </c>
      <c r="H50" s="81"/>
      <c r="I50" s="75"/>
      <c r="J50" s="64"/>
      <c r="K50" s="75">
        <v>0.21</v>
      </c>
      <c r="L50" s="83"/>
      <c r="M50" s="83"/>
      <c r="N50" s="75">
        <v>0.63</v>
      </c>
      <c r="O50" s="75"/>
      <c r="P50" s="75"/>
      <c r="Q50" s="75">
        <v>0.24</v>
      </c>
      <c r="R50" s="75">
        <v>0.89</v>
      </c>
      <c r="S50" s="75"/>
      <c r="T50" s="83"/>
      <c r="U50" s="75"/>
      <c r="V50" s="75"/>
      <c r="W50" s="83"/>
      <c r="X50" s="75"/>
      <c r="Y50" s="83"/>
      <c r="Z50" s="83"/>
      <c r="AA50" s="83"/>
      <c r="AB50" s="83"/>
      <c r="AC50" s="75"/>
      <c r="AD50" s="83"/>
      <c r="AE50" s="83"/>
      <c r="AF50" s="75"/>
      <c r="AG50" s="75"/>
      <c r="AH50" s="83"/>
      <c r="AI50" s="75"/>
      <c r="AJ50" s="75"/>
      <c r="AK50" s="75"/>
      <c r="AL50" s="75"/>
      <c r="AM50" s="75"/>
      <c r="AN50" s="75"/>
      <c r="AO50" s="76">
        <v>0.8</v>
      </c>
    </row>
    <row r="51" spans="1:45" x14ac:dyDescent="0.3">
      <c r="A51" s="20" t="s">
        <v>147</v>
      </c>
      <c r="B51" s="28">
        <v>4205</v>
      </c>
      <c r="C51" s="23" t="s">
        <v>106</v>
      </c>
      <c r="D51" s="23" t="s">
        <v>136</v>
      </c>
      <c r="E51" s="23">
        <v>6504205007</v>
      </c>
      <c r="F51" s="96">
        <v>564567</v>
      </c>
      <c r="G51" s="100" t="s">
        <v>177</v>
      </c>
      <c r="H51" s="81"/>
      <c r="I51" s="75"/>
      <c r="J51" s="82"/>
      <c r="K51" s="75"/>
      <c r="L51" s="83"/>
      <c r="M51" s="83"/>
      <c r="N51" s="75"/>
      <c r="O51" s="75"/>
      <c r="P51" s="75"/>
      <c r="Q51" s="75"/>
      <c r="R51" s="75"/>
      <c r="S51" s="75"/>
      <c r="T51" s="83"/>
      <c r="U51" s="75"/>
      <c r="V51" s="75"/>
      <c r="W51" s="83"/>
      <c r="X51" s="75"/>
      <c r="Y51" s="83"/>
      <c r="Z51" s="83"/>
      <c r="AA51" s="83"/>
      <c r="AB51" s="83"/>
      <c r="AC51" s="75"/>
      <c r="AD51" s="83"/>
      <c r="AE51" s="83"/>
      <c r="AF51" s="75"/>
      <c r="AG51" s="75"/>
      <c r="AH51" s="83"/>
      <c r="AI51" s="75"/>
      <c r="AJ51" s="75"/>
      <c r="AK51" s="75"/>
      <c r="AL51" s="75"/>
      <c r="AM51" s="75"/>
      <c r="AN51" s="75"/>
      <c r="AO51" s="76"/>
      <c r="AP51" s="27"/>
      <c r="AQ51" s="27"/>
      <c r="AR51" s="27"/>
      <c r="AS51" s="27"/>
    </row>
    <row r="52" spans="1:45" x14ac:dyDescent="0.3">
      <c r="A52" s="20" t="s">
        <v>43</v>
      </c>
      <c r="B52" s="28">
        <v>4203</v>
      </c>
      <c r="C52" s="23" t="s">
        <v>107</v>
      </c>
      <c r="D52" s="23" t="s">
        <v>137</v>
      </c>
      <c r="E52" s="23">
        <v>6504203008</v>
      </c>
      <c r="F52" s="95">
        <v>562971</v>
      </c>
      <c r="G52" s="100" t="s">
        <v>177</v>
      </c>
      <c r="H52" s="84"/>
      <c r="I52" s="75"/>
      <c r="J52" s="82"/>
      <c r="K52" s="75"/>
      <c r="L52" s="85"/>
      <c r="M52" s="85"/>
      <c r="N52" s="75"/>
      <c r="O52" s="75"/>
      <c r="P52" s="75"/>
      <c r="Q52" s="75"/>
      <c r="R52" s="75"/>
      <c r="S52" s="75"/>
      <c r="T52" s="85"/>
      <c r="U52" s="75"/>
      <c r="V52" s="75"/>
      <c r="W52" s="85"/>
      <c r="X52" s="75"/>
      <c r="Y52" s="85"/>
      <c r="Z52" s="85"/>
      <c r="AA52" s="85"/>
      <c r="AB52" s="85"/>
      <c r="AC52" s="75"/>
      <c r="AD52" s="85"/>
      <c r="AE52" s="85"/>
      <c r="AF52" s="75"/>
      <c r="AG52" s="75"/>
      <c r="AH52" s="85"/>
      <c r="AI52" s="75"/>
      <c r="AJ52" s="75"/>
      <c r="AK52" s="75"/>
      <c r="AL52" s="75"/>
      <c r="AM52" s="75"/>
      <c r="AN52" s="75"/>
      <c r="AO52" s="76"/>
      <c r="AP52" s="27"/>
      <c r="AQ52" s="27"/>
      <c r="AR52" s="27"/>
      <c r="AS52" s="27"/>
    </row>
    <row r="53" spans="1:45" x14ac:dyDescent="0.3">
      <c r="A53" s="20" t="s">
        <v>76</v>
      </c>
      <c r="B53" s="21">
        <v>4216</v>
      </c>
      <c r="C53" s="23" t="s">
        <v>108</v>
      </c>
      <c r="D53" s="23" t="s">
        <v>138</v>
      </c>
      <c r="E53" s="23">
        <v>6504216003</v>
      </c>
      <c r="F53" s="95">
        <v>566985</v>
      </c>
      <c r="G53" s="100" t="s">
        <v>177</v>
      </c>
      <c r="H53" s="84"/>
      <c r="I53" s="75"/>
      <c r="J53" s="82"/>
      <c r="K53" s="75"/>
      <c r="L53" s="85"/>
      <c r="M53" s="85"/>
      <c r="N53" s="75"/>
      <c r="O53" s="75"/>
      <c r="P53" s="75"/>
      <c r="Q53" s="75"/>
      <c r="R53" s="75"/>
      <c r="S53" s="75"/>
      <c r="T53" s="85"/>
      <c r="U53" s="75"/>
      <c r="V53" s="75"/>
      <c r="W53" s="85"/>
      <c r="X53" s="75"/>
      <c r="Y53" s="85"/>
      <c r="Z53" s="85"/>
      <c r="AA53" s="85"/>
      <c r="AB53" s="85"/>
      <c r="AC53" s="75"/>
      <c r="AD53" s="85"/>
      <c r="AE53" s="85"/>
      <c r="AF53" s="75"/>
      <c r="AG53" s="75"/>
      <c r="AH53" s="85"/>
      <c r="AI53" s="75"/>
      <c r="AJ53" s="75"/>
      <c r="AK53" s="75"/>
      <c r="AL53" s="75"/>
      <c r="AM53" s="75"/>
      <c r="AN53" s="75"/>
      <c r="AO53" s="76"/>
      <c r="AP53" s="27"/>
      <c r="AQ53" s="27"/>
      <c r="AR53" s="27"/>
      <c r="AS53" s="27"/>
    </row>
    <row r="54" spans="1:45" x14ac:dyDescent="0.3">
      <c r="A54" s="20" t="s">
        <v>145</v>
      </c>
      <c r="B54" s="28">
        <v>4214</v>
      </c>
      <c r="C54" s="23" t="s">
        <v>109</v>
      </c>
      <c r="D54" s="23" t="s">
        <v>139</v>
      </c>
      <c r="E54" s="23">
        <v>6504214013</v>
      </c>
      <c r="F54" s="96">
        <v>502316</v>
      </c>
      <c r="G54" s="100" t="s">
        <v>177</v>
      </c>
      <c r="H54" s="84"/>
      <c r="I54" s="75"/>
      <c r="J54" s="82"/>
      <c r="K54" s="75"/>
      <c r="L54" s="85"/>
      <c r="M54" s="85"/>
      <c r="N54" s="75"/>
      <c r="O54" s="75"/>
      <c r="P54" s="75"/>
      <c r="Q54" s="75"/>
      <c r="R54" s="75"/>
      <c r="S54" s="75"/>
      <c r="T54" s="85"/>
      <c r="U54" s="75"/>
      <c r="V54" s="75"/>
      <c r="W54" s="85"/>
      <c r="X54" s="75"/>
      <c r="Y54" s="85"/>
      <c r="Z54" s="85"/>
      <c r="AA54" s="85"/>
      <c r="AB54" s="85"/>
      <c r="AC54" s="75"/>
      <c r="AD54" s="85"/>
      <c r="AE54" s="85"/>
      <c r="AF54" s="75"/>
      <c r="AG54" s="75"/>
      <c r="AH54" s="85"/>
      <c r="AI54" s="75"/>
      <c r="AJ54" s="75"/>
      <c r="AK54" s="75"/>
      <c r="AL54" s="75"/>
      <c r="AM54" s="75"/>
      <c r="AN54" s="75"/>
      <c r="AO54" s="76"/>
      <c r="AP54" s="27"/>
      <c r="AQ54" s="27"/>
      <c r="AR54" s="27"/>
      <c r="AS54" s="27"/>
    </row>
    <row r="55" spans="1:45" x14ac:dyDescent="0.3">
      <c r="A55" s="20" t="s">
        <v>145</v>
      </c>
      <c r="B55" s="28">
        <v>4214</v>
      </c>
      <c r="C55" s="23" t="s">
        <v>110</v>
      </c>
      <c r="D55" s="23" t="s">
        <v>131</v>
      </c>
      <c r="E55" s="23">
        <v>6504214015</v>
      </c>
      <c r="F55" s="96">
        <v>567892</v>
      </c>
      <c r="G55" s="100" t="s">
        <v>177</v>
      </c>
      <c r="H55" s="84"/>
      <c r="I55" s="75"/>
      <c r="J55" s="82"/>
      <c r="K55" s="75"/>
      <c r="L55" s="85"/>
      <c r="M55" s="85"/>
      <c r="N55" s="75"/>
      <c r="O55" s="75"/>
      <c r="P55" s="75"/>
      <c r="Q55" s="75"/>
      <c r="R55" s="75"/>
      <c r="S55" s="75"/>
      <c r="T55" s="85"/>
      <c r="U55" s="75"/>
      <c r="V55" s="75"/>
      <c r="W55" s="85"/>
      <c r="X55" s="75"/>
      <c r="Y55" s="85"/>
      <c r="Z55" s="85"/>
      <c r="AA55" s="85"/>
      <c r="AB55" s="85"/>
      <c r="AC55" s="75"/>
      <c r="AD55" s="85"/>
      <c r="AE55" s="85"/>
      <c r="AF55" s="75"/>
      <c r="AG55" s="75"/>
      <c r="AH55" s="85"/>
      <c r="AI55" s="75"/>
      <c r="AJ55" s="75"/>
      <c r="AK55" s="75"/>
      <c r="AL55" s="75"/>
      <c r="AM55" s="75"/>
      <c r="AN55" s="75"/>
      <c r="AO55" s="76"/>
      <c r="AP55" s="27"/>
      <c r="AQ55" s="27"/>
      <c r="AR55" s="27"/>
      <c r="AS55" s="27"/>
    </row>
    <row r="56" spans="1:45" x14ac:dyDescent="0.3">
      <c r="A56" s="20" t="s">
        <v>144</v>
      </c>
      <c r="B56" s="28">
        <v>4213</v>
      </c>
      <c r="C56" s="23" t="s">
        <v>111</v>
      </c>
      <c r="D56" s="23" t="s">
        <v>140</v>
      </c>
      <c r="E56" s="23">
        <v>6504213006</v>
      </c>
      <c r="F56" s="95">
        <v>567582</v>
      </c>
      <c r="G56" s="100" t="s">
        <v>177</v>
      </c>
      <c r="H56" s="84"/>
      <c r="I56" s="75"/>
      <c r="J56" s="82"/>
      <c r="K56" s="75"/>
      <c r="L56" s="85"/>
      <c r="M56" s="85"/>
      <c r="N56" s="75"/>
      <c r="O56" s="75"/>
      <c r="P56" s="75"/>
      <c r="Q56" s="75"/>
      <c r="R56" s="75"/>
      <c r="S56" s="75"/>
      <c r="T56" s="85"/>
      <c r="U56" s="75"/>
      <c r="V56" s="75"/>
      <c r="W56" s="85"/>
      <c r="X56" s="75"/>
      <c r="Y56" s="85"/>
      <c r="Z56" s="85"/>
      <c r="AA56" s="85"/>
      <c r="AB56" s="85"/>
      <c r="AC56" s="75"/>
      <c r="AD56" s="85"/>
      <c r="AE56" s="85"/>
      <c r="AF56" s="75"/>
      <c r="AG56" s="75"/>
      <c r="AH56" s="85"/>
      <c r="AI56" s="75"/>
      <c r="AJ56" s="75"/>
      <c r="AK56" s="75"/>
      <c r="AL56" s="75"/>
      <c r="AM56" s="75"/>
      <c r="AN56" s="75"/>
      <c r="AO56" s="76"/>
      <c r="AP56" s="27"/>
      <c r="AQ56" s="27"/>
      <c r="AR56" s="27"/>
      <c r="AS56" s="27"/>
    </row>
    <row r="57" spans="1:45" x14ac:dyDescent="0.3">
      <c r="A57" s="20" t="s">
        <v>62</v>
      </c>
      <c r="B57" s="28">
        <v>4209</v>
      </c>
      <c r="C57" s="23" t="s">
        <v>112</v>
      </c>
      <c r="D57" s="30" t="s">
        <v>117</v>
      </c>
      <c r="E57" s="23">
        <v>6504209007</v>
      </c>
      <c r="F57" s="95">
        <v>567027</v>
      </c>
      <c r="G57" s="100" t="s">
        <v>177</v>
      </c>
      <c r="H57" s="84"/>
      <c r="I57" s="75"/>
      <c r="J57" s="82"/>
      <c r="K57" s="75"/>
      <c r="L57" s="85"/>
      <c r="M57" s="85"/>
      <c r="N57" s="75"/>
      <c r="O57" s="75"/>
      <c r="P57" s="75"/>
      <c r="Q57" s="75"/>
      <c r="R57" s="75"/>
      <c r="S57" s="75"/>
      <c r="T57" s="85"/>
      <c r="U57" s="75"/>
      <c r="V57" s="75"/>
      <c r="W57" s="85"/>
      <c r="X57" s="75"/>
      <c r="Y57" s="85"/>
      <c r="Z57" s="85"/>
      <c r="AA57" s="85"/>
      <c r="AB57" s="85"/>
      <c r="AC57" s="75"/>
      <c r="AD57" s="85"/>
      <c r="AE57" s="85"/>
      <c r="AF57" s="75"/>
      <c r="AG57" s="75"/>
      <c r="AH57" s="85"/>
      <c r="AI57" s="75"/>
      <c r="AJ57" s="75"/>
      <c r="AK57" s="75"/>
      <c r="AL57" s="75"/>
      <c r="AM57" s="75"/>
      <c r="AN57" s="75"/>
      <c r="AO57" s="76"/>
      <c r="AP57" s="27"/>
      <c r="AQ57" s="27"/>
      <c r="AR57" s="27"/>
      <c r="AS57" s="27"/>
    </row>
    <row r="58" spans="1:45" x14ac:dyDescent="0.3">
      <c r="A58" s="20" t="s">
        <v>149</v>
      </c>
      <c r="B58" s="28">
        <v>4208</v>
      </c>
      <c r="C58" s="23" t="s">
        <v>92</v>
      </c>
      <c r="D58" s="30" t="s">
        <v>141</v>
      </c>
      <c r="E58" s="23">
        <v>6504208004</v>
      </c>
      <c r="F58" s="95">
        <v>565229</v>
      </c>
      <c r="G58" s="100" t="s">
        <v>177</v>
      </c>
      <c r="H58" s="84"/>
      <c r="I58" s="75"/>
      <c r="J58" s="82"/>
      <c r="K58" s="75"/>
      <c r="L58" s="85"/>
      <c r="M58" s="85"/>
      <c r="N58" s="75"/>
      <c r="O58" s="75"/>
      <c r="P58" s="75"/>
      <c r="Q58" s="75"/>
      <c r="R58" s="75"/>
      <c r="S58" s="75"/>
      <c r="T58" s="85"/>
      <c r="U58" s="75"/>
      <c r="V58" s="75"/>
      <c r="W58" s="85"/>
      <c r="X58" s="75"/>
      <c r="Y58" s="85"/>
      <c r="Z58" s="85"/>
      <c r="AA58" s="85"/>
      <c r="AB58" s="85"/>
      <c r="AC58" s="75"/>
      <c r="AD58" s="85"/>
      <c r="AE58" s="85"/>
      <c r="AF58" s="75"/>
      <c r="AG58" s="75"/>
      <c r="AH58" s="85"/>
      <c r="AI58" s="75"/>
      <c r="AJ58" s="75"/>
      <c r="AK58" s="75"/>
      <c r="AL58" s="75"/>
      <c r="AM58" s="75"/>
      <c r="AN58" s="75"/>
      <c r="AO58" s="76"/>
      <c r="AP58" s="27"/>
      <c r="AQ58" s="27"/>
      <c r="AR58" s="27"/>
      <c r="AS58" s="27"/>
    </row>
    <row r="59" spans="1:45" x14ac:dyDescent="0.3">
      <c r="A59" s="20" t="s">
        <v>152</v>
      </c>
      <c r="B59" s="28">
        <v>4202</v>
      </c>
      <c r="C59" s="23" t="s">
        <v>113</v>
      </c>
      <c r="D59" s="30" t="s">
        <v>142</v>
      </c>
      <c r="E59" s="30">
        <v>6504202008</v>
      </c>
      <c r="F59" s="96">
        <v>562335</v>
      </c>
      <c r="G59" s="100" t="s">
        <v>177</v>
      </c>
      <c r="H59" s="84"/>
      <c r="I59" s="75"/>
      <c r="J59" s="82"/>
      <c r="K59" s="75"/>
      <c r="L59" s="85"/>
      <c r="M59" s="85"/>
      <c r="N59" s="75"/>
      <c r="O59" s="75"/>
      <c r="P59" s="75"/>
      <c r="Q59" s="75"/>
      <c r="R59" s="75"/>
      <c r="S59" s="75"/>
      <c r="T59" s="85"/>
      <c r="U59" s="75"/>
      <c r="V59" s="75"/>
      <c r="W59" s="85"/>
      <c r="X59" s="75"/>
      <c r="Y59" s="85"/>
      <c r="Z59" s="85"/>
      <c r="AA59" s="85"/>
      <c r="AB59" s="85"/>
      <c r="AC59" s="75"/>
      <c r="AD59" s="85"/>
      <c r="AE59" s="85"/>
      <c r="AF59" s="75"/>
      <c r="AG59" s="75"/>
      <c r="AH59" s="85"/>
      <c r="AI59" s="75"/>
      <c r="AJ59" s="75"/>
      <c r="AK59" s="75"/>
      <c r="AL59" s="75"/>
      <c r="AM59" s="75"/>
      <c r="AN59" s="75"/>
      <c r="AO59" s="76"/>
      <c r="AP59" s="27"/>
      <c r="AQ59" s="27"/>
      <c r="AR59" s="27"/>
      <c r="AS59" s="27"/>
    </row>
    <row r="60" spans="1:45" x14ac:dyDescent="0.3">
      <c r="A60" s="20" t="s">
        <v>43</v>
      </c>
      <c r="B60" s="28">
        <v>4203</v>
      </c>
      <c r="C60" s="23" t="s">
        <v>93</v>
      </c>
      <c r="D60" s="30" t="s">
        <v>132</v>
      </c>
      <c r="E60" s="30">
        <v>6504203001</v>
      </c>
      <c r="F60" s="96">
        <v>562971</v>
      </c>
      <c r="G60" s="100" t="s">
        <v>177</v>
      </c>
      <c r="H60" s="84"/>
      <c r="I60" s="75"/>
      <c r="J60" s="82"/>
      <c r="K60" s="75"/>
      <c r="L60" s="85"/>
      <c r="M60" s="85"/>
      <c r="N60" s="75"/>
      <c r="O60" s="75"/>
      <c r="P60" s="75"/>
      <c r="Q60" s="75"/>
      <c r="R60" s="75"/>
      <c r="S60" s="75"/>
      <c r="T60" s="85"/>
      <c r="U60" s="75"/>
      <c r="V60" s="75"/>
      <c r="W60" s="85"/>
      <c r="X60" s="75"/>
      <c r="Y60" s="85"/>
      <c r="Z60" s="85"/>
      <c r="AA60" s="85"/>
      <c r="AB60" s="85"/>
      <c r="AC60" s="75"/>
      <c r="AD60" s="85"/>
      <c r="AE60" s="85"/>
      <c r="AF60" s="75"/>
      <c r="AG60" s="75"/>
      <c r="AH60" s="85"/>
      <c r="AI60" s="75"/>
      <c r="AJ60" s="75"/>
      <c r="AK60" s="75"/>
      <c r="AL60" s="75"/>
      <c r="AM60" s="75"/>
      <c r="AN60" s="75"/>
      <c r="AO60" s="76"/>
      <c r="AP60" s="27"/>
      <c r="AQ60" s="27"/>
      <c r="AR60" s="27"/>
      <c r="AS60" s="27"/>
    </row>
    <row r="61" spans="1:45" x14ac:dyDescent="0.3">
      <c r="A61" s="20" t="s">
        <v>145</v>
      </c>
      <c r="B61" s="28">
        <v>4214</v>
      </c>
      <c r="C61" s="23" t="s">
        <v>114</v>
      </c>
      <c r="D61" s="30" t="s">
        <v>115</v>
      </c>
      <c r="E61" s="23">
        <v>6504214018</v>
      </c>
      <c r="F61" s="96">
        <v>502316</v>
      </c>
      <c r="G61" s="100" t="s">
        <v>177</v>
      </c>
      <c r="H61" s="77"/>
      <c r="I61" s="75"/>
      <c r="J61" s="64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>
        <v>1.8</v>
      </c>
      <c r="AJ61" s="75"/>
      <c r="AK61" s="75"/>
      <c r="AL61" s="75"/>
      <c r="AM61" s="75"/>
      <c r="AN61" s="75"/>
      <c r="AO61" s="76">
        <v>35</v>
      </c>
    </row>
    <row r="62" spans="1:45" ht="14" thickBot="1" x14ac:dyDescent="0.35">
      <c r="A62" s="56" t="s">
        <v>145</v>
      </c>
      <c r="B62" s="57">
        <v>4214</v>
      </c>
      <c r="C62" s="31" t="s">
        <v>128</v>
      </c>
      <c r="D62" s="30" t="s">
        <v>143</v>
      </c>
      <c r="E62" s="31">
        <v>6504214019</v>
      </c>
      <c r="F62" s="97">
        <v>567892</v>
      </c>
      <c r="G62" s="101" t="s">
        <v>177</v>
      </c>
      <c r="H62" s="86"/>
      <c r="I62" s="87"/>
      <c r="J62" s="88"/>
      <c r="K62" s="87"/>
      <c r="L62" s="87"/>
      <c r="M62" s="87"/>
      <c r="N62" s="87"/>
      <c r="O62" s="87"/>
      <c r="P62" s="87"/>
      <c r="Q62" s="87">
        <v>0.35</v>
      </c>
      <c r="R62" s="87"/>
      <c r="S62" s="87"/>
      <c r="T62" s="87"/>
      <c r="U62" s="87">
        <v>0.6</v>
      </c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>
        <v>0.1</v>
      </c>
      <c r="AG62" s="87"/>
      <c r="AH62" s="87"/>
      <c r="AI62" s="87"/>
      <c r="AJ62" s="87"/>
      <c r="AK62" s="87"/>
      <c r="AL62" s="87"/>
      <c r="AM62" s="87"/>
      <c r="AN62" s="87"/>
      <c r="AO62" s="89"/>
    </row>
    <row r="63" spans="1:45" ht="18" customHeight="1" thickBot="1" x14ac:dyDescent="0.35">
      <c r="A63" s="149" t="s">
        <v>183</v>
      </c>
      <c r="B63" s="150"/>
      <c r="C63" s="150"/>
      <c r="D63" s="150"/>
      <c r="E63" s="150"/>
      <c r="F63" s="150"/>
      <c r="G63" s="150"/>
      <c r="H63" s="90">
        <f>SUM(H26:H62)</f>
        <v>0.6</v>
      </c>
      <c r="I63" s="91"/>
      <c r="J63" s="125">
        <f>SUM(J26:J62)</f>
        <v>0.4</v>
      </c>
      <c r="K63" s="91">
        <f>SUM(K26:K62)</f>
        <v>0.41000000000000003</v>
      </c>
      <c r="L63" s="92"/>
      <c r="M63" s="92"/>
      <c r="N63" s="91">
        <f>SUM(N26:N62)</f>
        <v>0.67010000000000003</v>
      </c>
      <c r="O63" s="91"/>
      <c r="P63" s="91"/>
      <c r="Q63" s="91">
        <f>SUM(Q26:Q62)</f>
        <v>0.6</v>
      </c>
      <c r="R63" s="91">
        <f>SUM(R26:R62)</f>
        <v>1.0900000000000001</v>
      </c>
      <c r="S63" s="91"/>
      <c r="T63" s="92"/>
      <c r="U63" s="91"/>
      <c r="V63" s="91"/>
      <c r="W63" s="92">
        <f>SUM(W26:W62)</f>
        <v>4.9400000000000004</v>
      </c>
      <c r="X63" s="91"/>
      <c r="Y63" s="92"/>
      <c r="Z63" s="92"/>
      <c r="AA63" s="92"/>
      <c r="AB63" s="92"/>
      <c r="AC63" s="91"/>
      <c r="AD63" s="92"/>
      <c r="AE63" s="92"/>
      <c r="AF63" s="91">
        <f>SUM(AF26:AF62)</f>
        <v>0.1</v>
      </c>
      <c r="AG63" s="91"/>
      <c r="AH63" s="92">
        <f>SUM(AH26:AH62)</f>
        <v>51.8</v>
      </c>
      <c r="AI63" s="91">
        <f>SUM(AI26:AI62)</f>
        <v>1.8</v>
      </c>
      <c r="AJ63" s="91"/>
      <c r="AK63" s="91"/>
      <c r="AL63" s="91"/>
      <c r="AM63" s="91"/>
      <c r="AN63" s="91">
        <f>SUM(AN26:AN62)</f>
        <v>77.78</v>
      </c>
      <c r="AO63" s="93">
        <f>SUM(AO26:AO62)</f>
        <v>35.799999999999997</v>
      </c>
    </row>
    <row r="64" spans="1:45" s="6" customFormat="1" ht="8.25" customHeight="1" x14ac:dyDescent="0.3">
      <c r="A64" s="140"/>
      <c r="B64" s="141"/>
      <c r="C64" s="137"/>
      <c r="D64" s="137"/>
      <c r="E64" s="138"/>
      <c r="F64" s="138"/>
      <c r="G64" s="139"/>
      <c r="H64" s="32"/>
      <c r="I64" s="135"/>
      <c r="J64" s="136"/>
      <c r="K64" s="135"/>
      <c r="L64" s="32"/>
      <c r="M64" s="32"/>
      <c r="N64" s="1"/>
      <c r="O64" s="7"/>
      <c r="P64" s="7"/>
      <c r="Q64" s="1"/>
      <c r="R64" s="1"/>
      <c r="S64" s="7"/>
      <c r="T64" s="32"/>
      <c r="U64" s="1"/>
      <c r="V64" s="7"/>
      <c r="W64" s="32"/>
      <c r="X64" s="7"/>
      <c r="Y64" s="32"/>
      <c r="Z64" s="32"/>
      <c r="AA64" s="32"/>
      <c r="AB64" s="32"/>
      <c r="AC64" s="7"/>
      <c r="AD64" s="32"/>
      <c r="AE64" s="32"/>
      <c r="AF64" s="1"/>
      <c r="AG64" s="7"/>
      <c r="AH64" s="32"/>
      <c r="AI64" s="7"/>
      <c r="AJ64" s="1"/>
      <c r="AK64" s="1"/>
      <c r="AL64" s="7"/>
      <c r="AM64" s="1"/>
      <c r="AN64" s="7"/>
      <c r="AO64" s="7"/>
    </row>
    <row r="65" spans="1:41" x14ac:dyDescent="0.3">
      <c r="A65" s="33"/>
      <c r="B65" s="34"/>
      <c r="C65" s="33"/>
      <c r="D65" s="33"/>
      <c r="E65" s="33"/>
      <c r="F65" s="33"/>
      <c r="G65" s="35"/>
      <c r="H65" s="35"/>
      <c r="I65" s="36"/>
      <c r="J65" s="136"/>
      <c r="K65" s="36"/>
      <c r="L65" s="35"/>
      <c r="M65" s="35"/>
      <c r="N65" s="36"/>
      <c r="O65" s="37"/>
      <c r="P65" s="37"/>
      <c r="Q65" s="36"/>
      <c r="R65" s="36"/>
      <c r="S65" s="37"/>
      <c r="T65" s="35"/>
      <c r="U65" s="36"/>
      <c r="V65" s="37"/>
      <c r="W65" s="35"/>
      <c r="X65" s="37"/>
      <c r="Y65" s="35"/>
      <c r="Z65" s="35"/>
      <c r="AA65" s="35"/>
      <c r="AB65" s="35"/>
      <c r="AC65" s="37"/>
      <c r="AD65" s="35"/>
      <c r="AE65" s="35"/>
      <c r="AF65" s="36"/>
      <c r="AG65" s="37"/>
      <c r="AH65" s="35"/>
      <c r="AI65" s="37"/>
      <c r="AJ65" s="36"/>
      <c r="AK65" s="36"/>
      <c r="AL65" s="37"/>
      <c r="AM65" s="36"/>
      <c r="AN65" s="37"/>
      <c r="AO65" s="37"/>
    </row>
    <row r="66" spans="1:41" ht="15" customHeight="1" thickBot="1" x14ac:dyDescent="0.35">
      <c r="A66" s="33"/>
      <c r="B66" s="34"/>
      <c r="C66" s="33"/>
      <c r="D66" s="33"/>
      <c r="E66" s="33"/>
      <c r="F66" s="33"/>
      <c r="G66" s="35"/>
      <c r="H66" s="35"/>
      <c r="I66" s="36"/>
      <c r="J66" s="136"/>
      <c r="K66" s="36"/>
      <c r="L66" s="35"/>
      <c r="M66" s="35"/>
      <c r="N66" s="36"/>
      <c r="O66" s="37"/>
      <c r="P66" s="37"/>
      <c r="Q66" s="36"/>
      <c r="R66" s="36"/>
      <c r="S66" s="37"/>
      <c r="T66" s="35"/>
      <c r="U66" s="36"/>
      <c r="V66" s="37"/>
      <c r="W66" s="35"/>
      <c r="X66" s="37"/>
      <c r="Y66" s="35"/>
      <c r="Z66" s="35"/>
      <c r="AA66" s="35"/>
      <c r="AB66" s="35"/>
      <c r="AC66" s="37"/>
      <c r="AD66" s="35"/>
      <c r="AE66" s="35"/>
      <c r="AF66" s="36"/>
      <c r="AG66" s="37"/>
      <c r="AH66" s="35"/>
      <c r="AI66" s="37"/>
      <c r="AJ66" s="36"/>
      <c r="AK66" s="36"/>
      <c r="AL66" s="37"/>
      <c r="AM66" s="36"/>
      <c r="AN66" s="37"/>
      <c r="AO66" s="37"/>
    </row>
    <row r="67" spans="1:41" ht="20.25" customHeight="1" thickBot="1" x14ac:dyDescent="0.35">
      <c r="A67" s="151" t="s">
        <v>182</v>
      </c>
      <c r="B67" s="152"/>
      <c r="C67" s="152"/>
      <c r="D67" s="152"/>
      <c r="E67" s="152"/>
      <c r="F67" s="152"/>
      <c r="G67" s="153"/>
      <c r="H67" s="115">
        <f t="shared" ref="H67:AO67" si="1">H23+H63</f>
        <v>0.6</v>
      </c>
      <c r="I67" s="116">
        <f t="shared" si="1"/>
        <v>0</v>
      </c>
      <c r="J67" s="124">
        <f t="shared" si="1"/>
        <v>0.4</v>
      </c>
      <c r="K67" s="116">
        <f t="shared" si="1"/>
        <v>0.41000000000000003</v>
      </c>
      <c r="L67" s="117">
        <f t="shared" si="1"/>
        <v>1.01</v>
      </c>
      <c r="M67" s="117">
        <f t="shared" si="1"/>
        <v>10</v>
      </c>
      <c r="N67" s="116">
        <f t="shared" si="1"/>
        <v>0.67010000000000003</v>
      </c>
      <c r="O67" s="116">
        <f t="shared" si="1"/>
        <v>0</v>
      </c>
      <c r="P67" s="116">
        <f t="shared" si="1"/>
        <v>0</v>
      </c>
      <c r="Q67" s="116">
        <f t="shared" si="1"/>
        <v>0.73</v>
      </c>
      <c r="R67" s="116">
        <f t="shared" si="1"/>
        <v>1.35</v>
      </c>
      <c r="S67" s="116">
        <f t="shared" si="1"/>
        <v>30</v>
      </c>
      <c r="T67" s="117">
        <f t="shared" si="1"/>
        <v>1.06</v>
      </c>
      <c r="U67" s="116">
        <f t="shared" si="1"/>
        <v>0</v>
      </c>
      <c r="V67" s="116">
        <f t="shared" si="1"/>
        <v>0</v>
      </c>
      <c r="W67" s="117">
        <f t="shared" si="1"/>
        <v>108.85</v>
      </c>
      <c r="X67" s="116">
        <f t="shared" si="1"/>
        <v>10</v>
      </c>
      <c r="Y67" s="117">
        <f t="shared" si="1"/>
        <v>35.6</v>
      </c>
      <c r="Z67" s="117">
        <f t="shared" si="1"/>
        <v>0.34499999999999997</v>
      </c>
      <c r="AA67" s="117">
        <f t="shared" si="1"/>
        <v>0.35399999999999998</v>
      </c>
      <c r="AB67" s="117">
        <f t="shared" si="1"/>
        <v>0.26</v>
      </c>
      <c r="AC67" s="116">
        <f t="shared" si="1"/>
        <v>0</v>
      </c>
      <c r="AD67" s="117">
        <f t="shared" si="1"/>
        <v>13.2</v>
      </c>
      <c r="AE67" s="117">
        <f t="shared" si="1"/>
        <v>1.32</v>
      </c>
      <c r="AF67" s="116">
        <f t="shared" si="1"/>
        <v>0.1</v>
      </c>
      <c r="AG67" s="116">
        <f t="shared" si="1"/>
        <v>0</v>
      </c>
      <c r="AH67" s="117">
        <f t="shared" si="1"/>
        <v>51.8</v>
      </c>
      <c r="AI67" s="116">
        <f t="shared" si="1"/>
        <v>1.8</v>
      </c>
      <c r="AJ67" s="116">
        <f t="shared" si="1"/>
        <v>0</v>
      </c>
      <c r="AK67" s="116">
        <f t="shared" si="1"/>
        <v>0</v>
      </c>
      <c r="AL67" s="116">
        <f t="shared" si="1"/>
        <v>5.0000000000000001E-3</v>
      </c>
      <c r="AM67" s="116">
        <f t="shared" si="1"/>
        <v>0</v>
      </c>
      <c r="AN67" s="116">
        <f t="shared" si="1"/>
        <v>77.78</v>
      </c>
      <c r="AO67" s="118">
        <f t="shared" si="1"/>
        <v>47.387</v>
      </c>
    </row>
    <row r="68" spans="1:41" ht="20" customHeight="1" thickBot="1" x14ac:dyDescent="0.35">
      <c r="A68" s="154" t="s">
        <v>181</v>
      </c>
      <c r="B68" s="155"/>
      <c r="C68" s="155"/>
      <c r="D68" s="155"/>
      <c r="E68" s="155"/>
      <c r="F68" s="155"/>
      <c r="G68" s="155"/>
      <c r="H68" s="119">
        <v>2</v>
      </c>
      <c r="I68" s="120">
        <v>0.5</v>
      </c>
      <c r="J68" s="120">
        <v>0.5</v>
      </c>
      <c r="K68" s="120">
        <v>0.5</v>
      </c>
      <c r="L68" s="120">
        <v>2</v>
      </c>
      <c r="M68" s="120">
        <v>10</v>
      </c>
      <c r="N68" s="120">
        <v>1</v>
      </c>
      <c r="O68" s="120">
        <v>0.5</v>
      </c>
      <c r="P68" s="120">
        <v>0.5</v>
      </c>
      <c r="Q68" s="120">
        <v>1</v>
      </c>
      <c r="R68" s="120">
        <v>1.5</v>
      </c>
      <c r="S68" s="120">
        <v>1</v>
      </c>
      <c r="T68" s="120">
        <v>1</v>
      </c>
      <c r="U68" s="120">
        <v>1</v>
      </c>
      <c r="V68" s="120">
        <v>0.5</v>
      </c>
      <c r="W68" s="120">
        <v>120</v>
      </c>
      <c r="X68" s="120">
        <v>10</v>
      </c>
      <c r="Y68" s="120">
        <v>40</v>
      </c>
      <c r="Z68" s="120">
        <v>0.5</v>
      </c>
      <c r="AA68" s="120">
        <v>0.5</v>
      </c>
      <c r="AB68" s="120">
        <v>0.5</v>
      </c>
      <c r="AC68" s="134">
        <v>0.2</v>
      </c>
      <c r="AD68" s="120">
        <v>30</v>
      </c>
      <c r="AE68" s="120">
        <v>4</v>
      </c>
      <c r="AF68" s="121">
        <v>1</v>
      </c>
      <c r="AG68" s="134">
        <v>0.2</v>
      </c>
      <c r="AH68" s="120">
        <v>110</v>
      </c>
      <c r="AI68" s="122">
        <v>4</v>
      </c>
      <c r="AJ68" s="122">
        <v>0.4</v>
      </c>
      <c r="AK68" s="122">
        <v>0.4</v>
      </c>
      <c r="AL68" s="122">
        <v>0.4</v>
      </c>
      <c r="AM68" s="122">
        <v>0.4</v>
      </c>
      <c r="AN68" s="122">
        <v>100</v>
      </c>
      <c r="AO68" s="123">
        <v>60</v>
      </c>
    </row>
  </sheetData>
  <mergeCells count="9">
    <mergeCell ref="AI3:AO3"/>
    <mergeCell ref="A4:E4"/>
    <mergeCell ref="A23:G23"/>
    <mergeCell ref="A25:AO25"/>
    <mergeCell ref="A1:C1"/>
    <mergeCell ref="A63:G63"/>
    <mergeCell ref="A67:G67"/>
    <mergeCell ref="A68:G68"/>
    <mergeCell ref="A2:E2"/>
  </mergeCells>
  <pageMargins left="0.7" right="0.7" top="0.78740157499999996" bottom="0.78740157499999996" header="0.3" footer="0.3"/>
  <pageSetup paperSize="8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stav odpadů </vt:lpstr>
    </vt:vector>
  </TitlesOfParts>
  <Company>SDC_PCE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Křehlíková Lucie, Bc.</cp:lastModifiedBy>
  <cp:lastPrinted>2020-05-12T08:17:45Z</cp:lastPrinted>
  <dcterms:created xsi:type="dcterms:W3CDTF">2013-09-16T06:05:15Z</dcterms:created>
  <dcterms:modified xsi:type="dcterms:W3CDTF">2022-03-21T10:35:02Z</dcterms:modified>
</cp:coreProperties>
</file>