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2\650220xx_Likvidace nebezpečného a ostatního odpadu v obvodu OŘ Ústí nad Labem\ZADÁNÍ\Podklady\"/>
    </mc:Choice>
  </mc:AlternateContent>
  <xr:revisionPtr revIDLastSave="0" documentId="13_ncr:1_{0280609C-7BCC-4591-BE4F-B077B91CD084}" xr6:coauthVersionLast="36" xr6:coauthVersionMax="36" xr10:uidLastSave="{00000000-0000-0000-0000-000000000000}"/>
  <bookViews>
    <workbookView xWindow="0" yWindow="0" windowWidth="19200" windowHeight="695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F79" i="1" l="1"/>
  <c r="D79" i="1"/>
  <c r="D9" i="1"/>
  <c r="D11" i="1"/>
  <c r="D13" i="1"/>
  <c r="D15" i="1"/>
  <c r="D17" i="1"/>
  <c r="D19" i="1"/>
  <c r="D21" i="1"/>
  <c r="D23" i="1"/>
  <c r="D25" i="1"/>
  <c r="D27" i="1"/>
  <c r="D29" i="1"/>
  <c r="D31" i="1"/>
  <c r="D33" i="1"/>
  <c r="D35" i="1"/>
  <c r="D37" i="1"/>
  <c r="D39" i="1"/>
  <c r="D41" i="1"/>
  <c r="D43" i="1"/>
  <c r="D45" i="1"/>
  <c r="D47" i="1"/>
  <c r="D49" i="1"/>
  <c r="D51" i="1"/>
  <c r="D53" i="1"/>
  <c r="D55" i="1"/>
  <c r="D57" i="1"/>
  <c r="D59" i="1"/>
  <c r="D61" i="1"/>
  <c r="D63" i="1"/>
  <c r="D65" i="1"/>
  <c r="D67" i="1"/>
  <c r="D69" i="1"/>
  <c r="D71" i="1"/>
  <c r="D73" i="1"/>
  <c r="D7" i="1"/>
  <c r="B79" i="1"/>
  <c r="C79" i="1" l="1"/>
  <c r="G73" i="1"/>
  <c r="G71" i="1"/>
  <c r="G69" i="1"/>
  <c r="G67" i="1"/>
  <c r="G65" i="1"/>
  <c r="G63" i="1"/>
  <c r="G61" i="1"/>
  <c r="G59" i="1"/>
  <c r="G57" i="1"/>
  <c r="G55" i="1"/>
  <c r="G53" i="1"/>
  <c r="G51" i="1"/>
  <c r="G49" i="1"/>
  <c r="G47" i="1"/>
  <c r="G45" i="1"/>
  <c r="G43" i="1"/>
  <c r="G41" i="1"/>
  <c r="G39" i="1"/>
  <c r="G37" i="1"/>
  <c r="G35" i="1"/>
  <c r="G33" i="1"/>
  <c r="G31" i="1"/>
  <c r="G29" i="1"/>
  <c r="G27" i="1"/>
  <c r="G25" i="1"/>
  <c r="G23" i="1"/>
  <c r="G21" i="1"/>
  <c r="G19" i="1"/>
  <c r="G17" i="1"/>
  <c r="G15" i="1"/>
  <c r="G13" i="1"/>
  <c r="G11" i="1"/>
  <c r="G9" i="1"/>
  <c r="G7" i="1"/>
  <c r="E79" i="1" l="1"/>
  <c r="G79" i="1" s="1"/>
  <c r="H79" i="1" s="1"/>
</calcChain>
</file>

<file path=xl/sharedStrings.xml><?xml version="1.0" encoding="utf-8"?>
<sst xmlns="http://schemas.openxmlformats.org/spreadsheetml/2006/main" count="91" uniqueCount="81">
  <si>
    <t>Kód odpadu</t>
  </si>
  <si>
    <t>Celková cena bez DPH</t>
  </si>
  <si>
    <t>Skleněné obaly</t>
  </si>
  <si>
    <t>Plastové obaly</t>
  </si>
  <si>
    <t>Absorpční činidla, filtrační materiály (včetně olejových filtrů jinak blíže neurčených), čisticí tkaniny a ochranné oděv</t>
  </si>
  <si>
    <t>Pneumatiky</t>
  </si>
  <si>
    <t>Tašky a keramické výrobky</t>
  </si>
  <si>
    <t>Plasty</t>
  </si>
  <si>
    <t>200121 N</t>
  </si>
  <si>
    <t>Zářivky a jiný odpad obsahující rtuť</t>
  </si>
  <si>
    <t>Objemný odpad</t>
  </si>
  <si>
    <t>Vyřazené elektrické a elektronické zařízení obsahující nebezpečné látky neuvedené pod čísly 20 01 21 a 20 01 23 6</t>
  </si>
  <si>
    <t>Nikl-kadmiové baterie a akumulátory</t>
  </si>
  <si>
    <t>Alkalické baterie (kromě baterií uvedených pod číslem 16 06 03)</t>
  </si>
  <si>
    <t>Směsi nebo oddělené frakce betonu, cihel, tašek a keramických výrobků neuvedené pod číslem 17 01 06</t>
  </si>
  <si>
    <t>Izolační materiál s obsahem azbestu</t>
  </si>
  <si>
    <t>Izolační materiály neuvedené pod čísly 17 06 01 a 17 06 03</t>
  </si>
  <si>
    <t>Papír a lepenka</t>
  </si>
  <si>
    <t>Obaly obsahující zbytky nebezpečných látek nebo obaly těmito látkami znečištěné</t>
  </si>
  <si>
    <t>Zaolejovaná voda z odlučovačů oleje</t>
  </si>
  <si>
    <t>Jiné motorové, převodové a mazací oleje</t>
  </si>
  <si>
    <t>Odpadní barvy a laky obsahující organická rozpouštědla nebo jiné nebezpečné látky</t>
  </si>
  <si>
    <t>Kabely neuvedené pod číslem 17 04 10</t>
  </si>
  <si>
    <t>Cena celkem bez DPH</t>
  </si>
  <si>
    <t>Směsné stavební a demoliční odpady</t>
  </si>
  <si>
    <t>Beton</t>
  </si>
  <si>
    <t>Směsný komunální odpad</t>
  </si>
  <si>
    <t>Jiný biologicky nerozložitelný odpad</t>
  </si>
  <si>
    <t>Odpad rostlinných pletiv</t>
  </si>
  <si>
    <t>020103 O</t>
  </si>
  <si>
    <t xml:space="preserve">080111 N </t>
  </si>
  <si>
    <t>Nechlorované hydraulické oleje</t>
  </si>
  <si>
    <t>130110 N</t>
  </si>
  <si>
    <t>130205 N</t>
  </si>
  <si>
    <t xml:space="preserve">Nechlorované minerální motorové, převodové a mazací oleje   </t>
  </si>
  <si>
    <t>130208 N</t>
  </si>
  <si>
    <t>130503 N</t>
  </si>
  <si>
    <t>kaly z lapáků nečistot</t>
  </si>
  <si>
    <t>130507 N</t>
  </si>
  <si>
    <t>150102 O</t>
  </si>
  <si>
    <t>150107 O</t>
  </si>
  <si>
    <t>150110 N</t>
  </si>
  <si>
    <t>150202 N</t>
  </si>
  <si>
    <t>160103 O</t>
  </si>
  <si>
    <t>160119 O</t>
  </si>
  <si>
    <t>160602 N</t>
  </si>
  <si>
    <t>160604 O</t>
  </si>
  <si>
    <t>170101 O</t>
  </si>
  <si>
    <t>170103 O</t>
  </si>
  <si>
    <t>170107 O</t>
  </si>
  <si>
    <t>170201 O</t>
  </si>
  <si>
    <t>Dřevo</t>
  </si>
  <si>
    <t>170203 O</t>
  </si>
  <si>
    <t xml:space="preserve">Sklo, plasty a dřevo obsahující nebezpečné látky nebo nebezpečnými látkami znečištěné                                                     </t>
  </si>
  <si>
    <t>170204 N</t>
  </si>
  <si>
    <t>170411 O</t>
  </si>
  <si>
    <t xml:space="preserve">Zemina a kamení neuvedené pod číslem 17 05 03   </t>
  </si>
  <si>
    <t>170504 O</t>
  </si>
  <si>
    <t>170507 N</t>
  </si>
  <si>
    <t>Štěrk ze železničního svršku obsahující nebezpečné látky</t>
  </si>
  <si>
    <t>170601 N</t>
  </si>
  <si>
    <t>170604 O</t>
  </si>
  <si>
    <t>170904 O</t>
  </si>
  <si>
    <t>200101 O</t>
  </si>
  <si>
    <t>200135 N</t>
  </si>
  <si>
    <t>200139 O</t>
  </si>
  <si>
    <t>200203 O</t>
  </si>
  <si>
    <t>200301 O</t>
  </si>
  <si>
    <t>200307 O</t>
  </si>
  <si>
    <t>Karlovarský kraj</t>
  </si>
  <si>
    <t>Ústecký kraj</t>
  </si>
  <si>
    <t>Celkem za OŘ Ústí nad Labem</t>
  </si>
  <si>
    <t>Cena bez DPH za 1 t*</t>
  </si>
  <si>
    <t>celková cena za celé předpokládané množství včetně manipulace a dopravy za 1 rok</t>
  </si>
  <si>
    <t>* jednotkové ceny obsahují veškeré náklady související s předmětem veřejné zakázky (manipulace, doprava, likvidace, atd.) dle druhu a kódu odpadu</t>
  </si>
  <si>
    <t>Předpokládané množství (t/rok)</t>
  </si>
  <si>
    <t>Likvidace nebezpečného a ostatního odpadu v obvodu OŘ Ústí nad Labem</t>
  </si>
  <si>
    <t xml:space="preserve"> celkové předpokládané množství (t/rok)</t>
  </si>
  <si>
    <t xml:space="preserve"> celkovépředpokládané množství (t/rok)</t>
  </si>
  <si>
    <t>Fromulář pro Cenovou nabídku (Ceník poskytovaných služeb)</t>
  </si>
  <si>
    <t>Cena celkem za OŘ Ústí nad Labem za 3 roky (36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</si>
</sst>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#,##0.00_ ;\-#,##0.00\ "/>
  </numFmts>
  <fonts count="13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b/>
      <sz val="14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6" fillId="0" borderId="0" applyFont="0" applyFill="0" applyBorder="0" applyAlignment="0" applyProtection="0"/>
    <xf numFmtId="0" fontId="8" fillId="0" borderId="0"/>
    <xf numFmtId="0" fontId="9" fillId="0" borderId="0"/>
  </cellStyleXfs>
  <cellXfs count="91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5" fillId="3" borderId="0" xfId="0" applyFont="1" applyFill="1"/>
    <xf numFmtId="2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7" fillId="0" borderId="8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 wrapText="1"/>
    </xf>
    <xf numFmtId="2" fontId="5" fillId="0" borderId="0" xfId="0" applyNumberFormat="1" applyFont="1"/>
    <xf numFmtId="0" fontId="5" fillId="0" borderId="0" xfId="0" applyFont="1" applyBorder="1" applyAlignment="1">
      <alignment horizontal="center" vertical="center"/>
    </xf>
    <xf numFmtId="44" fontId="4" fillId="5" borderId="5" xfId="0" applyNumberFormat="1" applyFont="1" applyFill="1" applyBorder="1" applyAlignment="1">
      <alignment horizontal="center" vertical="center" wrapText="1"/>
    </xf>
    <xf numFmtId="44" fontId="4" fillId="0" borderId="24" xfId="0" applyNumberFormat="1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44" fontId="7" fillId="5" borderId="23" xfId="0" applyNumberFormat="1" applyFont="1" applyFill="1" applyBorder="1"/>
    <xf numFmtId="44" fontId="7" fillId="0" borderId="23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5" fillId="0" borderId="27" xfId="0" applyFont="1" applyBorder="1"/>
    <xf numFmtId="44" fontId="11" fillId="0" borderId="21" xfId="0" applyNumberFormat="1" applyFont="1" applyBorder="1"/>
    <xf numFmtId="0" fontId="2" fillId="0" borderId="0" xfId="0" applyFont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165" fontId="4" fillId="0" borderId="26" xfId="0" applyNumberFormat="1" applyFont="1" applyFill="1" applyBorder="1" applyAlignment="1">
      <alignment horizontal="center" vertical="center" wrapText="1"/>
    </xf>
    <xf numFmtId="44" fontId="7" fillId="0" borderId="28" xfId="0" applyNumberFormat="1" applyFont="1" applyFill="1" applyBorder="1"/>
    <xf numFmtId="0" fontId="2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2" fontId="7" fillId="0" borderId="18" xfId="0" applyNumberFormat="1" applyFont="1" applyBorder="1" applyAlignment="1">
      <alignment horizontal="center" vertical="center"/>
    </xf>
    <xf numFmtId="2" fontId="7" fillId="0" borderId="19" xfId="0" applyNumberFormat="1" applyFont="1" applyBorder="1" applyAlignment="1">
      <alignment horizontal="center" vertical="center"/>
    </xf>
    <xf numFmtId="44" fontId="5" fillId="0" borderId="6" xfId="1" applyFont="1" applyFill="1" applyBorder="1" applyAlignment="1">
      <alignment horizontal="right" vertical="center"/>
    </xf>
    <xf numFmtId="44" fontId="5" fillId="0" borderId="7" xfId="1" applyFont="1" applyFill="1" applyBorder="1" applyAlignment="1">
      <alignment horizontal="right" vertical="center"/>
    </xf>
    <xf numFmtId="2" fontId="7" fillId="0" borderId="16" xfId="0" applyNumberFormat="1" applyFont="1" applyBorder="1" applyAlignment="1">
      <alignment horizontal="center" vertical="center"/>
    </xf>
    <xf numFmtId="2" fontId="7" fillId="0" borderId="17" xfId="0" applyNumberFormat="1" applyFont="1" applyBorder="1" applyAlignment="1">
      <alignment horizontal="center" vertical="center"/>
    </xf>
    <xf numFmtId="2" fontId="11" fillId="0" borderId="16" xfId="0" applyNumberFormat="1" applyFont="1" applyBorder="1" applyAlignment="1">
      <alignment horizontal="center" vertical="center"/>
    </xf>
    <xf numFmtId="2" fontId="11" fillId="0" borderId="17" xfId="0" applyNumberFormat="1" applyFont="1" applyBorder="1" applyAlignment="1">
      <alignment horizontal="center" vertical="center"/>
    </xf>
    <xf numFmtId="2" fontId="11" fillId="0" borderId="18" xfId="0" applyNumberFormat="1" applyFont="1" applyBorder="1" applyAlignment="1">
      <alignment horizontal="center" vertical="center"/>
    </xf>
    <xf numFmtId="2" fontId="11" fillId="0" borderId="19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2" fontId="7" fillId="3" borderId="16" xfId="0" applyNumberFormat="1" applyFont="1" applyFill="1" applyBorder="1" applyAlignment="1">
      <alignment horizontal="center" vertical="center"/>
    </xf>
    <xf numFmtId="2" fontId="7" fillId="3" borderId="17" xfId="0" applyNumberFormat="1" applyFont="1" applyFill="1" applyBorder="1" applyAlignment="1">
      <alignment horizontal="center" vertical="center"/>
    </xf>
    <xf numFmtId="2" fontId="11" fillId="3" borderId="18" xfId="0" applyNumberFormat="1" applyFont="1" applyFill="1" applyBorder="1" applyAlignment="1">
      <alignment horizontal="center" vertical="center"/>
    </xf>
    <xf numFmtId="2" fontId="11" fillId="3" borderId="19" xfId="0" applyNumberFormat="1" applyFont="1" applyFill="1" applyBorder="1" applyAlignment="1">
      <alignment horizontal="center" vertical="center"/>
    </xf>
    <xf numFmtId="2" fontId="7" fillId="0" borderId="16" xfId="0" applyNumberFormat="1" applyFont="1" applyFill="1" applyBorder="1" applyAlignment="1">
      <alignment horizontal="center" vertical="center"/>
    </xf>
    <xf numFmtId="2" fontId="7" fillId="0" borderId="17" xfId="0" applyNumberFormat="1" applyFont="1" applyFill="1" applyBorder="1" applyAlignment="1">
      <alignment horizontal="center" vertical="center"/>
    </xf>
    <xf numFmtId="2" fontId="7" fillId="0" borderId="4" xfId="0" applyNumberFormat="1" applyFont="1" applyFill="1" applyBorder="1" applyAlignment="1">
      <alignment horizontal="center" vertical="center"/>
    </xf>
    <xf numFmtId="2" fontId="7" fillId="0" borderId="5" xfId="0" applyNumberFormat="1" applyFont="1" applyFill="1" applyBorder="1" applyAlignment="1">
      <alignment horizontal="center" vertical="center"/>
    </xf>
    <xf numFmtId="44" fontId="5" fillId="0" borderId="22" xfId="1" applyFont="1" applyFill="1" applyBorder="1" applyAlignment="1">
      <alignment horizontal="right" vertical="center"/>
    </xf>
    <xf numFmtId="44" fontId="5" fillId="0" borderId="23" xfId="1" applyFont="1" applyFill="1" applyBorder="1" applyAlignment="1">
      <alignment horizontal="right" vertical="center"/>
    </xf>
    <xf numFmtId="2" fontId="11" fillId="0" borderId="4" xfId="0" applyNumberFormat="1" applyFont="1" applyBorder="1" applyAlignment="1">
      <alignment horizontal="center" vertical="center"/>
    </xf>
    <xf numFmtId="2" fontId="11" fillId="0" borderId="5" xfId="0" applyNumberFormat="1" applyFont="1" applyBorder="1" applyAlignment="1">
      <alignment horizontal="center" vertical="center"/>
    </xf>
    <xf numFmtId="2" fontId="11" fillId="0" borderId="25" xfId="0" applyNumberFormat="1" applyFont="1" applyBorder="1" applyAlignment="1">
      <alignment horizontal="center" vertical="center"/>
    </xf>
    <xf numFmtId="2" fontId="11" fillId="0" borderId="26" xfId="0" applyNumberFormat="1" applyFont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2" fontId="7" fillId="0" borderId="25" xfId="0" applyNumberFormat="1" applyFont="1" applyBorder="1" applyAlignment="1">
      <alignment horizontal="center" vertical="center"/>
    </xf>
    <xf numFmtId="2" fontId="7" fillId="0" borderId="26" xfId="0" applyNumberFormat="1" applyFont="1" applyBorder="1" applyAlignment="1">
      <alignment horizontal="center" vertical="center"/>
    </xf>
    <xf numFmtId="2" fontId="7" fillId="3" borderId="4" xfId="0" applyNumberFormat="1" applyFont="1" applyFill="1" applyBorder="1" applyAlignment="1">
      <alignment horizontal="center" vertical="center"/>
    </xf>
    <xf numFmtId="2" fontId="7" fillId="3" borderId="5" xfId="0" applyNumberFormat="1" applyFont="1" applyFill="1" applyBorder="1" applyAlignment="1">
      <alignment horizontal="center" vertical="center"/>
    </xf>
    <xf numFmtId="2" fontId="11" fillId="3" borderId="25" xfId="0" applyNumberFormat="1" applyFont="1" applyFill="1" applyBorder="1" applyAlignment="1">
      <alignment horizontal="center" vertical="center"/>
    </xf>
    <xf numFmtId="2" fontId="11" fillId="3" borderId="26" xfId="0" applyNumberFormat="1" applyFont="1" applyFill="1" applyBorder="1" applyAlignment="1">
      <alignment horizontal="center" vertical="center"/>
    </xf>
    <xf numFmtId="2" fontId="7" fillId="0" borderId="12" xfId="0" applyNumberFormat="1" applyFont="1" applyBorder="1" applyAlignment="1">
      <alignment horizontal="center" vertical="center"/>
    </xf>
    <xf numFmtId="2" fontId="7" fillId="0" borderId="14" xfId="0" applyNumberFormat="1" applyFont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7" fillId="0" borderId="27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164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3" xfId="0" applyNumberFormat="1" applyFont="1" applyFill="1" applyBorder="1" applyAlignment="1" applyProtection="1">
      <alignment horizontal="center" vertical="center" wrapText="1"/>
      <protection locked="0"/>
    </xf>
  </cellXfs>
  <cellStyles count="4">
    <cellStyle name="Měna" xfId="1" builtinId="4"/>
    <cellStyle name="Normální" xfId="0" builtinId="0"/>
    <cellStyle name="Normální 2" xfId="3" xr:uid="{00000000-0005-0000-0000-000002000000}"/>
    <cellStyle name="Normální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1"/>
  <sheetViews>
    <sheetView tabSelected="1" topLeftCell="A67" workbookViewId="0">
      <selection activeCell="C7" sqref="C7:C8"/>
    </sheetView>
  </sheetViews>
  <sheetFormatPr defaultColWidth="8.78515625" defaultRowHeight="13.5" x14ac:dyDescent="0.3"/>
  <cols>
    <col min="1" max="1" width="19.5" style="6" customWidth="1"/>
    <col min="2" max="2" width="12.78515625" style="6" customWidth="1"/>
    <col min="3" max="3" width="15.7109375" style="6" customWidth="1"/>
    <col min="4" max="4" width="15.0703125" style="8" customWidth="1"/>
    <col min="5" max="5" width="16.7109375" style="1" customWidth="1"/>
    <col min="6" max="6" width="14.78515625" style="1" customWidth="1"/>
    <col min="7" max="7" width="15.92578125" style="1" customWidth="1"/>
    <col min="8" max="8" width="20.2109375" style="1" customWidth="1"/>
    <col min="9" max="16384" width="8.78515625" style="1"/>
  </cols>
  <sheetData>
    <row r="1" spans="1:8" ht="14" x14ac:dyDescent="0.3">
      <c r="A1" s="35" t="s">
        <v>79</v>
      </c>
      <c r="H1"/>
    </row>
    <row r="2" spans="1:8" ht="9.75" customHeight="1" x14ac:dyDescent="0.3">
      <c r="H2"/>
    </row>
    <row r="3" spans="1:8" ht="14" x14ac:dyDescent="0.3">
      <c r="A3" s="33" t="s">
        <v>76</v>
      </c>
      <c r="H3"/>
    </row>
    <row r="4" spans="1:8" ht="12" customHeight="1" thickBot="1" x14ac:dyDescent="0.35">
      <c r="H4"/>
    </row>
    <row r="5" spans="1:8" ht="21" customHeight="1" thickBot="1" x14ac:dyDescent="0.4">
      <c r="B5" s="79" t="s">
        <v>69</v>
      </c>
      <c r="C5" s="80"/>
      <c r="D5" s="81"/>
      <c r="E5" s="82" t="s">
        <v>70</v>
      </c>
      <c r="F5" s="83"/>
      <c r="G5" s="84"/>
      <c r="H5"/>
    </row>
    <row r="6" spans="1:8" s="2" customFormat="1" ht="42" customHeight="1" thickBot="1" x14ac:dyDescent="0.35">
      <c r="A6" s="14" t="s">
        <v>0</v>
      </c>
      <c r="B6" s="13" t="s">
        <v>75</v>
      </c>
      <c r="C6" s="10" t="s">
        <v>72</v>
      </c>
      <c r="D6" s="11" t="s">
        <v>1</v>
      </c>
      <c r="E6" s="9" t="s">
        <v>75</v>
      </c>
      <c r="F6" s="10" t="s">
        <v>72</v>
      </c>
      <c r="G6" s="12" t="s">
        <v>1</v>
      </c>
      <c r="H6"/>
    </row>
    <row r="7" spans="1:8" s="3" customFormat="1" ht="12.75" customHeight="1" x14ac:dyDescent="0.3">
      <c r="A7" s="15" t="s">
        <v>29</v>
      </c>
      <c r="B7" s="57">
        <v>1</v>
      </c>
      <c r="C7" s="89"/>
      <c r="D7" s="43">
        <f>B7*C7</f>
        <v>0</v>
      </c>
      <c r="E7" s="59">
        <v>1</v>
      </c>
      <c r="F7" s="87"/>
      <c r="G7" s="61">
        <f>E7*F7</f>
        <v>0</v>
      </c>
      <c r="H7"/>
    </row>
    <row r="8" spans="1:8" s="3" customFormat="1" ht="14.5" thickBot="1" x14ac:dyDescent="0.35">
      <c r="A8" s="16" t="s">
        <v>28</v>
      </c>
      <c r="B8" s="58"/>
      <c r="C8" s="90"/>
      <c r="D8" s="44"/>
      <c r="E8" s="60"/>
      <c r="F8" s="88"/>
      <c r="G8" s="62"/>
      <c r="H8"/>
    </row>
    <row r="9" spans="1:8" s="2" customFormat="1" ht="14" x14ac:dyDescent="0.3">
      <c r="A9" s="17" t="s">
        <v>30</v>
      </c>
      <c r="B9" s="47">
        <v>0.25</v>
      </c>
      <c r="C9" s="89"/>
      <c r="D9" s="43">
        <f t="shared" ref="D9" si="0">B9*C9</f>
        <v>0</v>
      </c>
      <c r="E9" s="63">
        <v>0.25</v>
      </c>
      <c r="F9" s="87"/>
      <c r="G9" s="61">
        <f t="shared" ref="G9" si="1">E9*F9</f>
        <v>0</v>
      </c>
      <c r="H9"/>
    </row>
    <row r="10" spans="1:8" s="2" customFormat="1" ht="51.75" customHeight="1" thickBot="1" x14ac:dyDescent="0.35">
      <c r="A10" s="18" t="s">
        <v>21</v>
      </c>
      <c r="B10" s="48"/>
      <c r="C10" s="90"/>
      <c r="D10" s="44"/>
      <c r="E10" s="64"/>
      <c r="F10" s="88"/>
      <c r="G10" s="62"/>
      <c r="H10"/>
    </row>
    <row r="11" spans="1:8" s="2" customFormat="1" ht="14.25" customHeight="1" x14ac:dyDescent="0.3">
      <c r="A11" s="19" t="s">
        <v>32</v>
      </c>
      <c r="B11" s="49">
        <v>0.1</v>
      </c>
      <c r="C11" s="89"/>
      <c r="D11" s="43">
        <f t="shared" ref="D11" si="2">B11*C11</f>
        <v>0</v>
      </c>
      <c r="E11" s="65">
        <v>0.4</v>
      </c>
      <c r="F11" s="87"/>
      <c r="G11" s="61">
        <f t="shared" ref="G11" si="3">E11*F11</f>
        <v>0</v>
      </c>
      <c r="H11"/>
    </row>
    <row r="12" spans="1:8" s="2" customFormat="1" ht="27.5" thickBot="1" x14ac:dyDescent="0.35">
      <c r="A12" s="18" t="s">
        <v>31</v>
      </c>
      <c r="B12" s="50"/>
      <c r="C12" s="90"/>
      <c r="D12" s="44"/>
      <c r="E12" s="66"/>
      <c r="F12" s="88"/>
      <c r="G12" s="62"/>
      <c r="H12"/>
    </row>
    <row r="13" spans="1:8" s="2" customFormat="1" ht="14.25" customHeight="1" x14ac:dyDescent="0.3">
      <c r="A13" s="19" t="s">
        <v>33</v>
      </c>
      <c r="B13" s="49">
        <v>0.1</v>
      </c>
      <c r="C13" s="89"/>
      <c r="D13" s="43">
        <f t="shared" ref="D13" si="4">B13*C13</f>
        <v>0</v>
      </c>
      <c r="E13" s="65">
        <v>0.4</v>
      </c>
      <c r="F13" s="87"/>
      <c r="G13" s="61">
        <f t="shared" ref="G13" si="5">E13*F13</f>
        <v>0</v>
      </c>
      <c r="H13"/>
    </row>
    <row r="14" spans="1:8" s="2" customFormat="1" ht="45" customHeight="1" thickBot="1" x14ac:dyDescent="0.35">
      <c r="A14" s="18" t="s">
        <v>34</v>
      </c>
      <c r="B14" s="50"/>
      <c r="C14" s="90"/>
      <c r="D14" s="44"/>
      <c r="E14" s="66"/>
      <c r="F14" s="88"/>
      <c r="G14" s="62"/>
      <c r="H14"/>
    </row>
    <row r="15" spans="1:8" s="2" customFormat="1" ht="14" x14ac:dyDescent="0.3">
      <c r="A15" s="17" t="s">
        <v>35</v>
      </c>
      <c r="B15" s="47">
        <v>1</v>
      </c>
      <c r="C15" s="89"/>
      <c r="D15" s="43">
        <f t="shared" ref="D15" si="6">B15*C15</f>
        <v>0</v>
      </c>
      <c r="E15" s="63">
        <v>1</v>
      </c>
      <c r="F15" s="87"/>
      <c r="G15" s="61">
        <f t="shared" ref="G15" si="7">E15*F15</f>
        <v>0</v>
      </c>
      <c r="H15"/>
    </row>
    <row r="16" spans="1:8" s="2" customFormat="1" ht="27.5" thickBot="1" x14ac:dyDescent="0.35">
      <c r="A16" s="18" t="s">
        <v>20</v>
      </c>
      <c r="B16" s="48"/>
      <c r="C16" s="90"/>
      <c r="D16" s="44"/>
      <c r="E16" s="64"/>
      <c r="F16" s="88"/>
      <c r="G16" s="62"/>
      <c r="H16"/>
    </row>
    <row r="17" spans="1:8" s="2" customFormat="1" ht="14.25" customHeight="1" x14ac:dyDescent="0.3">
      <c r="A17" s="19" t="s">
        <v>36</v>
      </c>
      <c r="B17" s="49">
        <v>5</v>
      </c>
      <c r="C17" s="89"/>
      <c r="D17" s="43">
        <f t="shared" ref="D17" si="8">B17*C17</f>
        <v>0</v>
      </c>
      <c r="E17" s="65">
        <v>5</v>
      </c>
      <c r="F17" s="87"/>
      <c r="G17" s="61">
        <f t="shared" ref="G17" si="9">E17*F17</f>
        <v>0</v>
      </c>
      <c r="H17"/>
    </row>
    <row r="18" spans="1:8" s="2" customFormat="1" ht="14.5" thickBot="1" x14ac:dyDescent="0.35">
      <c r="A18" s="18" t="s">
        <v>37</v>
      </c>
      <c r="B18" s="50"/>
      <c r="C18" s="90"/>
      <c r="D18" s="44"/>
      <c r="E18" s="66"/>
      <c r="F18" s="88"/>
      <c r="G18" s="62"/>
      <c r="H18"/>
    </row>
    <row r="19" spans="1:8" s="2" customFormat="1" ht="14" x14ac:dyDescent="0.3">
      <c r="A19" s="17" t="s">
        <v>38</v>
      </c>
      <c r="B19" s="47">
        <v>0.3</v>
      </c>
      <c r="C19" s="89"/>
      <c r="D19" s="43">
        <f t="shared" ref="D19" si="10">B19*C19</f>
        <v>0</v>
      </c>
      <c r="E19" s="63">
        <v>0.7</v>
      </c>
      <c r="F19" s="87"/>
      <c r="G19" s="61">
        <f t="shared" ref="G19" si="11">E19*F19</f>
        <v>0</v>
      </c>
      <c r="H19"/>
    </row>
    <row r="20" spans="1:8" s="2" customFormat="1" ht="27.5" thickBot="1" x14ac:dyDescent="0.35">
      <c r="A20" s="18" t="s">
        <v>19</v>
      </c>
      <c r="B20" s="48"/>
      <c r="C20" s="90"/>
      <c r="D20" s="44"/>
      <c r="E20" s="64"/>
      <c r="F20" s="88"/>
      <c r="G20" s="62"/>
      <c r="H20"/>
    </row>
    <row r="21" spans="1:8" s="2" customFormat="1" ht="14" x14ac:dyDescent="0.3">
      <c r="A21" s="15" t="s">
        <v>39</v>
      </c>
      <c r="B21" s="45">
        <v>0.25</v>
      </c>
      <c r="C21" s="89"/>
      <c r="D21" s="43">
        <f t="shared" ref="D21" si="12">B21*C21</f>
        <v>0</v>
      </c>
      <c r="E21" s="67">
        <v>0.25</v>
      </c>
      <c r="F21" s="87"/>
      <c r="G21" s="61">
        <f t="shared" ref="G21" si="13">E21*F21</f>
        <v>0</v>
      </c>
      <c r="H21"/>
    </row>
    <row r="22" spans="1:8" s="2" customFormat="1" ht="14.5" thickBot="1" x14ac:dyDescent="0.35">
      <c r="A22" s="16" t="s">
        <v>3</v>
      </c>
      <c r="B22" s="46"/>
      <c r="C22" s="90"/>
      <c r="D22" s="44"/>
      <c r="E22" s="68"/>
      <c r="F22" s="88"/>
      <c r="G22" s="62"/>
      <c r="H22"/>
    </row>
    <row r="23" spans="1:8" s="2" customFormat="1" ht="14" x14ac:dyDescent="0.3">
      <c r="A23" s="15" t="s">
        <v>40</v>
      </c>
      <c r="B23" s="45">
        <v>0.25</v>
      </c>
      <c r="C23" s="89"/>
      <c r="D23" s="43">
        <f t="shared" ref="D23" si="14">B23*C23</f>
        <v>0</v>
      </c>
      <c r="E23" s="67">
        <v>0.25</v>
      </c>
      <c r="F23" s="87"/>
      <c r="G23" s="61">
        <f t="shared" ref="G23" si="15">E23*F23</f>
        <v>0</v>
      </c>
      <c r="H23"/>
    </row>
    <row r="24" spans="1:8" s="2" customFormat="1" ht="14.5" thickBot="1" x14ac:dyDescent="0.35">
      <c r="A24" s="16" t="s">
        <v>2</v>
      </c>
      <c r="B24" s="46"/>
      <c r="C24" s="90"/>
      <c r="D24" s="44"/>
      <c r="E24" s="68"/>
      <c r="F24" s="88"/>
      <c r="G24" s="62"/>
      <c r="H24"/>
    </row>
    <row r="25" spans="1:8" s="2" customFormat="1" ht="14" x14ac:dyDescent="0.3">
      <c r="A25" s="17" t="s">
        <v>41</v>
      </c>
      <c r="B25" s="47">
        <v>0.3</v>
      </c>
      <c r="C25" s="89"/>
      <c r="D25" s="43">
        <f t="shared" ref="D25" si="16">B25*C25</f>
        <v>0</v>
      </c>
      <c r="E25" s="63">
        <v>0.7</v>
      </c>
      <c r="F25" s="87"/>
      <c r="G25" s="61">
        <f t="shared" ref="G25" si="17">E25*F25</f>
        <v>0</v>
      </c>
      <c r="H25"/>
    </row>
    <row r="26" spans="1:8" s="2" customFormat="1" ht="53.25" customHeight="1" thickBot="1" x14ac:dyDescent="0.35">
      <c r="A26" s="18" t="s">
        <v>18</v>
      </c>
      <c r="B26" s="48"/>
      <c r="C26" s="90"/>
      <c r="D26" s="44"/>
      <c r="E26" s="64"/>
      <c r="F26" s="88"/>
      <c r="G26" s="62"/>
      <c r="H26"/>
    </row>
    <row r="27" spans="1:8" s="2" customFormat="1" ht="14" x14ac:dyDescent="0.3">
      <c r="A27" s="17" t="s">
        <v>42</v>
      </c>
      <c r="B27" s="47">
        <v>0.5</v>
      </c>
      <c r="C27" s="89"/>
      <c r="D27" s="43">
        <f t="shared" ref="D27" si="18">B27*C27</f>
        <v>0</v>
      </c>
      <c r="E27" s="63">
        <v>1</v>
      </c>
      <c r="F27" s="87"/>
      <c r="G27" s="61">
        <f t="shared" ref="G27" si="19">E27*F27</f>
        <v>0</v>
      </c>
      <c r="H27"/>
    </row>
    <row r="28" spans="1:8" s="2" customFormat="1" ht="69.75" customHeight="1" thickBot="1" x14ac:dyDescent="0.35">
      <c r="A28" s="18" t="s">
        <v>4</v>
      </c>
      <c r="B28" s="48"/>
      <c r="C28" s="90"/>
      <c r="D28" s="44"/>
      <c r="E28" s="64"/>
      <c r="F28" s="88"/>
      <c r="G28" s="62"/>
      <c r="H28"/>
    </row>
    <row r="29" spans="1:8" s="2" customFormat="1" ht="14" x14ac:dyDescent="0.3">
      <c r="A29" s="15" t="s">
        <v>43</v>
      </c>
      <c r="B29" s="45">
        <v>0.5</v>
      </c>
      <c r="C29" s="89"/>
      <c r="D29" s="43">
        <f t="shared" ref="D29" si="20">B29*C29</f>
        <v>0</v>
      </c>
      <c r="E29" s="67">
        <v>0.5</v>
      </c>
      <c r="F29" s="87"/>
      <c r="G29" s="61">
        <f t="shared" ref="G29" si="21">E29*F29</f>
        <v>0</v>
      </c>
      <c r="H29"/>
    </row>
    <row r="30" spans="1:8" s="2" customFormat="1" ht="14.5" thickBot="1" x14ac:dyDescent="0.35">
      <c r="A30" s="16" t="s">
        <v>5</v>
      </c>
      <c r="B30" s="46"/>
      <c r="C30" s="90"/>
      <c r="D30" s="44"/>
      <c r="E30" s="68"/>
      <c r="F30" s="88"/>
      <c r="G30" s="62"/>
      <c r="H30"/>
    </row>
    <row r="31" spans="1:8" s="2" customFormat="1" ht="14.25" customHeight="1" x14ac:dyDescent="0.3">
      <c r="A31" s="20" t="s">
        <v>44</v>
      </c>
      <c r="B31" s="41">
        <v>0.5</v>
      </c>
      <c r="C31" s="89"/>
      <c r="D31" s="43">
        <f t="shared" ref="D31" si="22">B31*C31</f>
        <v>0</v>
      </c>
      <c r="E31" s="69">
        <v>0.5</v>
      </c>
      <c r="F31" s="87"/>
      <c r="G31" s="61">
        <f t="shared" ref="G31" si="23">E31*F31</f>
        <v>0</v>
      </c>
      <c r="H31"/>
    </row>
    <row r="32" spans="1:8" s="2" customFormat="1" ht="14.5" thickBot="1" x14ac:dyDescent="0.35">
      <c r="A32" s="16" t="s">
        <v>7</v>
      </c>
      <c r="B32" s="42"/>
      <c r="C32" s="90"/>
      <c r="D32" s="44"/>
      <c r="E32" s="70"/>
      <c r="F32" s="88"/>
      <c r="G32" s="62"/>
      <c r="H32"/>
    </row>
    <row r="33" spans="1:8" s="2" customFormat="1" ht="14" x14ac:dyDescent="0.3">
      <c r="A33" s="17" t="s">
        <v>45</v>
      </c>
      <c r="B33" s="47">
        <v>0.5</v>
      </c>
      <c r="C33" s="89"/>
      <c r="D33" s="43">
        <f t="shared" ref="D33" si="24">B33*C33</f>
        <v>0</v>
      </c>
      <c r="E33" s="63">
        <v>0.5</v>
      </c>
      <c r="F33" s="87"/>
      <c r="G33" s="61">
        <f t="shared" ref="G33" si="25">E33*F33</f>
        <v>0</v>
      </c>
      <c r="H33"/>
    </row>
    <row r="34" spans="1:8" s="2" customFormat="1" ht="27.5" thickBot="1" x14ac:dyDescent="0.35">
      <c r="A34" s="18" t="s">
        <v>12</v>
      </c>
      <c r="B34" s="48"/>
      <c r="C34" s="90"/>
      <c r="D34" s="44"/>
      <c r="E34" s="64"/>
      <c r="F34" s="88"/>
      <c r="G34" s="62"/>
      <c r="H34"/>
    </row>
    <row r="35" spans="1:8" s="2" customFormat="1" ht="14" x14ac:dyDescent="0.3">
      <c r="A35" s="15" t="s">
        <v>46</v>
      </c>
      <c r="B35" s="45">
        <v>0.25</v>
      </c>
      <c r="C35" s="89"/>
      <c r="D35" s="43">
        <f t="shared" ref="D35" si="26">B35*C35</f>
        <v>0</v>
      </c>
      <c r="E35" s="67">
        <v>0.25</v>
      </c>
      <c r="F35" s="87"/>
      <c r="G35" s="61">
        <f t="shared" ref="G35" si="27">E35*F35</f>
        <v>0</v>
      </c>
      <c r="H35"/>
    </row>
    <row r="36" spans="1:8" ht="41" thickBot="1" x14ac:dyDescent="0.35">
      <c r="A36" s="16" t="s">
        <v>13</v>
      </c>
      <c r="B36" s="46"/>
      <c r="C36" s="90"/>
      <c r="D36" s="44"/>
      <c r="E36" s="68"/>
      <c r="F36" s="88"/>
      <c r="G36" s="62"/>
      <c r="H36"/>
    </row>
    <row r="37" spans="1:8" s="4" customFormat="1" ht="14" x14ac:dyDescent="0.3">
      <c r="A37" s="15" t="s">
        <v>47</v>
      </c>
      <c r="B37" s="53">
        <v>60</v>
      </c>
      <c r="C37" s="89"/>
      <c r="D37" s="43">
        <f t="shared" ref="D37" si="28">B37*C37</f>
        <v>0</v>
      </c>
      <c r="E37" s="71">
        <v>60</v>
      </c>
      <c r="F37" s="87"/>
      <c r="G37" s="61">
        <f t="shared" ref="G37" si="29">E37*F37</f>
        <v>0</v>
      </c>
      <c r="H37"/>
    </row>
    <row r="38" spans="1:8" s="4" customFormat="1" ht="14.5" thickBot="1" x14ac:dyDescent="0.35">
      <c r="A38" s="16" t="s">
        <v>25</v>
      </c>
      <c r="B38" s="54"/>
      <c r="C38" s="90"/>
      <c r="D38" s="44"/>
      <c r="E38" s="72"/>
      <c r="F38" s="88"/>
      <c r="G38" s="62"/>
      <c r="H38"/>
    </row>
    <row r="39" spans="1:8" ht="14" x14ac:dyDescent="0.3">
      <c r="A39" s="15" t="s">
        <v>48</v>
      </c>
      <c r="B39" s="45">
        <v>5</v>
      </c>
      <c r="C39" s="89"/>
      <c r="D39" s="43">
        <f t="shared" ref="D39" si="30">B39*C39</f>
        <v>0</v>
      </c>
      <c r="E39" s="67">
        <v>5</v>
      </c>
      <c r="F39" s="87"/>
      <c r="G39" s="61">
        <f t="shared" ref="G39" si="31">E39*F39</f>
        <v>0</v>
      </c>
      <c r="H39"/>
    </row>
    <row r="40" spans="1:8" ht="27.5" thickBot="1" x14ac:dyDescent="0.35">
      <c r="A40" s="16" t="s">
        <v>6</v>
      </c>
      <c r="B40" s="46"/>
      <c r="C40" s="90"/>
      <c r="D40" s="44"/>
      <c r="E40" s="68"/>
      <c r="F40" s="88"/>
      <c r="G40" s="62"/>
      <c r="H40"/>
    </row>
    <row r="41" spans="1:8" ht="14" x14ac:dyDescent="0.3">
      <c r="A41" s="15" t="s">
        <v>49</v>
      </c>
      <c r="B41" s="45">
        <v>20</v>
      </c>
      <c r="C41" s="89"/>
      <c r="D41" s="43">
        <f t="shared" ref="D41" si="32">B41*C41</f>
        <v>0</v>
      </c>
      <c r="E41" s="67">
        <v>20</v>
      </c>
      <c r="F41" s="87"/>
      <c r="G41" s="61">
        <f t="shared" ref="G41" si="33">E41*F41</f>
        <v>0</v>
      </c>
      <c r="H41"/>
    </row>
    <row r="42" spans="1:8" ht="68" thickBot="1" x14ac:dyDescent="0.35">
      <c r="A42" s="16" t="s">
        <v>14</v>
      </c>
      <c r="B42" s="46"/>
      <c r="C42" s="90"/>
      <c r="D42" s="44"/>
      <c r="E42" s="68"/>
      <c r="F42" s="88"/>
      <c r="G42" s="62"/>
      <c r="H42"/>
    </row>
    <row r="43" spans="1:8" ht="14.25" customHeight="1" x14ac:dyDescent="0.3">
      <c r="A43" s="20" t="s">
        <v>50</v>
      </c>
      <c r="B43" s="41">
        <v>0.25</v>
      </c>
      <c r="C43" s="89"/>
      <c r="D43" s="43">
        <f t="shared" ref="D43" si="34">B43*C43</f>
        <v>0</v>
      </c>
      <c r="E43" s="69">
        <v>0.25</v>
      </c>
      <c r="F43" s="87"/>
      <c r="G43" s="61">
        <f t="shared" ref="G43" si="35">E43*F43</f>
        <v>0</v>
      </c>
      <c r="H43"/>
    </row>
    <row r="44" spans="1:8" ht="14.5" thickBot="1" x14ac:dyDescent="0.35">
      <c r="A44" s="16" t="s">
        <v>51</v>
      </c>
      <c r="B44" s="42"/>
      <c r="C44" s="90"/>
      <c r="D44" s="44"/>
      <c r="E44" s="70"/>
      <c r="F44" s="88"/>
      <c r="G44" s="62"/>
      <c r="H44"/>
    </row>
    <row r="45" spans="1:8" ht="14" x14ac:dyDescent="0.3">
      <c r="A45" s="15" t="s">
        <v>52</v>
      </c>
      <c r="B45" s="45">
        <v>0.25</v>
      </c>
      <c r="C45" s="89"/>
      <c r="D45" s="43">
        <f t="shared" ref="D45" si="36">B45*C45</f>
        <v>0</v>
      </c>
      <c r="E45" s="67">
        <v>0.25</v>
      </c>
      <c r="F45" s="87"/>
      <c r="G45" s="61">
        <f t="shared" ref="G45" si="37">E45*F45</f>
        <v>0</v>
      </c>
      <c r="H45"/>
    </row>
    <row r="46" spans="1:8" ht="14.5" thickBot="1" x14ac:dyDescent="0.35">
      <c r="A46" s="16" t="s">
        <v>7</v>
      </c>
      <c r="B46" s="46"/>
      <c r="C46" s="90"/>
      <c r="D46" s="44"/>
      <c r="E46" s="68"/>
      <c r="F46" s="88"/>
      <c r="G46" s="62"/>
      <c r="H46"/>
    </row>
    <row r="47" spans="1:8" ht="14.25" customHeight="1" x14ac:dyDescent="0.3">
      <c r="A47" s="19" t="s">
        <v>54</v>
      </c>
      <c r="B47" s="49">
        <v>0.25</v>
      </c>
      <c r="C47" s="89"/>
      <c r="D47" s="43">
        <f t="shared" ref="D47" si="38">B47*C47</f>
        <v>0</v>
      </c>
      <c r="E47" s="65">
        <v>0.25</v>
      </c>
      <c r="F47" s="87"/>
      <c r="G47" s="61">
        <f t="shared" ref="G47" si="39">E47*F47</f>
        <v>0</v>
      </c>
      <c r="H47"/>
    </row>
    <row r="48" spans="1:8" ht="54.5" thickBot="1" x14ac:dyDescent="0.35">
      <c r="A48" s="18" t="s">
        <v>53</v>
      </c>
      <c r="B48" s="50"/>
      <c r="C48" s="90"/>
      <c r="D48" s="44"/>
      <c r="E48" s="66"/>
      <c r="F48" s="88"/>
      <c r="G48" s="62"/>
      <c r="H48"/>
    </row>
    <row r="49" spans="1:8" ht="14" x14ac:dyDescent="0.3">
      <c r="A49" s="15" t="s">
        <v>55</v>
      </c>
      <c r="B49" s="45">
        <v>0.1</v>
      </c>
      <c r="C49" s="89"/>
      <c r="D49" s="43">
        <f t="shared" ref="D49" si="40">B49*C49</f>
        <v>0</v>
      </c>
      <c r="E49" s="67">
        <v>0.1</v>
      </c>
      <c r="F49" s="87"/>
      <c r="G49" s="61">
        <f t="shared" ref="G49" si="41">E49*F49</f>
        <v>0</v>
      </c>
      <c r="H49"/>
    </row>
    <row r="50" spans="1:8" ht="27.5" thickBot="1" x14ac:dyDescent="0.35">
      <c r="A50" s="16" t="s">
        <v>22</v>
      </c>
      <c r="B50" s="46"/>
      <c r="C50" s="90"/>
      <c r="D50" s="44"/>
      <c r="E50" s="68"/>
      <c r="F50" s="88"/>
      <c r="G50" s="62"/>
      <c r="H50"/>
    </row>
    <row r="51" spans="1:8" s="4" customFormat="1" ht="14" x14ac:dyDescent="0.3">
      <c r="A51" s="15" t="s">
        <v>57</v>
      </c>
      <c r="B51" s="53">
        <v>15</v>
      </c>
      <c r="C51" s="89"/>
      <c r="D51" s="43">
        <f t="shared" ref="D51" si="42">B51*C51</f>
        <v>0</v>
      </c>
      <c r="E51" s="71">
        <v>15</v>
      </c>
      <c r="F51" s="87"/>
      <c r="G51" s="61">
        <f t="shared" ref="G51" si="43">E51*F51</f>
        <v>0</v>
      </c>
      <c r="H51"/>
    </row>
    <row r="52" spans="1:8" s="4" customFormat="1" ht="41" thickBot="1" x14ac:dyDescent="0.35">
      <c r="A52" s="16" t="s">
        <v>56</v>
      </c>
      <c r="B52" s="54"/>
      <c r="C52" s="90"/>
      <c r="D52" s="44"/>
      <c r="E52" s="72"/>
      <c r="F52" s="88"/>
      <c r="G52" s="62"/>
      <c r="H52"/>
    </row>
    <row r="53" spans="1:8" s="4" customFormat="1" ht="14.25" customHeight="1" x14ac:dyDescent="0.3">
      <c r="A53" s="19" t="s">
        <v>58</v>
      </c>
      <c r="B53" s="55">
        <v>2</v>
      </c>
      <c r="C53" s="89"/>
      <c r="D53" s="43">
        <f t="shared" ref="D53" si="44">B53*C53</f>
        <v>0</v>
      </c>
      <c r="E53" s="73">
        <v>2</v>
      </c>
      <c r="F53" s="87"/>
      <c r="G53" s="61">
        <f t="shared" ref="G53" si="45">E53*F53</f>
        <v>0</v>
      </c>
      <c r="H53"/>
    </row>
    <row r="54" spans="1:8" s="4" customFormat="1" ht="41" thickBot="1" x14ac:dyDescent="0.35">
      <c r="A54" s="18" t="s">
        <v>59</v>
      </c>
      <c r="B54" s="56"/>
      <c r="C54" s="90"/>
      <c r="D54" s="44"/>
      <c r="E54" s="74"/>
      <c r="F54" s="88"/>
      <c r="G54" s="62"/>
      <c r="H54"/>
    </row>
    <row r="55" spans="1:8" ht="14" x14ac:dyDescent="0.3">
      <c r="A55" s="17" t="s">
        <v>60</v>
      </c>
      <c r="B55" s="47">
        <v>0.5</v>
      </c>
      <c r="C55" s="89"/>
      <c r="D55" s="43">
        <f t="shared" ref="D55" si="46">B55*C55</f>
        <v>0</v>
      </c>
      <c r="E55" s="63">
        <v>0.5</v>
      </c>
      <c r="F55" s="87"/>
      <c r="G55" s="61">
        <f t="shared" ref="G55" si="47">E55*F55</f>
        <v>0</v>
      </c>
      <c r="H55"/>
    </row>
    <row r="56" spans="1:8" ht="27.5" thickBot="1" x14ac:dyDescent="0.35">
      <c r="A56" s="18" t="s">
        <v>15</v>
      </c>
      <c r="B56" s="48"/>
      <c r="C56" s="90"/>
      <c r="D56" s="44"/>
      <c r="E56" s="64"/>
      <c r="F56" s="88"/>
      <c r="G56" s="62"/>
      <c r="H56"/>
    </row>
    <row r="57" spans="1:8" ht="14" x14ac:dyDescent="0.3">
      <c r="A57" s="15" t="s">
        <v>61</v>
      </c>
      <c r="B57" s="45">
        <v>0.1</v>
      </c>
      <c r="C57" s="89"/>
      <c r="D57" s="43">
        <f t="shared" ref="D57" si="48">B57*C57</f>
        <v>0</v>
      </c>
      <c r="E57" s="67">
        <v>0.1</v>
      </c>
      <c r="F57" s="87"/>
      <c r="G57" s="61">
        <f t="shared" ref="G57" si="49">E57*F57</f>
        <v>0</v>
      </c>
      <c r="H57"/>
    </row>
    <row r="58" spans="1:8" ht="41" thickBot="1" x14ac:dyDescent="0.35">
      <c r="A58" s="16" t="s">
        <v>16</v>
      </c>
      <c r="B58" s="46"/>
      <c r="C58" s="90"/>
      <c r="D58" s="44"/>
      <c r="E58" s="68"/>
      <c r="F58" s="88"/>
      <c r="G58" s="62"/>
      <c r="H58"/>
    </row>
    <row r="59" spans="1:8" s="4" customFormat="1" ht="14" x14ac:dyDescent="0.3">
      <c r="A59" s="15" t="s">
        <v>62</v>
      </c>
      <c r="B59" s="53">
        <v>55</v>
      </c>
      <c r="C59" s="89"/>
      <c r="D59" s="43">
        <f t="shared" ref="D59" si="50">B59*C59</f>
        <v>0</v>
      </c>
      <c r="E59" s="71">
        <v>55</v>
      </c>
      <c r="F59" s="87"/>
      <c r="G59" s="61">
        <f t="shared" ref="G59" si="51">E59*F59</f>
        <v>0</v>
      </c>
      <c r="H59"/>
    </row>
    <row r="60" spans="1:8" s="4" customFormat="1" ht="27.5" thickBot="1" x14ac:dyDescent="0.35">
      <c r="A60" s="16" t="s">
        <v>24</v>
      </c>
      <c r="B60" s="54"/>
      <c r="C60" s="90"/>
      <c r="D60" s="44"/>
      <c r="E60" s="72"/>
      <c r="F60" s="88"/>
      <c r="G60" s="62"/>
      <c r="H60"/>
    </row>
    <row r="61" spans="1:8" ht="14" x14ac:dyDescent="0.3">
      <c r="A61" s="15" t="s">
        <v>63</v>
      </c>
      <c r="B61" s="45">
        <v>2</v>
      </c>
      <c r="C61" s="89"/>
      <c r="D61" s="43">
        <f t="shared" ref="D61" si="52">B61*C61</f>
        <v>0</v>
      </c>
      <c r="E61" s="67">
        <v>2</v>
      </c>
      <c r="F61" s="87"/>
      <c r="G61" s="61">
        <f t="shared" ref="G61" si="53">E61*F61</f>
        <v>0</v>
      </c>
      <c r="H61"/>
    </row>
    <row r="62" spans="1:8" ht="14.5" thickBot="1" x14ac:dyDescent="0.35">
      <c r="A62" s="16" t="s">
        <v>17</v>
      </c>
      <c r="B62" s="46"/>
      <c r="C62" s="90"/>
      <c r="D62" s="44"/>
      <c r="E62" s="68"/>
      <c r="F62" s="88"/>
      <c r="G62" s="62"/>
      <c r="H62"/>
    </row>
    <row r="63" spans="1:8" ht="14" x14ac:dyDescent="0.3">
      <c r="A63" s="17" t="s">
        <v>8</v>
      </c>
      <c r="B63" s="47">
        <v>0.2</v>
      </c>
      <c r="C63" s="89"/>
      <c r="D63" s="43">
        <f t="shared" ref="D63" si="54">B63*C63</f>
        <v>0</v>
      </c>
      <c r="E63" s="63">
        <v>0.2</v>
      </c>
      <c r="F63" s="87"/>
      <c r="G63" s="61">
        <f t="shared" ref="G63" si="55">E63*F63</f>
        <v>0</v>
      </c>
      <c r="H63"/>
    </row>
    <row r="64" spans="1:8" ht="27.5" thickBot="1" x14ac:dyDescent="0.35">
      <c r="A64" s="18" t="s">
        <v>9</v>
      </c>
      <c r="B64" s="48"/>
      <c r="C64" s="90"/>
      <c r="D64" s="44"/>
      <c r="E64" s="64"/>
      <c r="F64" s="88"/>
      <c r="G64" s="62"/>
      <c r="H64"/>
    </row>
    <row r="65" spans="1:8" ht="14" x14ac:dyDescent="0.3">
      <c r="A65" s="17" t="s">
        <v>64</v>
      </c>
      <c r="B65" s="47">
        <v>0.2</v>
      </c>
      <c r="C65" s="89"/>
      <c r="D65" s="43">
        <f t="shared" ref="D65" si="56">B65*C65</f>
        <v>0</v>
      </c>
      <c r="E65" s="63">
        <v>0.2</v>
      </c>
      <c r="F65" s="87"/>
      <c r="G65" s="61">
        <f t="shared" ref="G65" si="57">E65*F65</f>
        <v>0</v>
      </c>
      <c r="H65"/>
    </row>
    <row r="66" spans="1:8" ht="66" customHeight="1" thickBot="1" x14ac:dyDescent="0.35">
      <c r="A66" s="18" t="s">
        <v>11</v>
      </c>
      <c r="B66" s="48"/>
      <c r="C66" s="90"/>
      <c r="D66" s="44"/>
      <c r="E66" s="64"/>
      <c r="F66" s="88"/>
      <c r="G66" s="62"/>
      <c r="H66"/>
    </row>
    <row r="67" spans="1:8" ht="14.25" customHeight="1" x14ac:dyDescent="0.3">
      <c r="A67" s="20" t="s">
        <v>65</v>
      </c>
      <c r="B67" s="41">
        <v>0.2</v>
      </c>
      <c r="C67" s="89"/>
      <c r="D67" s="43">
        <f t="shared" ref="D67" si="58">B67*C67</f>
        <v>0</v>
      </c>
      <c r="E67" s="69">
        <v>0.2</v>
      </c>
      <c r="F67" s="87"/>
      <c r="G67" s="61">
        <f t="shared" ref="G67" si="59">E67*F67</f>
        <v>0</v>
      </c>
      <c r="H67"/>
    </row>
    <row r="68" spans="1:8" ht="14.5" thickBot="1" x14ac:dyDescent="0.35">
      <c r="A68" s="16" t="s">
        <v>7</v>
      </c>
      <c r="B68" s="42"/>
      <c r="C68" s="90"/>
      <c r="D68" s="44"/>
      <c r="E68" s="70"/>
      <c r="F68" s="88"/>
      <c r="G68" s="62"/>
      <c r="H68"/>
    </row>
    <row r="69" spans="1:8" s="4" customFormat="1" ht="14" x14ac:dyDescent="0.3">
      <c r="A69" s="15" t="s">
        <v>66</v>
      </c>
      <c r="B69" s="53">
        <v>0.2</v>
      </c>
      <c r="C69" s="89"/>
      <c r="D69" s="43">
        <f t="shared" ref="D69" si="60">B69*C69</f>
        <v>0</v>
      </c>
      <c r="E69" s="71">
        <v>0.2</v>
      </c>
      <c r="F69" s="87"/>
      <c r="G69" s="61">
        <f t="shared" ref="G69" si="61">E69*F69</f>
        <v>0</v>
      </c>
      <c r="H69"/>
    </row>
    <row r="70" spans="1:8" s="4" customFormat="1" ht="27.5" thickBot="1" x14ac:dyDescent="0.35">
      <c r="A70" s="16" t="s">
        <v>27</v>
      </c>
      <c r="B70" s="54"/>
      <c r="C70" s="90"/>
      <c r="D70" s="44"/>
      <c r="E70" s="72"/>
      <c r="F70" s="88"/>
      <c r="G70" s="62"/>
      <c r="H70"/>
    </row>
    <row r="71" spans="1:8" s="4" customFormat="1" ht="14" x14ac:dyDescent="0.3">
      <c r="A71" s="15" t="s">
        <v>67</v>
      </c>
      <c r="B71" s="53">
        <v>50</v>
      </c>
      <c r="C71" s="89"/>
      <c r="D71" s="43">
        <f t="shared" ref="D71" si="62">B71*C71</f>
        <v>0</v>
      </c>
      <c r="E71" s="71">
        <v>50</v>
      </c>
      <c r="F71" s="87"/>
      <c r="G71" s="61">
        <f t="shared" ref="G71" si="63">E71*F71</f>
        <v>0</v>
      </c>
      <c r="H71"/>
    </row>
    <row r="72" spans="1:8" s="4" customFormat="1" ht="14.5" thickBot="1" x14ac:dyDescent="0.35">
      <c r="A72" s="16" t="s">
        <v>26</v>
      </c>
      <c r="B72" s="54"/>
      <c r="C72" s="90"/>
      <c r="D72" s="44"/>
      <c r="E72" s="72"/>
      <c r="F72" s="88"/>
      <c r="G72" s="62"/>
      <c r="H72"/>
    </row>
    <row r="73" spans="1:8" ht="14" x14ac:dyDescent="0.3">
      <c r="A73" s="15" t="s">
        <v>68</v>
      </c>
      <c r="B73" s="45">
        <v>20</v>
      </c>
      <c r="C73" s="89"/>
      <c r="D73" s="43">
        <f t="shared" ref="D73" si="64">B73*C73</f>
        <v>0</v>
      </c>
      <c r="E73" s="67">
        <v>40</v>
      </c>
      <c r="F73" s="87"/>
      <c r="G73" s="61">
        <f t="shared" ref="G73" si="65">E73*F73</f>
        <v>0</v>
      </c>
      <c r="H73"/>
    </row>
    <row r="74" spans="1:8" ht="14.5" thickBot="1" x14ac:dyDescent="0.35">
      <c r="A74" s="16" t="s">
        <v>10</v>
      </c>
      <c r="B74" s="46"/>
      <c r="C74" s="90"/>
      <c r="D74" s="44"/>
      <c r="E74" s="68"/>
      <c r="F74" s="88"/>
      <c r="G74" s="62"/>
      <c r="H74"/>
    </row>
    <row r="75" spans="1:8" ht="21" customHeight="1" x14ac:dyDescent="0.3">
      <c r="A75" s="7"/>
      <c r="B75" s="5"/>
      <c r="H75"/>
    </row>
    <row r="76" spans="1:8" ht="18.75" customHeight="1" thickBot="1" x14ac:dyDescent="0.35">
      <c r="A76" s="7"/>
      <c r="B76" s="5"/>
      <c r="C76" s="22"/>
      <c r="H76" s="21"/>
    </row>
    <row r="77" spans="1:8" ht="46.5" customHeight="1" thickBot="1" x14ac:dyDescent="0.35">
      <c r="A77" s="85"/>
      <c r="B77" s="75" t="s">
        <v>69</v>
      </c>
      <c r="C77" s="76"/>
      <c r="D77" s="75" t="s">
        <v>70</v>
      </c>
      <c r="E77" s="76"/>
      <c r="F77" s="77" t="s">
        <v>71</v>
      </c>
      <c r="G77" s="78"/>
      <c r="H77" s="34" t="s">
        <v>80</v>
      </c>
    </row>
    <row r="78" spans="1:8" ht="65.5" customHeight="1" thickBot="1" x14ac:dyDescent="0.35">
      <c r="A78" s="86"/>
      <c r="B78" s="39" t="s">
        <v>77</v>
      </c>
      <c r="C78" s="40" t="s">
        <v>73</v>
      </c>
      <c r="D78" s="29" t="s">
        <v>78</v>
      </c>
      <c r="E78" s="26" t="s">
        <v>73</v>
      </c>
      <c r="F78" s="30" t="s">
        <v>77</v>
      </c>
      <c r="G78" s="25" t="s">
        <v>73</v>
      </c>
      <c r="H78" s="31"/>
    </row>
    <row r="79" spans="1:8" ht="19.5" customHeight="1" thickBot="1" x14ac:dyDescent="0.35">
      <c r="A79" s="36" t="s">
        <v>23</v>
      </c>
      <c r="B79" s="37">
        <f>B7+B9+B11+B13+B15+B17+B19+B21+B23+B25+B27+B29+B31+B33+B35+B37+B39+B41+B43+B45+B47+B49+B51+B53+B55+B57+B59+B61+B63+B65+B67+B69+B71+B73</f>
        <v>242.04999999999995</v>
      </c>
      <c r="C79" s="38">
        <f>D7+D9+D11+D13+D15+D17+D19+D21+D23+D25+D27+D29+D31+D33+D35+D37+D39+D41+D43+D45+D47+D49+D51+D53+D55+D57+D59+D61+D63+D65+D67+D69+D71+D73</f>
        <v>0</v>
      </c>
      <c r="D79" s="24">
        <f>E7+E9+E11+E13+E15+E17+E19+E21+E23+E25+E27+E29+E31+E33+E35+E37+E39+E41+E43+E45+E47+E49+E51+E53+E55+E57+E59+E61+E63+E65+E67+E69+E71+E73</f>
        <v>263.94999999999993</v>
      </c>
      <c r="E79" s="28">
        <f>G7+G9+G11+G13+G15+G17+G19+G21+G23+G25+G27+G29+G31+G33+G35+G37+G39+G41+G43+G45+G47+G49+G51+G53+G55+G57+G59+G61+G63+G65+G67+G69+G71+G73</f>
        <v>0</v>
      </c>
      <c r="F79" s="23">
        <f>B79+D79</f>
        <v>505.99999999999989</v>
      </c>
      <c r="G79" s="27">
        <f>C79+E79</f>
        <v>0</v>
      </c>
      <c r="H79" s="32">
        <f>G79*3</f>
        <v>0</v>
      </c>
    </row>
    <row r="80" spans="1:8" ht="20.25" customHeight="1" x14ac:dyDescent="0.3">
      <c r="A80" s="7"/>
    </row>
    <row r="81" spans="1:4" ht="31.5" customHeight="1" x14ac:dyDescent="0.3">
      <c r="A81" s="51" t="s">
        <v>74</v>
      </c>
      <c r="B81" s="52"/>
      <c r="C81" s="52"/>
      <c r="D81" s="52"/>
    </row>
  </sheetData>
  <sheetProtection algorithmName="SHA-512" hashValue="BkRqqxie2f6SPTD/G7RZAuFP4oh+YNH2p17FY/3mx9YRgdcQpowM4NVEKXqv6ElyuhW/ZuhJcZ9+6SxKtQRcwA==" saltValue="4FjP/Kh2/K307aOtjofN5A==" spinCount="100000" sheet="1" objects="1" scenarios="1" selectLockedCells="1"/>
  <mergeCells count="211">
    <mergeCell ref="A77:A78"/>
    <mergeCell ref="B77:C77"/>
    <mergeCell ref="D77:E77"/>
    <mergeCell ref="F77:G77"/>
    <mergeCell ref="B5:D5"/>
    <mergeCell ref="E5:G5"/>
    <mergeCell ref="E73:E74"/>
    <mergeCell ref="F73:F74"/>
    <mergeCell ref="G73:G74"/>
    <mergeCell ref="E67:E68"/>
    <mergeCell ref="F67:F68"/>
    <mergeCell ref="G67:G68"/>
    <mergeCell ref="E69:E70"/>
    <mergeCell ref="F69:F70"/>
    <mergeCell ref="G69:G70"/>
    <mergeCell ref="E71:E72"/>
    <mergeCell ref="F71:F72"/>
    <mergeCell ref="G71:G72"/>
    <mergeCell ref="E61:E62"/>
    <mergeCell ref="F61:F62"/>
    <mergeCell ref="G61:G62"/>
    <mergeCell ref="E63:E64"/>
    <mergeCell ref="F63:F64"/>
    <mergeCell ref="G63:G64"/>
    <mergeCell ref="E65:E66"/>
    <mergeCell ref="F65:F66"/>
    <mergeCell ref="G65:G66"/>
    <mergeCell ref="E55:E56"/>
    <mergeCell ref="F55:F56"/>
    <mergeCell ref="G55:G56"/>
    <mergeCell ref="E57:E58"/>
    <mergeCell ref="F57:F58"/>
    <mergeCell ref="G57:G58"/>
    <mergeCell ref="E59:E60"/>
    <mergeCell ref="F59:F60"/>
    <mergeCell ref="G59:G60"/>
    <mergeCell ref="E49:E50"/>
    <mergeCell ref="F49:F50"/>
    <mergeCell ref="G49:G50"/>
    <mergeCell ref="E51:E52"/>
    <mergeCell ref="F51:F52"/>
    <mergeCell ref="G51:G52"/>
    <mergeCell ref="E53:E54"/>
    <mergeCell ref="F53:F54"/>
    <mergeCell ref="G53:G54"/>
    <mergeCell ref="E43:E44"/>
    <mergeCell ref="F43:F44"/>
    <mergeCell ref="G43:G44"/>
    <mergeCell ref="E45:E46"/>
    <mergeCell ref="F45:F46"/>
    <mergeCell ref="G45:G46"/>
    <mergeCell ref="E47:E48"/>
    <mergeCell ref="F47:F48"/>
    <mergeCell ref="G47:G48"/>
    <mergeCell ref="E37:E38"/>
    <mergeCell ref="F37:F38"/>
    <mergeCell ref="G37:G38"/>
    <mergeCell ref="E39:E40"/>
    <mergeCell ref="F39:F40"/>
    <mergeCell ref="G39:G40"/>
    <mergeCell ref="E41:E42"/>
    <mergeCell ref="F41:F42"/>
    <mergeCell ref="G41:G42"/>
    <mergeCell ref="E31:E32"/>
    <mergeCell ref="F31:F32"/>
    <mergeCell ref="G31:G32"/>
    <mergeCell ref="E33:E34"/>
    <mergeCell ref="F33:F34"/>
    <mergeCell ref="G33:G34"/>
    <mergeCell ref="E35:E36"/>
    <mergeCell ref="F35:F36"/>
    <mergeCell ref="G35:G36"/>
    <mergeCell ref="E25:E26"/>
    <mergeCell ref="F25:F26"/>
    <mergeCell ref="G25:G26"/>
    <mergeCell ref="E27:E28"/>
    <mergeCell ref="F27:F28"/>
    <mergeCell ref="G27:G28"/>
    <mergeCell ref="E29:E30"/>
    <mergeCell ref="F29:F30"/>
    <mergeCell ref="G29:G30"/>
    <mergeCell ref="E19:E20"/>
    <mergeCell ref="F19:F20"/>
    <mergeCell ref="G19:G20"/>
    <mergeCell ref="E21:E22"/>
    <mergeCell ref="F21:F22"/>
    <mergeCell ref="G21:G22"/>
    <mergeCell ref="E23:E24"/>
    <mergeCell ref="F23:F24"/>
    <mergeCell ref="G23:G24"/>
    <mergeCell ref="E13:E14"/>
    <mergeCell ref="F13:F14"/>
    <mergeCell ref="G13:G14"/>
    <mergeCell ref="E15:E16"/>
    <mergeCell ref="F15:F16"/>
    <mergeCell ref="G15:G16"/>
    <mergeCell ref="E17:E18"/>
    <mergeCell ref="F17:F18"/>
    <mergeCell ref="G17:G18"/>
    <mergeCell ref="E7:E8"/>
    <mergeCell ref="F7:F8"/>
    <mergeCell ref="G7:G8"/>
    <mergeCell ref="E9:E10"/>
    <mergeCell ref="F9:F10"/>
    <mergeCell ref="G9:G10"/>
    <mergeCell ref="E11:E12"/>
    <mergeCell ref="F11:F12"/>
    <mergeCell ref="G11:G12"/>
    <mergeCell ref="B19:B20"/>
    <mergeCell ref="C19:C20"/>
    <mergeCell ref="D19:D20"/>
    <mergeCell ref="B7:B8"/>
    <mergeCell ref="D7:D8"/>
    <mergeCell ref="D9:D10"/>
    <mergeCell ref="B9:B10"/>
    <mergeCell ref="C9:C10"/>
    <mergeCell ref="B15:B16"/>
    <mergeCell ref="C15:C16"/>
    <mergeCell ref="D15:D16"/>
    <mergeCell ref="C7:C8"/>
    <mergeCell ref="C11:C12"/>
    <mergeCell ref="B11:B12"/>
    <mergeCell ref="D11:D12"/>
    <mergeCell ref="B13:B14"/>
    <mergeCell ref="C13:C14"/>
    <mergeCell ref="D13:D14"/>
    <mergeCell ref="B17:B18"/>
    <mergeCell ref="C17:C18"/>
    <mergeCell ref="D17:D18"/>
    <mergeCell ref="D29:D30"/>
    <mergeCell ref="B25:B26"/>
    <mergeCell ref="C25:C26"/>
    <mergeCell ref="D25:D26"/>
    <mergeCell ref="B27:B28"/>
    <mergeCell ref="C27:C28"/>
    <mergeCell ref="D27:D28"/>
    <mergeCell ref="B21:B22"/>
    <mergeCell ref="C21:C22"/>
    <mergeCell ref="D21:D22"/>
    <mergeCell ref="B23:B24"/>
    <mergeCell ref="C23:C24"/>
    <mergeCell ref="D23:D24"/>
    <mergeCell ref="B29:B30"/>
    <mergeCell ref="C29:C30"/>
    <mergeCell ref="B45:B46"/>
    <mergeCell ref="C45:C46"/>
    <mergeCell ref="D45:D46"/>
    <mergeCell ref="B35:B36"/>
    <mergeCell ref="C35:C36"/>
    <mergeCell ref="D35:D36"/>
    <mergeCell ref="B39:B40"/>
    <mergeCell ref="C39:C40"/>
    <mergeCell ref="D39:D40"/>
    <mergeCell ref="B37:B38"/>
    <mergeCell ref="D37:D38"/>
    <mergeCell ref="B51:B52"/>
    <mergeCell ref="D51:D52"/>
    <mergeCell ref="D53:D54"/>
    <mergeCell ref="C59:C60"/>
    <mergeCell ref="B57:B58"/>
    <mergeCell ref="C57:C58"/>
    <mergeCell ref="D57:D58"/>
    <mergeCell ref="B59:B60"/>
    <mergeCell ref="D59:D60"/>
    <mergeCell ref="B47:B48"/>
    <mergeCell ref="C47:C48"/>
    <mergeCell ref="D47:D48"/>
    <mergeCell ref="C51:C52"/>
    <mergeCell ref="A81:D81"/>
    <mergeCell ref="B73:B74"/>
    <mergeCell ref="C73:C74"/>
    <mergeCell ref="D73:D74"/>
    <mergeCell ref="B65:B66"/>
    <mergeCell ref="C65:C66"/>
    <mergeCell ref="D65:D66"/>
    <mergeCell ref="B69:B70"/>
    <mergeCell ref="D69:D70"/>
    <mergeCell ref="B71:B72"/>
    <mergeCell ref="D71:D72"/>
    <mergeCell ref="C71:C72"/>
    <mergeCell ref="B53:B54"/>
    <mergeCell ref="C53:C54"/>
    <mergeCell ref="B49:B50"/>
    <mergeCell ref="C49:C50"/>
    <mergeCell ref="D49:D50"/>
    <mergeCell ref="B55:B56"/>
    <mergeCell ref="C55:C56"/>
    <mergeCell ref="D55:D56"/>
    <mergeCell ref="B31:B32"/>
    <mergeCell ref="C31:C32"/>
    <mergeCell ref="D31:D32"/>
    <mergeCell ref="C37:C38"/>
    <mergeCell ref="B43:B44"/>
    <mergeCell ref="C43:C44"/>
    <mergeCell ref="D43:D44"/>
    <mergeCell ref="B41:B42"/>
    <mergeCell ref="C41:C42"/>
    <mergeCell ref="D41:D42"/>
    <mergeCell ref="B33:B34"/>
    <mergeCell ref="C33:C34"/>
    <mergeCell ref="D33:D34"/>
    <mergeCell ref="B67:B68"/>
    <mergeCell ref="C67:C68"/>
    <mergeCell ref="D67:D68"/>
    <mergeCell ref="C69:C70"/>
    <mergeCell ref="B61:B62"/>
    <mergeCell ref="C61:C62"/>
    <mergeCell ref="D61:D62"/>
    <mergeCell ref="B63:B64"/>
    <mergeCell ref="C63:C64"/>
    <mergeCell ref="D63:D64"/>
  </mergeCells>
  <pageMargins left="0.70866141732283472" right="0.70866141732283472" top="0.78740157480314965" bottom="0.78740157480314965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Zuzana Kemrová</dc:creator>
  <cp:lastModifiedBy>Křehlíková Lucie, Bc.</cp:lastModifiedBy>
  <cp:lastPrinted>2022-03-21T10:19:11Z</cp:lastPrinted>
  <dcterms:created xsi:type="dcterms:W3CDTF">2020-05-11T08:39:15Z</dcterms:created>
  <dcterms:modified xsi:type="dcterms:W3CDTF">2022-03-21T10:25:35Z</dcterms:modified>
</cp:coreProperties>
</file>