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1\Údržba\64021xxx Opravy mechanizace u OŘ 2022 - 2023 Údržba, revize a opravy speciálních hnacích vozidel MVTV\"/>
    </mc:Choice>
  </mc:AlternateContent>
  <bookViews>
    <workbookView xWindow="0" yWindow="135" windowWidth="19035" windowHeight="11700"/>
  </bookViews>
  <sheets>
    <sheet name="VÝKAZ VÝMĚR" sheetId="4" r:id="rId1"/>
    <sheet name="VZDÁLENOSTI" sheetId="5" r:id="rId2"/>
  </sheet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J84" i="4" l="1"/>
  <c r="J68" i="4"/>
  <c r="J59" i="4"/>
  <c r="J39" i="4"/>
  <c r="J38" i="4"/>
  <c r="J29" i="4"/>
  <c r="J85" i="4" l="1"/>
  <c r="J60" i="4"/>
  <c r="J50" i="4"/>
  <c r="J17" i="4"/>
  <c r="J83" i="4" l="1"/>
  <c r="J95" i="4" l="1"/>
  <c r="J92" i="4"/>
  <c r="J66" i="4" l="1"/>
  <c r="J47" i="4"/>
  <c r="J46" i="4"/>
  <c r="J36" i="4"/>
  <c r="J27" i="4"/>
  <c r="J26" i="4"/>
  <c r="J69" i="4"/>
  <c r="I113" i="4" l="1"/>
  <c r="I114" i="4"/>
  <c r="I115" i="4"/>
  <c r="I116" i="4"/>
  <c r="I117" i="4"/>
  <c r="I118" i="4"/>
  <c r="I119" i="4"/>
  <c r="I112" i="4"/>
  <c r="I120" i="4" l="1"/>
  <c r="J21" i="4"/>
  <c r="J22" i="4"/>
  <c r="J23" i="4"/>
  <c r="J25" i="4"/>
  <c r="J28" i="4"/>
  <c r="J30" i="4"/>
  <c r="J31" i="4"/>
  <c r="J32" i="4"/>
  <c r="J33" i="4"/>
  <c r="J35" i="4"/>
  <c r="J37" i="4"/>
  <c r="J40" i="4"/>
  <c r="J41" i="4"/>
  <c r="J42" i="4"/>
  <c r="J43" i="4"/>
  <c r="J45" i="4"/>
  <c r="J48" i="4"/>
  <c r="J49" i="4"/>
  <c r="J51" i="4"/>
  <c r="J52" i="4"/>
  <c r="J53" i="4"/>
  <c r="J55" i="4"/>
  <c r="J56" i="4"/>
  <c r="J57" i="4"/>
  <c r="J58" i="4"/>
  <c r="J61" i="4"/>
  <c r="J62" i="4"/>
  <c r="J63" i="4"/>
  <c r="J65" i="4"/>
  <c r="J67" i="4"/>
  <c r="J70" i="4"/>
  <c r="J71" i="4"/>
  <c r="J72" i="4"/>
  <c r="J74" i="4"/>
  <c r="J75" i="4"/>
  <c r="J76" i="4"/>
  <c r="J77" i="4"/>
  <c r="J78" i="4"/>
  <c r="J79" i="4"/>
  <c r="J80" i="4"/>
  <c r="J81" i="4"/>
  <c r="J82" i="4"/>
  <c r="J86" i="4"/>
  <c r="J87" i="4"/>
  <c r="J88" i="4"/>
  <c r="J90" i="4"/>
  <c r="J91" i="4"/>
  <c r="J93" i="4"/>
  <c r="J94" i="4"/>
  <c r="J96" i="4"/>
  <c r="J97" i="4"/>
  <c r="J98" i="4"/>
  <c r="J99" i="4"/>
  <c r="J100" i="4"/>
  <c r="J16" i="4"/>
  <c r="J18" i="4"/>
  <c r="J19" i="4"/>
  <c r="J20" i="4"/>
  <c r="J14" i="4"/>
  <c r="J13" i="4"/>
  <c r="J12" i="4"/>
  <c r="H101" i="4" l="1"/>
  <c r="J101" i="4"/>
  <c r="I103" i="4" l="1"/>
  <c r="I125" i="4" s="1"/>
  <c r="I105" i="4" l="1"/>
  <c r="I128" i="4"/>
  <c r="I130" i="4" s="1"/>
  <c r="I107" i="4" l="1"/>
</calcChain>
</file>

<file path=xl/sharedStrings.xml><?xml version="1.0" encoding="utf-8"?>
<sst xmlns="http://schemas.openxmlformats.org/spreadsheetml/2006/main" count="325" uniqueCount="74">
  <si>
    <t>Objednatel:</t>
  </si>
  <si>
    <t>Zhotovitel:</t>
  </si>
  <si>
    <t>P.Č.</t>
  </si>
  <si>
    <t>Kód položky</t>
  </si>
  <si>
    <t>Popis</t>
  </si>
  <si>
    <t>MJ</t>
  </si>
  <si>
    <t>Zpracoval:</t>
  </si>
  <si>
    <t>Datum:</t>
  </si>
  <si>
    <t>Dodávky</t>
  </si>
  <si>
    <t>Montáže</t>
  </si>
  <si>
    <t>CENA</t>
  </si>
  <si>
    <t>Jednotková</t>
  </si>
  <si>
    <t>kpl</t>
  </si>
  <si>
    <t>MVTV2-012</t>
  </si>
  <si>
    <t>TECHNICKÁ PROHLÍDKA SHV VČETNĚ ZÁPISU</t>
  </si>
  <si>
    <t>PROVOZNÍ REVIZE VZDUCHOJEMŮ</t>
  </si>
  <si>
    <t>hod</t>
  </si>
  <si>
    <t>MVTV2-014</t>
  </si>
  <si>
    <t>MVTV2-082</t>
  </si>
  <si>
    <t>MVTV2-095</t>
  </si>
  <si>
    <t>MVTV2-013</t>
  </si>
  <si>
    <t>MVTV2-111</t>
  </si>
  <si>
    <t>MAXIMÁLNÍ CENA ZA MATERIÁL - BĚŽNÉ OPRAVY DLE POŽADAVKŮ OBJEDNAVATELE</t>
  </si>
  <si>
    <t>Zakázka:</t>
  </si>
  <si>
    <t>VOZIDLO</t>
  </si>
  <si>
    <t>OTV</t>
  </si>
  <si>
    <t>VZDÁLENOST KE ZHOTOVITELI</t>
  </si>
  <si>
    <t>POČET JÍZD</t>
  </si>
  <si>
    <t>KČ/KM</t>
  </si>
  <si>
    <t>Č. TŘEBOVÁ</t>
  </si>
  <si>
    <t>PARDUBICE</t>
  </si>
  <si>
    <t>HR. KRÁLOVÉ</t>
  </si>
  <si>
    <t>CELKEM</t>
  </si>
  <si>
    <t>CELKOVÁ CENA PRO HODNOCENÍ NABÍDKY VČETNĚ NÁKLADŮ NA PŘISTAVENÍ VOZIDLA KE ZHOTOVITELI</t>
  </si>
  <si>
    <t>ČESKÁ TŘEBOVÁ</t>
  </si>
  <si>
    <t>HRADEC KRÁLOVÉ</t>
  </si>
  <si>
    <t>LETOHRAD</t>
  </si>
  <si>
    <t>NYMBURK</t>
  </si>
  <si>
    <t>PŘEROV</t>
  </si>
  <si>
    <t>ŠUMPERK</t>
  </si>
  <si>
    <t>BRNO</t>
  </si>
  <si>
    <t>KRNOV</t>
  </si>
  <si>
    <t>PROHLÍDKA RADIOVÉ LOKOMOTIVNÍ SOUPRAVY VS 67</t>
  </si>
  <si>
    <t>PROHLÍDKA KBS</t>
  </si>
  <si>
    <t>MVTV 2.2 008</t>
  </si>
  <si>
    <t>Choceň</t>
  </si>
  <si>
    <t>MVTV2.2 008</t>
  </si>
  <si>
    <t>PROHLÍDKA ELEKTROCENTRÁLY</t>
  </si>
  <si>
    <t>P2 PROHLÍDKA</t>
  </si>
  <si>
    <t xml:space="preserve">PROHLÍDKA DÁLKOVÉHO OVLÁDÁNÍ </t>
  </si>
  <si>
    <t>SMx SPECIALIZOVANÁ ÚDRŽBA</t>
  </si>
  <si>
    <t>METROLOGICKÁ KONTROLA RYCHLOMĚRŮ</t>
  </si>
  <si>
    <t>MVTV2.3 003</t>
  </si>
  <si>
    <t>ÚDRŽBA SPALOVACÍHO MOTORU+FILTR DOC A SRC</t>
  </si>
  <si>
    <t xml:space="preserve">REVIZE RADIOSTANICE VS 67 </t>
  </si>
  <si>
    <t>KONTROLA MANOMETRŮ</t>
  </si>
  <si>
    <t xml:space="preserve">KONTROLA SYSTÉMU HLÍDÁNÍ PALIVA-MONITORING </t>
  </si>
  <si>
    <t xml:space="preserve">       </t>
  </si>
  <si>
    <t>PROHLÍDKA NAPÍNÁKU TROLEJE PFD79</t>
  </si>
  <si>
    <t>CHOCEŇ</t>
  </si>
  <si>
    <t>NÁKLADY NA PŘISTAVENÍ VOZIDLA KE ZHOTOVITELI (HRADÍ OBJEDNATEL) PRO HODNOCENÍ NABÍDKY- TABULKA VZDÁLENOSTÍ V DRUHÉM LISTU</t>
  </si>
  <si>
    <t>CELKEM bez DPH</t>
  </si>
  <si>
    <t>CELKEM s DPH</t>
  </si>
  <si>
    <t>Celkem</t>
  </si>
  <si>
    <t>Počet položek</t>
  </si>
  <si>
    <t xml:space="preserve">CENA ZA HODINU VÝKONU ZA BĚŽNÉ OPRAVY DLE POŽADAVKU OBJEDNATELE </t>
  </si>
  <si>
    <t>CENA ZA MATERIÁL - BĚŽNÉ OPRAVY DLE POŽADAVKŮ OBJEDNAVATELE</t>
  </si>
  <si>
    <t>CENA ZA HODINU VÝKONU ZA BĚŽNÉ OPRAVY DLE POŽADAVKU OBJEDNATELE</t>
  </si>
  <si>
    <t>REVIZE ELEKTRICKÉHO ZAŘÍZENÍ</t>
  </si>
  <si>
    <t>MVTV2.3003</t>
  </si>
  <si>
    <t>TLAKOVÁ ZKOUŠKA VZDUCHOJEMŮ</t>
  </si>
  <si>
    <t>Opravy mechanizace u OŘ 2022-2023 Údržba, revize a opravy speciálních hnacích vozidel MVTV</t>
  </si>
  <si>
    <t>CENÍK POSKYTOVANÝCH SLUŽEB</t>
  </si>
  <si>
    <t>Správa železnic, státní organizace, OŘ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</si>
</sst>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0.0%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1">
    <xf numFmtId="0" fontId="0" fillId="0" borderId="0" xfId="0"/>
    <xf numFmtId="0" fontId="0" fillId="2" borderId="0" xfId="0" applyFill="1"/>
    <xf numFmtId="0" fontId="2" fillId="2" borderId="2" xfId="0" applyFont="1" applyFill="1" applyBorder="1"/>
    <xf numFmtId="0" fontId="0" fillId="2" borderId="3" xfId="0" applyFill="1" applyBorder="1"/>
    <xf numFmtId="0" fontId="2" fillId="2" borderId="4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0" xfId="0" applyFill="1" applyProtection="1"/>
    <xf numFmtId="0" fontId="6" fillId="0" borderId="0" xfId="0" applyFont="1" applyFill="1" applyProtection="1"/>
    <xf numFmtId="0" fontId="7" fillId="0" borderId="0" xfId="0" applyFont="1" applyFill="1" applyProtection="1"/>
    <xf numFmtId="166" fontId="2" fillId="0" borderId="0" xfId="0" applyNumberFormat="1" applyFont="1" applyFill="1" applyAlignment="1" applyProtection="1">
      <protection locked="0"/>
    </xf>
    <xf numFmtId="0" fontId="2" fillId="2" borderId="10" xfId="0" applyFont="1" applyFill="1" applyBorder="1"/>
    <xf numFmtId="0" fontId="0" fillId="2" borderId="11" xfId="0" applyFill="1" applyBorder="1" applyAlignment="1">
      <alignment horizontal="center"/>
    </xf>
    <xf numFmtId="0" fontId="9" fillId="0" borderId="0" xfId="0" applyFont="1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4" fillId="0" borderId="12" xfId="0" applyFont="1" applyFill="1" applyBorder="1" applyAlignment="1" applyProtection="1">
      <alignment horizontal="center" vertical="center"/>
    </xf>
    <xf numFmtId="0" fontId="5" fillId="0" borderId="0" xfId="0" applyFont="1" applyFill="1" applyProtection="1"/>
    <xf numFmtId="0" fontId="6" fillId="0" borderId="1" xfId="0" applyFont="1" applyFill="1" applyBorder="1" applyAlignment="1" applyProtection="1">
      <alignment horizontal="center"/>
    </xf>
    <xf numFmtId="164" fontId="10" fillId="0" borderId="0" xfId="0" applyNumberFormat="1" applyFont="1" applyFill="1" applyBorder="1" applyAlignment="1" applyProtection="1"/>
    <xf numFmtId="0" fontId="0" fillId="0" borderId="0" xfId="0" applyFill="1" applyAlignment="1" applyProtection="1">
      <alignment horizontal="right"/>
    </xf>
    <xf numFmtId="0" fontId="2" fillId="0" borderId="0" xfId="0" applyFont="1" applyFill="1" applyProtection="1"/>
    <xf numFmtId="0" fontId="8" fillId="0" borderId="4" xfId="0" applyFont="1" applyFill="1" applyBorder="1" applyAlignment="1" applyProtection="1">
      <alignment horizontal="center"/>
    </xf>
    <xf numFmtId="164" fontId="6" fillId="0" borderId="1" xfId="0" applyNumberFormat="1" applyFont="1" applyFill="1" applyBorder="1" applyAlignment="1" applyProtection="1">
      <alignment horizontal="center"/>
    </xf>
    <xf numFmtId="0" fontId="2" fillId="0" borderId="2" xfId="0" applyFont="1" applyFill="1" applyBorder="1" applyProtection="1"/>
    <xf numFmtId="0" fontId="0" fillId="0" borderId="8" xfId="0" applyFill="1" applyBorder="1" applyProtection="1"/>
    <xf numFmtId="0" fontId="6" fillId="3" borderId="3" xfId="0" applyFont="1" applyFill="1" applyBorder="1" applyAlignment="1" applyProtection="1">
      <alignment horizontal="center"/>
    </xf>
    <xf numFmtId="0" fontId="6" fillId="3" borderId="4" xfId="0" applyFont="1" applyFill="1" applyBorder="1" applyProtection="1"/>
    <xf numFmtId="164" fontId="6" fillId="3" borderId="4" xfId="0" applyNumberFormat="1" applyFont="1" applyFill="1" applyBorder="1" applyAlignment="1" applyProtection="1">
      <alignment horizontal="right"/>
    </xf>
    <xf numFmtId="165" fontId="6" fillId="3" borderId="4" xfId="0" applyNumberFormat="1" applyFont="1" applyFill="1" applyBorder="1" applyAlignment="1" applyProtection="1">
      <alignment horizontal="right"/>
      <protection locked="0"/>
    </xf>
    <xf numFmtId="0" fontId="6" fillId="3" borderId="6" xfId="0" applyFont="1" applyFill="1" applyBorder="1" applyAlignment="1" applyProtection="1">
      <alignment horizontal="center"/>
    </xf>
    <xf numFmtId="0" fontId="6" fillId="3" borderId="1" xfId="0" applyFont="1" applyFill="1" applyBorder="1" applyProtection="1"/>
    <xf numFmtId="164" fontId="6" fillId="3" borderId="1" xfId="0" applyNumberFormat="1" applyFont="1" applyFill="1" applyBorder="1" applyAlignment="1" applyProtection="1">
      <alignment horizontal="right"/>
    </xf>
    <xf numFmtId="165" fontId="6" fillId="3" borderId="1" xfId="0" applyNumberFormat="1" applyFont="1" applyFill="1" applyBorder="1" applyAlignment="1" applyProtection="1">
      <alignment horizontal="right"/>
      <protection locked="0"/>
    </xf>
    <xf numFmtId="0" fontId="6" fillId="3" borderId="1" xfId="0" applyFont="1" applyFill="1" applyBorder="1" applyAlignment="1" applyProtection="1">
      <alignment wrapText="1"/>
    </xf>
    <xf numFmtId="165" fontId="6" fillId="3" borderId="1" xfId="0" applyNumberFormat="1" applyFont="1" applyFill="1" applyBorder="1" applyAlignment="1" applyProtection="1">
      <alignment horizontal="right"/>
    </xf>
    <xf numFmtId="0" fontId="6" fillId="4" borderId="3" xfId="0" applyFont="1" applyFill="1" applyBorder="1" applyAlignment="1" applyProtection="1">
      <alignment horizontal="center"/>
    </xf>
    <xf numFmtId="0" fontId="6" fillId="4" borderId="4" xfId="0" applyFont="1" applyFill="1" applyBorder="1" applyProtection="1"/>
    <xf numFmtId="164" fontId="6" fillId="4" borderId="4" xfId="0" applyNumberFormat="1" applyFont="1" applyFill="1" applyBorder="1" applyAlignment="1" applyProtection="1">
      <alignment horizontal="right"/>
    </xf>
    <xf numFmtId="0" fontId="6" fillId="4" borderId="6" xfId="0" applyFont="1" applyFill="1" applyBorder="1" applyAlignment="1" applyProtection="1">
      <alignment horizontal="center"/>
    </xf>
    <xf numFmtId="0" fontId="6" fillId="4" borderId="1" xfId="0" applyFont="1" applyFill="1" applyBorder="1" applyProtection="1"/>
    <xf numFmtId="164" fontId="6" fillId="4" borderId="1" xfId="0" applyNumberFormat="1" applyFont="1" applyFill="1" applyBorder="1" applyAlignment="1" applyProtection="1">
      <alignment horizontal="right"/>
    </xf>
    <xf numFmtId="165" fontId="6" fillId="4" borderId="1" xfId="0" applyNumberFormat="1" applyFont="1" applyFill="1" applyBorder="1" applyAlignment="1" applyProtection="1">
      <alignment horizontal="right"/>
      <protection locked="0"/>
    </xf>
    <xf numFmtId="0" fontId="6" fillId="4" borderId="1" xfId="0" applyFont="1" applyFill="1" applyBorder="1" applyAlignment="1" applyProtection="1">
      <alignment wrapText="1"/>
    </xf>
    <xf numFmtId="165" fontId="6" fillId="4" borderId="1" xfId="0" applyNumberFormat="1" applyFont="1" applyFill="1" applyBorder="1" applyAlignment="1" applyProtection="1">
      <alignment horizontal="right"/>
    </xf>
    <xf numFmtId="0" fontId="6" fillId="5" borderId="6" xfId="0" applyFont="1" applyFill="1" applyBorder="1" applyAlignment="1" applyProtection="1">
      <alignment horizontal="center"/>
    </xf>
    <xf numFmtId="0" fontId="6" fillId="5" borderId="1" xfId="0" applyFont="1" applyFill="1" applyBorder="1" applyProtection="1"/>
    <xf numFmtId="164" fontId="6" fillId="5" borderId="1" xfId="0" applyNumberFormat="1" applyFont="1" applyFill="1" applyBorder="1" applyAlignment="1" applyProtection="1">
      <alignment horizontal="right"/>
    </xf>
    <xf numFmtId="0" fontId="6" fillId="5" borderId="1" xfId="0" applyFont="1" applyFill="1" applyBorder="1" applyAlignment="1" applyProtection="1">
      <alignment wrapText="1"/>
    </xf>
    <xf numFmtId="165" fontId="6" fillId="5" borderId="1" xfId="0" applyNumberFormat="1" applyFont="1" applyFill="1" applyBorder="1" applyAlignment="1" applyProtection="1">
      <alignment horizontal="right"/>
    </xf>
    <xf numFmtId="165" fontId="6" fillId="5" borderId="1" xfId="0" applyNumberFormat="1" applyFont="1" applyFill="1" applyBorder="1" applyAlignment="1" applyProtection="1">
      <alignment horizontal="right"/>
      <protection locked="0"/>
    </xf>
    <xf numFmtId="0" fontId="6" fillId="5" borderId="2" xfId="0" applyFont="1" applyFill="1" applyBorder="1" applyAlignment="1" applyProtection="1">
      <alignment horizontal="center"/>
    </xf>
    <xf numFmtId="165" fontId="6" fillId="6" borderId="1" xfId="0" applyNumberFormat="1" applyFont="1" applyFill="1" applyBorder="1" applyAlignment="1" applyProtection="1">
      <alignment horizontal="right"/>
    </xf>
    <xf numFmtId="164" fontId="11" fillId="3" borderId="1" xfId="0" applyNumberFormat="1" applyFont="1" applyFill="1" applyBorder="1" applyAlignment="1" applyProtection="1">
      <alignment horizontal="right"/>
    </xf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/>
    </xf>
    <xf numFmtId="164" fontId="11" fillId="5" borderId="1" xfId="0" applyNumberFormat="1" applyFont="1" applyFill="1" applyBorder="1" applyAlignment="1" applyProtection="1">
      <alignment horizontal="right"/>
    </xf>
    <xf numFmtId="164" fontId="6" fillId="5" borderId="8" xfId="0" applyNumberFormat="1" applyFont="1" applyFill="1" applyBorder="1" applyAlignment="1" applyProtection="1">
      <alignment horizontal="right"/>
    </xf>
    <xf numFmtId="164" fontId="11" fillId="4" borderId="1" xfId="0" applyNumberFormat="1" applyFont="1" applyFill="1" applyBorder="1" applyAlignment="1" applyProtection="1">
      <alignment horizontal="right"/>
    </xf>
    <xf numFmtId="0" fontId="12" fillId="0" borderId="0" xfId="0" applyFont="1" applyFill="1" applyBorder="1" applyAlignment="1" applyProtection="1"/>
    <xf numFmtId="165" fontId="6" fillId="3" borderId="5" xfId="0" applyNumberFormat="1" applyFont="1" applyFill="1" applyBorder="1" applyAlignment="1" applyProtection="1">
      <alignment horizontal="right"/>
    </xf>
    <xf numFmtId="165" fontId="6" fillId="3" borderId="7" xfId="0" applyNumberFormat="1" applyFont="1" applyFill="1" applyBorder="1" applyAlignment="1" applyProtection="1">
      <alignment horizontal="right"/>
    </xf>
    <xf numFmtId="165" fontId="6" fillId="4" borderId="5" xfId="0" applyNumberFormat="1" applyFont="1" applyFill="1" applyBorder="1" applyAlignment="1" applyProtection="1">
      <alignment horizontal="right"/>
    </xf>
    <xf numFmtId="165" fontId="6" fillId="4" borderId="7" xfId="0" applyNumberFormat="1" applyFont="1" applyFill="1" applyBorder="1" applyAlignment="1" applyProtection="1">
      <alignment horizontal="right"/>
    </xf>
    <xf numFmtId="165" fontId="6" fillId="5" borderId="7" xfId="0" applyNumberFormat="1" applyFont="1" applyFill="1" applyBorder="1" applyAlignment="1" applyProtection="1">
      <alignment horizontal="right"/>
    </xf>
    <xf numFmtId="165" fontId="6" fillId="5" borderId="9" xfId="0" applyNumberFormat="1" applyFont="1" applyFill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/>
    </xf>
    <xf numFmtId="0" fontId="6" fillId="4" borderId="14" xfId="0" applyFont="1" applyFill="1" applyBorder="1" applyAlignment="1" applyProtection="1">
      <alignment horizontal="center"/>
    </xf>
    <xf numFmtId="0" fontId="7" fillId="0" borderId="0" xfId="0" applyFont="1" applyFill="1" applyAlignment="1" applyProtection="1">
      <alignment horizontal="center" vertical="center" wrapText="1"/>
    </xf>
    <xf numFmtId="165" fontId="6" fillId="5" borderId="4" xfId="0" applyNumberFormat="1" applyFont="1" applyFill="1" applyBorder="1" applyAlignment="1" applyProtection="1">
      <alignment horizontal="right"/>
      <protection locked="0"/>
    </xf>
    <xf numFmtId="165" fontId="6" fillId="4" borderId="4" xfId="0" applyNumberFormat="1" applyFont="1" applyFill="1" applyBorder="1" applyAlignment="1" applyProtection="1">
      <alignment horizontal="right"/>
      <protection locked="0"/>
    </xf>
    <xf numFmtId="164" fontId="6" fillId="7" borderId="4" xfId="0" applyNumberFormat="1" applyFont="1" applyFill="1" applyBorder="1" applyAlignment="1" applyProtection="1">
      <alignment horizontal="right"/>
    </xf>
    <xf numFmtId="165" fontId="6" fillId="7" borderId="4" xfId="0" applyNumberFormat="1" applyFont="1" applyFill="1" applyBorder="1" applyAlignment="1" applyProtection="1">
      <alignment horizontal="right"/>
      <protection locked="0"/>
    </xf>
    <xf numFmtId="165" fontId="6" fillId="7" borderId="5" xfId="0" applyNumberFormat="1" applyFont="1" applyFill="1" applyBorder="1" applyAlignment="1" applyProtection="1">
      <alignment horizontal="right"/>
    </xf>
    <xf numFmtId="0" fontId="6" fillId="7" borderId="6" xfId="0" applyFont="1" applyFill="1" applyBorder="1" applyAlignment="1" applyProtection="1">
      <alignment horizontal="center"/>
    </xf>
    <xf numFmtId="0" fontId="6" fillId="7" borderId="1" xfId="0" applyFont="1" applyFill="1" applyBorder="1" applyProtection="1"/>
    <xf numFmtId="164" fontId="6" fillId="7" borderId="1" xfId="0" applyNumberFormat="1" applyFont="1" applyFill="1" applyBorder="1" applyAlignment="1" applyProtection="1">
      <alignment horizontal="right"/>
    </xf>
    <xf numFmtId="165" fontId="6" fillId="7" borderId="1" xfId="0" applyNumberFormat="1" applyFont="1" applyFill="1" applyBorder="1" applyAlignment="1" applyProtection="1">
      <alignment horizontal="right"/>
      <protection locked="0"/>
    </xf>
    <xf numFmtId="165" fontId="6" fillId="7" borderId="1" xfId="0" applyNumberFormat="1" applyFont="1" applyFill="1" applyBorder="1" applyAlignment="1" applyProtection="1">
      <alignment horizontal="right"/>
    </xf>
    <xf numFmtId="165" fontId="6" fillId="7" borderId="7" xfId="0" applyNumberFormat="1" applyFont="1" applyFill="1" applyBorder="1" applyAlignment="1" applyProtection="1">
      <alignment horizontal="right"/>
    </xf>
    <xf numFmtId="0" fontId="6" fillId="7" borderId="1" xfId="0" applyFont="1" applyFill="1" applyBorder="1" applyAlignment="1" applyProtection="1">
      <alignment wrapText="1"/>
    </xf>
    <xf numFmtId="164" fontId="11" fillId="7" borderId="1" xfId="0" applyNumberFormat="1" applyFont="1" applyFill="1" applyBorder="1" applyAlignment="1" applyProtection="1">
      <alignment horizontal="right"/>
    </xf>
    <xf numFmtId="0" fontId="6" fillId="7" borderId="14" xfId="0" applyFont="1" applyFill="1" applyBorder="1" applyAlignment="1" applyProtection="1">
      <alignment horizontal="center"/>
    </xf>
    <xf numFmtId="0" fontId="6" fillId="7" borderId="15" xfId="0" applyFont="1" applyFill="1" applyBorder="1" applyAlignment="1" applyProtection="1">
      <alignment horizontal="center"/>
    </xf>
    <xf numFmtId="0" fontId="6" fillId="7" borderId="3" xfId="0" applyFont="1" applyFill="1" applyBorder="1" applyAlignment="1" applyProtection="1">
      <alignment horizontal="center"/>
    </xf>
    <xf numFmtId="0" fontId="6" fillId="7" borderId="4" xfId="0" applyFont="1" applyFill="1" applyBorder="1" applyProtection="1"/>
    <xf numFmtId="0" fontId="6" fillId="3" borderId="1" xfId="0" applyFont="1" applyFill="1" applyBorder="1" applyAlignment="1" applyProtection="1">
      <alignment horizontal="left"/>
    </xf>
    <xf numFmtId="0" fontId="6" fillId="6" borderId="1" xfId="0" applyFont="1" applyFill="1" applyBorder="1" applyAlignment="1" applyProtection="1">
      <alignment horizontal="center"/>
    </xf>
    <xf numFmtId="164" fontId="11" fillId="6" borderId="1" xfId="0" applyNumberFormat="1" applyFont="1" applyFill="1" applyBorder="1" applyAlignment="1" applyProtection="1">
      <alignment horizontal="right"/>
    </xf>
    <xf numFmtId="164" fontId="6" fillId="6" borderId="1" xfId="0" applyNumberFormat="1" applyFont="1" applyFill="1" applyBorder="1" applyAlignment="1" applyProtection="1">
      <alignment horizontal="right"/>
    </xf>
    <xf numFmtId="0" fontId="6" fillId="6" borderId="14" xfId="0" applyFont="1" applyFill="1" applyBorder="1" applyAlignment="1" applyProtection="1">
      <alignment horizontal="center"/>
    </xf>
    <xf numFmtId="0" fontId="6" fillId="6" borderId="15" xfId="0" applyFont="1" applyFill="1" applyBorder="1" applyAlignment="1" applyProtection="1">
      <alignment horizontal="center"/>
    </xf>
    <xf numFmtId="0" fontId="6" fillId="7" borderId="1" xfId="0" applyFont="1" applyFill="1" applyBorder="1" applyAlignment="1" applyProtection="1">
      <alignment horizontal="left"/>
    </xf>
    <xf numFmtId="0" fontId="6" fillId="5" borderId="4" xfId="0" applyFont="1" applyFill="1" applyBorder="1" applyProtection="1"/>
    <xf numFmtId="164" fontId="6" fillId="5" borderId="4" xfId="0" applyNumberFormat="1" applyFont="1" applyFill="1" applyBorder="1" applyAlignment="1" applyProtection="1">
      <alignment horizontal="right"/>
    </xf>
    <xf numFmtId="0" fontId="6" fillId="5" borderId="8" xfId="0" applyFont="1" applyFill="1" applyBorder="1" applyAlignment="1" applyProtection="1">
      <alignment wrapText="1"/>
    </xf>
    <xf numFmtId="165" fontId="6" fillId="5" borderId="8" xfId="0" applyNumberFormat="1" applyFont="1" applyFill="1" applyBorder="1" applyAlignment="1" applyProtection="1">
      <alignment horizontal="right"/>
      <protection locked="0"/>
    </xf>
    <xf numFmtId="0" fontId="6" fillId="5" borderId="3" xfId="0" applyFont="1" applyFill="1" applyBorder="1" applyAlignment="1" applyProtection="1">
      <alignment horizontal="center"/>
    </xf>
    <xf numFmtId="165" fontId="6" fillId="5" borderId="5" xfId="0" applyNumberFormat="1" applyFont="1" applyFill="1" applyBorder="1" applyAlignment="1" applyProtection="1">
      <alignment horizontal="right"/>
    </xf>
    <xf numFmtId="0" fontId="6" fillId="8" borderId="3" xfId="0" applyFont="1" applyFill="1" applyBorder="1" applyAlignment="1" applyProtection="1">
      <alignment horizontal="center"/>
    </xf>
    <xf numFmtId="0" fontId="6" fillId="8" borderId="4" xfId="0" applyFont="1" applyFill="1" applyBorder="1" applyProtection="1"/>
    <xf numFmtId="164" fontId="6" fillId="8" borderId="4" xfId="0" applyNumberFormat="1" applyFont="1" applyFill="1" applyBorder="1" applyAlignment="1" applyProtection="1">
      <alignment horizontal="right"/>
    </xf>
    <xf numFmtId="165" fontId="6" fillId="8" borderId="4" xfId="0" applyNumberFormat="1" applyFont="1" applyFill="1" applyBorder="1" applyAlignment="1" applyProtection="1">
      <alignment horizontal="right"/>
      <protection locked="0"/>
    </xf>
    <xf numFmtId="165" fontId="6" fillId="8" borderId="5" xfId="0" applyNumberFormat="1" applyFont="1" applyFill="1" applyBorder="1" applyAlignment="1" applyProtection="1">
      <alignment horizontal="right"/>
    </xf>
    <xf numFmtId="0" fontId="6" fillId="8" borderId="6" xfId="0" applyFont="1" applyFill="1" applyBorder="1" applyAlignment="1" applyProtection="1">
      <alignment horizontal="center"/>
    </xf>
    <xf numFmtId="0" fontId="6" fillId="8" borderId="1" xfId="0" applyFont="1" applyFill="1" applyBorder="1" applyProtection="1"/>
    <xf numFmtId="164" fontId="6" fillId="8" borderId="1" xfId="0" applyNumberFormat="1" applyFont="1" applyFill="1" applyBorder="1" applyAlignment="1" applyProtection="1">
      <alignment horizontal="right"/>
    </xf>
    <xf numFmtId="165" fontId="6" fillId="8" borderId="1" xfId="0" applyNumberFormat="1" applyFont="1" applyFill="1" applyBorder="1" applyAlignment="1" applyProtection="1">
      <alignment horizontal="right"/>
      <protection locked="0"/>
    </xf>
    <xf numFmtId="165" fontId="6" fillId="8" borderId="1" xfId="0" applyNumberFormat="1" applyFont="1" applyFill="1" applyBorder="1" applyAlignment="1" applyProtection="1">
      <alignment horizontal="right"/>
    </xf>
    <xf numFmtId="165" fontId="6" fillId="8" borderId="7" xfId="0" applyNumberFormat="1" applyFont="1" applyFill="1" applyBorder="1" applyAlignment="1" applyProtection="1">
      <alignment horizontal="right"/>
    </xf>
    <xf numFmtId="0" fontId="6" fillId="8" borderId="1" xfId="0" applyFont="1" applyFill="1" applyBorder="1" applyAlignment="1" applyProtection="1">
      <alignment wrapText="1"/>
    </xf>
    <xf numFmtId="164" fontId="11" fillId="8" borderId="1" xfId="0" applyNumberFormat="1" applyFont="1" applyFill="1" applyBorder="1" applyAlignment="1" applyProtection="1">
      <alignment horizontal="right"/>
    </xf>
    <xf numFmtId="0" fontId="6" fillId="8" borderId="14" xfId="0" applyFont="1" applyFill="1" applyBorder="1" applyAlignment="1" applyProtection="1">
      <alignment horizontal="center"/>
    </xf>
    <xf numFmtId="0" fontId="6" fillId="8" borderId="15" xfId="0" applyFont="1" applyFill="1" applyBorder="1" applyAlignment="1" applyProtection="1">
      <alignment horizontal="center"/>
    </xf>
    <xf numFmtId="0" fontId="6" fillId="8" borderId="2" xfId="0" applyFont="1" applyFill="1" applyBorder="1" applyAlignment="1" applyProtection="1">
      <alignment horizontal="center"/>
    </xf>
    <xf numFmtId="0" fontId="6" fillId="8" borderId="8" xfId="0" applyFont="1" applyFill="1" applyBorder="1" applyAlignment="1" applyProtection="1">
      <alignment wrapText="1"/>
    </xf>
    <xf numFmtId="164" fontId="6" fillId="8" borderId="8" xfId="0" applyNumberFormat="1" applyFont="1" applyFill="1" applyBorder="1" applyAlignment="1" applyProtection="1">
      <alignment horizontal="right"/>
    </xf>
    <xf numFmtId="165" fontId="6" fillId="8" borderId="8" xfId="0" applyNumberFormat="1" applyFont="1" applyFill="1" applyBorder="1" applyAlignment="1" applyProtection="1">
      <alignment horizontal="right"/>
      <protection locked="0"/>
    </xf>
    <xf numFmtId="165" fontId="6" fillId="8" borderId="9" xfId="0" applyNumberFormat="1" applyFont="1" applyFill="1" applyBorder="1" applyAlignment="1" applyProtection="1">
      <alignment horizontal="right"/>
    </xf>
    <xf numFmtId="0" fontId="6" fillId="4" borderId="2" xfId="0" applyFont="1" applyFill="1" applyBorder="1" applyAlignment="1" applyProtection="1">
      <alignment horizontal="center"/>
    </xf>
    <xf numFmtId="0" fontId="6" fillId="8" borderId="1" xfId="0" applyFont="1" applyFill="1" applyBorder="1" applyAlignment="1" applyProtection="1">
      <alignment horizontal="left"/>
    </xf>
    <xf numFmtId="0" fontId="6" fillId="9" borderId="3" xfId="0" applyFont="1" applyFill="1" applyBorder="1" applyAlignment="1" applyProtection="1">
      <alignment horizontal="center"/>
    </xf>
    <xf numFmtId="0" fontId="6" fillId="9" borderId="4" xfId="0" applyFont="1" applyFill="1" applyBorder="1" applyProtection="1"/>
    <xf numFmtId="164" fontId="6" fillId="9" borderId="4" xfId="0" applyNumberFormat="1" applyFont="1" applyFill="1" applyBorder="1" applyAlignment="1" applyProtection="1">
      <alignment horizontal="right"/>
    </xf>
    <xf numFmtId="165" fontId="6" fillId="9" borderId="4" xfId="0" applyNumberFormat="1" applyFont="1" applyFill="1" applyBorder="1" applyAlignment="1" applyProtection="1">
      <alignment horizontal="right"/>
      <protection locked="0"/>
    </xf>
    <xf numFmtId="165" fontId="6" fillId="9" borderId="5" xfId="0" applyNumberFormat="1" applyFont="1" applyFill="1" applyBorder="1" applyAlignment="1" applyProtection="1">
      <alignment horizontal="right"/>
    </xf>
    <xf numFmtId="0" fontId="6" fillId="9" borderId="6" xfId="0" applyFont="1" applyFill="1" applyBorder="1" applyAlignment="1" applyProtection="1">
      <alignment horizontal="center"/>
    </xf>
    <xf numFmtId="0" fontId="6" fillId="9" borderId="1" xfId="0" applyFont="1" applyFill="1" applyBorder="1" applyProtection="1"/>
    <xf numFmtId="164" fontId="6" fillId="9" borderId="1" xfId="0" applyNumberFormat="1" applyFont="1" applyFill="1" applyBorder="1" applyAlignment="1" applyProtection="1">
      <alignment horizontal="right"/>
    </xf>
    <xf numFmtId="165" fontId="6" fillId="9" borderId="1" xfId="0" applyNumberFormat="1" applyFont="1" applyFill="1" applyBorder="1" applyAlignment="1" applyProtection="1">
      <alignment horizontal="right"/>
      <protection locked="0"/>
    </xf>
    <xf numFmtId="165" fontId="6" fillId="9" borderId="1" xfId="0" applyNumberFormat="1" applyFont="1" applyFill="1" applyBorder="1" applyAlignment="1" applyProtection="1">
      <alignment horizontal="right"/>
    </xf>
    <xf numFmtId="165" fontId="6" fillId="9" borderId="7" xfId="0" applyNumberFormat="1" applyFont="1" applyFill="1" applyBorder="1" applyAlignment="1" applyProtection="1">
      <alignment horizontal="right"/>
    </xf>
    <xf numFmtId="0" fontId="6" fillId="9" borderId="1" xfId="0" applyFont="1" applyFill="1" applyBorder="1" applyAlignment="1" applyProtection="1">
      <alignment wrapText="1"/>
    </xf>
    <xf numFmtId="164" fontId="11" fillId="9" borderId="1" xfId="0" applyNumberFormat="1" applyFont="1" applyFill="1" applyBorder="1" applyAlignment="1" applyProtection="1">
      <alignment horizontal="right"/>
    </xf>
    <xf numFmtId="0" fontId="6" fillId="9" borderId="14" xfId="0" applyFont="1" applyFill="1" applyBorder="1" applyAlignment="1" applyProtection="1">
      <alignment horizontal="center"/>
    </xf>
    <xf numFmtId="0" fontId="6" fillId="9" borderId="15" xfId="0" applyFont="1" applyFill="1" applyBorder="1" applyAlignment="1" applyProtection="1">
      <alignment horizontal="center"/>
    </xf>
    <xf numFmtId="0" fontId="6" fillId="9" borderId="2" xfId="0" applyFont="1" applyFill="1" applyBorder="1" applyAlignment="1" applyProtection="1">
      <alignment horizontal="center"/>
    </xf>
    <xf numFmtId="0" fontId="6" fillId="9" borderId="8" xfId="0" applyFont="1" applyFill="1" applyBorder="1" applyAlignment="1" applyProtection="1">
      <alignment wrapText="1"/>
    </xf>
    <xf numFmtId="164" fontId="6" fillId="9" borderId="8" xfId="0" applyNumberFormat="1" applyFont="1" applyFill="1" applyBorder="1" applyAlignment="1" applyProtection="1">
      <alignment horizontal="right"/>
    </xf>
    <xf numFmtId="165" fontId="6" fillId="9" borderId="8" xfId="0" applyNumberFormat="1" applyFont="1" applyFill="1" applyBorder="1" applyAlignment="1" applyProtection="1">
      <alignment horizontal="right"/>
      <protection locked="0"/>
    </xf>
    <xf numFmtId="165" fontId="6" fillId="9" borderId="9" xfId="0" applyNumberFormat="1" applyFont="1" applyFill="1" applyBorder="1" applyAlignment="1" applyProtection="1">
      <alignment horizontal="right"/>
    </xf>
    <xf numFmtId="0" fontId="6" fillId="10" borderId="3" xfId="0" applyFont="1" applyFill="1" applyBorder="1" applyAlignment="1" applyProtection="1">
      <alignment horizontal="center"/>
    </xf>
    <xf numFmtId="0" fontId="6" fillId="10" borderId="4" xfId="0" applyFont="1" applyFill="1" applyBorder="1" applyProtection="1"/>
    <xf numFmtId="164" fontId="6" fillId="10" borderId="4" xfId="0" applyNumberFormat="1" applyFont="1" applyFill="1" applyBorder="1" applyAlignment="1" applyProtection="1">
      <alignment horizontal="right"/>
    </xf>
    <xf numFmtId="165" fontId="6" fillId="10" borderId="4" xfId="0" applyNumberFormat="1" applyFont="1" applyFill="1" applyBorder="1" applyAlignment="1" applyProtection="1">
      <alignment horizontal="right"/>
      <protection locked="0"/>
    </xf>
    <xf numFmtId="165" fontId="6" fillId="10" borderId="5" xfId="0" applyNumberFormat="1" applyFont="1" applyFill="1" applyBorder="1" applyAlignment="1" applyProtection="1">
      <alignment horizontal="right"/>
    </xf>
    <xf numFmtId="0" fontId="6" fillId="10" borderId="6" xfId="0" applyFont="1" applyFill="1" applyBorder="1" applyAlignment="1" applyProtection="1">
      <alignment horizontal="center"/>
    </xf>
    <xf numFmtId="0" fontId="6" fillId="10" borderId="1" xfId="0" applyFont="1" applyFill="1" applyBorder="1" applyProtection="1"/>
    <xf numFmtId="164" fontId="6" fillId="10" borderId="1" xfId="0" applyNumberFormat="1" applyFont="1" applyFill="1" applyBorder="1" applyAlignment="1" applyProtection="1">
      <alignment horizontal="right"/>
    </xf>
    <xf numFmtId="165" fontId="6" fillId="10" borderId="1" xfId="0" applyNumberFormat="1" applyFont="1" applyFill="1" applyBorder="1" applyAlignment="1" applyProtection="1">
      <alignment horizontal="right"/>
      <protection locked="0"/>
    </xf>
    <xf numFmtId="165" fontId="6" fillId="10" borderId="1" xfId="0" applyNumberFormat="1" applyFont="1" applyFill="1" applyBorder="1" applyAlignment="1" applyProtection="1">
      <alignment horizontal="right"/>
    </xf>
    <xf numFmtId="165" fontId="6" fillId="10" borderId="7" xfId="0" applyNumberFormat="1" applyFont="1" applyFill="1" applyBorder="1" applyAlignment="1" applyProtection="1">
      <alignment horizontal="right"/>
    </xf>
    <xf numFmtId="0" fontId="6" fillId="10" borderId="1" xfId="0" applyFont="1" applyFill="1" applyBorder="1" applyAlignment="1" applyProtection="1">
      <alignment wrapText="1"/>
    </xf>
    <xf numFmtId="164" fontId="11" fillId="10" borderId="1" xfId="0" applyNumberFormat="1" applyFont="1" applyFill="1" applyBorder="1" applyAlignment="1" applyProtection="1">
      <alignment horizontal="right"/>
    </xf>
    <xf numFmtId="0" fontId="6" fillId="10" borderId="14" xfId="0" applyFont="1" applyFill="1" applyBorder="1" applyAlignment="1" applyProtection="1">
      <alignment horizontal="center"/>
    </xf>
    <xf numFmtId="0" fontId="6" fillId="10" borderId="15" xfId="0" applyFont="1" applyFill="1" applyBorder="1" applyAlignment="1" applyProtection="1">
      <alignment horizontal="center"/>
    </xf>
    <xf numFmtId="0" fontId="6" fillId="7" borderId="8" xfId="0" applyFont="1" applyFill="1" applyBorder="1" applyAlignment="1" applyProtection="1">
      <alignment horizontal="center"/>
    </xf>
    <xf numFmtId="0" fontId="6" fillId="7" borderId="8" xfId="0" applyFont="1" applyFill="1" applyBorder="1" applyAlignment="1" applyProtection="1">
      <alignment wrapText="1"/>
    </xf>
    <xf numFmtId="164" fontId="6" fillId="7" borderId="8" xfId="0" applyNumberFormat="1" applyFont="1" applyFill="1" applyBorder="1" applyAlignment="1" applyProtection="1">
      <alignment horizontal="right"/>
    </xf>
    <xf numFmtId="165" fontId="6" fillId="7" borderId="8" xfId="0" applyNumberFormat="1" applyFont="1" applyFill="1" applyBorder="1" applyAlignment="1" applyProtection="1">
      <alignment horizontal="right"/>
      <protection locked="0"/>
    </xf>
    <xf numFmtId="0" fontId="6" fillId="7" borderId="2" xfId="0" applyFont="1" applyFill="1" applyBorder="1" applyAlignment="1" applyProtection="1">
      <alignment horizontal="center"/>
    </xf>
    <xf numFmtId="165" fontId="6" fillId="7" borderId="9" xfId="0" applyNumberFormat="1" applyFont="1" applyFill="1" applyBorder="1" applyAlignment="1" applyProtection="1">
      <alignment horizontal="right"/>
    </xf>
    <xf numFmtId="0" fontId="6" fillId="6" borderId="4" xfId="0" applyFont="1" applyFill="1" applyBorder="1" applyAlignment="1" applyProtection="1">
      <alignment horizontal="center"/>
    </xf>
    <xf numFmtId="0" fontId="6" fillId="6" borderId="34" xfId="0" applyFont="1" applyFill="1" applyBorder="1" applyAlignment="1" applyProtection="1">
      <alignment horizontal="center"/>
    </xf>
    <xf numFmtId="0" fontId="6" fillId="6" borderId="37" xfId="0" applyFont="1" applyFill="1" applyBorder="1" applyAlignment="1" applyProtection="1">
      <alignment horizontal="center"/>
    </xf>
    <xf numFmtId="0" fontId="6" fillId="6" borderId="8" xfId="0" applyFont="1" applyFill="1" applyBorder="1" applyAlignment="1" applyProtection="1">
      <alignment horizontal="center"/>
    </xf>
    <xf numFmtId="164" fontId="6" fillId="6" borderId="8" xfId="0" applyNumberFormat="1" applyFont="1" applyFill="1" applyBorder="1" applyAlignment="1" applyProtection="1">
      <alignment horizontal="right"/>
    </xf>
    <xf numFmtId="0" fontId="6" fillId="6" borderId="3" xfId="0" applyFont="1" applyFill="1" applyBorder="1" applyAlignment="1" applyProtection="1">
      <alignment horizontal="center"/>
    </xf>
    <xf numFmtId="0" fontId="6" fillId="6" borderId="29" xfId="0" applyFont="1" applyFill="1" applyBorder="1" applyAlignment="1" applyProtection="1">
      <alignment horizontal="center"/>
    </xf>
    <xf numFmtId="0" fontId="6" fillId="6" borderId="28" xfId="0" applyFont="1" applyFill="1" applyBorder="1" applyAlignment="1" applyProtection="1">
      <alignment horizontal="center"/>
    </xf>
    <xf numFmtId="0" fontId="6" fillId="6" borderId="4" xfId="0" applyFont="1" applyFill="1" applyBorder="1" applyProtection="1"/>
    <xf numFmtId="164" fontId="6" fillId="6" borderId="4" xfId="0" applyNumberFormat="1" applyFont="1" applyFill="1" applyBorder="1" applyAlignment="1" applyProtection="1">
      <alignment horizontal="right"/>
    </xf>
    <xf numFmtId="165" fontId="6" fillId="6" borderId="4" xfId="0" applyNumberFormat="1" applyFont="1" applyFill="1" applyBorder="1" applyAlignment="1" applyProtection="1">
      <alignment horizontal="right"/>
      <protection locked="0"/>
    </xf>
    <xf numFmtId="165" fontId="6" fillId="6" borderId="5" xfId="0" applyNumberFormat="1" applyFont="1" applyFill="1" applyBorder="1" applyAlignment="1" applyProtection="1">
      <alignment horizontal="right"/>
    </xf>
    <xf numFmtId="0" fontId="6" fillId="6" borderId="6" xfId="0" applyFont="1" applyFill="1" applyBorder="1" applyAlignment="1" applyProtection="1">
      <alignment horizontal="center"/>
    </xf>
    <xf numFmtId="0" fontId="6" fillId="6" borderId="1" xfId="0" applyFont="1" applyFill="1" applyBorder="1" applyProtection="1"/>
    <xf numFmtId="165" fontId="6" fillId="6" borderId="1" xfId="0" applyNumberFormat="1" applyFont="1" applyFill="1" applyBorder="1" applyAlignment="1" applyProtection="1">
      <alignment horizontal="right"/>
      <protection locked="0"/>
    </xf>
    <xf numFmtId="165" fontId="6" fillId="6" borderId="7" xfId="0" applyNumberFormat="1" applyFont="1" applyFill="1" applyBorder="1" applyAlignment="1" applyProtection="1">
      <alignment horizontal="right"/>
    </xf>
    <xf numFmtId="0" fontId="6" fillId="6" borderId="1" xfId="0" applyFont="1" applyFill="1" applyBorder="1" applyAlignment="1" applyProtection="1">
      <alignment wrapText="1"/>
    </xf>
    <xf numFmtId="0" fontId="6" fillId="6" borderId="1" xfId="0" applyFont="1" applyFill="1" applyBorder="1" applyAlignment="1" applyProtection="1">
      <alignment horizontal="left"/>
    </xf>
    <xf numFmtId="0" fontId="6" fillId="6" borderId="2" xfId="0" applyFont="1" applyFill="1" applyBorder="1" applyAlignment="1" applyProtection="1">
      <alignment horizontal="center"/>
    </xf>
    <xf numFmtId="0" fontId="6" fillId="6" borderId="8" xfId="0" applyFont="1" applyFill="1" applyBorder="1" applyAlignment="1" applyProtection="1">
      <alignment wrapText="1"/>
    </xf>
    <xf numFmtId="165" fontId="6" fillId="6" borderId="8" xfId="0" applyNumberFormat="1" applyFont="1" applyFill="1" applyBorder="1" applyAlignment="1" applyProtection="1">
      <alignment horizontal="right"/>
      <protection locked="0"/>
    </xf>
    <xf numFmtId="165" fontId="6" fillId="6" borderId="9" xfId="0" applyNumberFormat="1" applyFont="1" applyFill="1" applyBorder="1" applyAlignment="1" applyProtection="1">
      <alignment horizontal="right"/>
    </xf>
    <xf numFmtId="0" fontId="6" fillId="3" borderId="1" xfId="0" applyFont="1" applyFill="1" applyBorder="1" applyAlignment="1" applyProtection="1">
      <alignment horizontal="center"/>
    </xf>
    <xf numFmtId="0" fontId="6" fillId="10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6" fillId="9" borderId="1" xfId="0" applyFont="1" applyFill="1" applyBorder="1" applyAlignment="1" applyProtection="1">
      <alignment horizontal="center"/>
    </xf>
    <xf numFmtId="0" fontId="6" fillId="8" borderId="1" xfId="0" applyFont="1" applyFill="1" applyBorder="1" applyAlignment="1" applyProtection="1">
      <alignment horizontal="center"/>
    </xf>
    <xf numFmtId="0" fontId="6" fillId="9" borderId="4" xfId="0" applyFont="1" applyFill="1" applyBorder="1" applyAlignment="1" applyProtection="1">
      <alignment horizontal="center"/>
    </xf>
    <xf numFmtId="0" fontId="1" fillId="0" borderId="16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/>
    </xf>
    <xf numFmtId="0" fontId="6" fillId="5" borderId="4" xfId="0" applyFont="1" applyFill="1" applyBorder="1" applyAlignment="1" applyProtection="1">
      <alignment horizontal="center"/>
    </xf>
    <xf numFmtId="0" fontId="8" fillId="0" borderId="30" xfId="0" applyFont="1" applyFill="1" applyBorder="1" applyAlignment="1" applyProtection="1">
      <alignment horizontal="center"/>
    </xf>
    <xf numFmtId="164" fontId="6" fillId="0" borderId="33" xfId="0" applyNumberFormat="1" applyFont="1" applyFill="1" applyBorder="1" applyAlignment="1" applyProtection="1">
      <alignment horizontal="center"/>
    </xf>
    <xf numFmtId="164" fontId="0" fillId="0" borderId="38" xfId="0" applyNumberFormat="1" applyFill="1" applyBorder="1" applyAlignment="1" applyProtection="1">
      <alignment horizontal="center"/>
    </xf>
    <xf numFmtId="0" fontId="6" fillId="7" borderId="1" xfId="0" applyFont="1" applyFill="1" applyBorder="1" applyAlignment="1" applyProtection="1">
      <alignment horizontal="center"/>
    </xf>
    <xf numFmtId="0" fontId="6" fillId="4" borderId="4" xfId="0" applyFont="1" applyFill="1" applyBorder="1" applyAlignment="1" applyProtection="1">
      <alignment horizontal="center"/>
    </xf>
    <xf numFmtId="0" fontId="6" fillId="7" borderId="4" xfId="0" applyFont="1" applyFill="1" applyBorder="1" applyAlignment="1" applyProtection="1">
      <alignment horizontal="center"/>
    </xf>
    <xf numFmtId="0" fontId="6" fillId="8" borderId="4" xfId="0" applyFont="1" applyFill="1" applyBorder="1" applyAlignment="1" applyProtection="1">
      <alignment horizontal="center"/>
    </xf>
    <xf numFmtId="0" fontId="6" fillId="10" borderId="4" xfId="0" applyFont="1" applyFill="1" applyBorder="1" applyAlignment="1" applyProtection="1">
      <alignment horizontal="center"/>
    </xf>
    <xf numFmtId="0" fontId="6" fillId="5" borderId="8" xfId="0" applyFont="1" applyFill="1" applyBorder="1" applyAlignment="1" applyProtection="1">
      <alignment horizontal="center"/>
    </xf>
    <xf numFmtId="0" fontId="2" fillId="2" borderId="29" xfId="0" applyFont="1" applyFill="1" applyBorder="1" applyAlignment="1">
      <alignment horizontal="center" vertical="center" textRotation="90"/>
    </xf>
    <xf numFmtId="0" fontId="0" fillId="2" borderId="14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6" fillId="8" borderId="1" xfId="0" applyFont="1" applyFill="1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/>
    </xf>
    <xf numFmtId="0" fontId="6" fillId="10" borderId="1" xfId="0" applyFont="1" applyFill="1" applyBorder="1" applyAlignment="1" applyProtection="1">
      <alignment horizontal="center"/>
    </xf>
    <xf numFmtId="0" fontId="6" fillId="10" borderId="10" xfId="0" applyFont="1" applyFill="1" applyBorder="1" applyAlignment="1" applyProtection="1">
      <alignment horizontal="center"/>
    </xf>
    <xf numFmtId="0" fontId="6" fillId="5" borderId="14" xfId="0" applyFont="1" applyFill="1" applyBorder="1" applyAlignment="1" applyProtection="1">
      <alignment horizontal="center"/>
    </xf>
    <xf numFmtId="0" fontId="6" fillId="5" borderId="15" xfId="0" applyFont="1" applyFill="1" applyBorder="1" applyAlignment="1" applyProtection="1">
      <alignment horizontal="center"/>
    </xf>
    <xf numFmtId="0" fontId="6" fillId="9" borderId="8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6" fillId="8" borderId="8" xfId="0" applyFont="1" applyFill="1" applyBorder="1" applyAlignment="1" applyProtection="1">
      <alignment horizontal="center"/>
    </xf>
    <xf numFmtId="0" fontId="6" fillId="8" borderId="10" xfId="0" applyFont="1" applyFill="1" applyBorder="1" applyAlignment="1" applyProtection="1">
      <alignment horizontal="center"/>
    </xf>
    <xf numFmtId="0" fontId="6" fillId="8" borderId="11" xfId="0" applyFont="1" applyFill="1" applyBorder="1" applyAlignment="1" applyProtection="1">
      <alignment horizontal="center"/>
    </xf>
    <xf numFmtId="0" fontId="6" fillId="8" borderId="11" xfId="0" applyFont="1" applyFill="1" applyBorder="1" applyAlignment="1" applyProtection="1">
      <alignment wrapText="1"/>
    </xf>
    <xf numFmtId="164" fontId="6" fillId="8" borderId="11" xfId="0" applyNumberFormat="1" applyFont="1" applyFill="1" applyBorder="1" applyAlignment="1" applyProtection="1">
      <alignment horizontal="right"/>
    </xf>
    <xf numFmtId="165" fontId="6" fillId="8" borderId="11" xfId="0" applyNumberFormat="1" applyFont="1" applyFill="1" applyBorder="1" applyAlignment="1" applyProtection="1">
      <alignment horizontal="right"/>
      <protection locked="0"/>
    </xf>
    <xf numFmtId="165" fontId="6" fillId="8" borderId="41" xfId="0" applyNumberFormat="1" applyFont="1" applyFill="1" applyBorder="1" applyAlignment="1" applyProtection="1">
      <alignment horizontal="right"/>
    </xf>
    <xf numFmtId="0" fontId="6" fillId="9" borderId="10" xfId="0" applyFont="1" applyFill="1" applyBorder="1" applyAlignment="1" applyProtection="1">
      <alignment horizontal="center"/>
    </xf>
    <xf numFmtId="0" fontId="6" fillId="9" borderId="11" xfId="0" applyFont="1" applyFill="1" applyBorder="1" applyAlignment="1" applyProtection="1">
      <alignment horizontal="center"/>
    </xf>
    <xf numFmtId="0" fontId="6" fillId="9" borderId="11" xfId="0" applyFont="1" applyFill="1" applyBorder="1" applyAlignment="1" applyProtection="1">
      <alignment wrapText="1"/>
    </xf>
    <xf numFmtId="164" fontId="6" fillId="9" borderId="11" xfId="0" applyNumberFormat="1" applyFont="1" applyFill="1" applyBorder="1" applyAlignment="1" applyProtection="1">
      <alignment horizontal="right"/>
    </xf>
    <xf numFmtId="165" fontId="6" fillId="9" borderId="11" xfId="0" applyNumberFormat="1" applyFont="1" applyFill="1" applyBorder="1" applyAlignment="1" applyProtection="1">
      <alignment horizontal="right"/>
      <protection locked="0"/>
    </xf>
    <xf numFmtId="165" fontId="6" fillId="9" borderId="41" xfId="0" applyNumberFormat="1" applyFont="1" applyFill="1" applyBorder="1" applyAlignment="1" applyProtection="1">
      <alignment horizontal="right"/>
    </xf>
    <xf numFmtId="0" fontId="6" fillId="7" borderId="10" xfId="0" applyFont="1" applyFill="1" applyBorder="1" applyAlignment="1" applyProtection="1">
      <alignment horizontal="center"/>
    </xf>
    <xf numFmtId="0" fontId="6" fillId="7" borderId="39" xfId="0" applyFont="1" applyFill="1" applyBorder="1" applyAlignment="1" applyProtection="1">
      <alignment horizontal="center"/>
    </xf>
    <xf numFmtId="0" fontId="6" fillId="7" borderId="42" xfId="0" applyFont="1" applyFill="1" applyBorder="1" applyAlignment="1" applyProtection="1">
      <alignment horizontal="center"/>
    </xf>
    <xf numFmtId="0" fontId="6" fillId="7" borderId="11" xfId="0" applyFont="1" applyFill="1" applyBorder="1" applyAlignment="1" applyProtection="1">
      <alignment horizontal="center"/>
    </xf>
    <xf numFmtId="0" fontId="6" fillId="7" borderId="11" xfId="0" applyFont="1" applyFill="1" applyBorder="1" applyAlignment="1" applyProtection="1">
      <alignment wrapText="1"/>
    </xf>
    <xf numFmtId="164" fontId="6" fillId="7" borderId="11" xfId="0" applyNumberFormat="1" applyFont="1" applyFill="1" applyBorder="1" applyAlignment="1" applyProtection="1">
      <alignment horizontal="right"/>
    </xf>
    <xf numFmtId="165" fontId="6" fillId="7" borderId="11" xfId="0" applyNumberFormat="1" applyFont="1" applyFill="1" applyBorder="1" applyAlignment="1" applyProtection="1">
      <alignment horizontal="right"/>
      <protection locked="0"/>
    </xf>
    <xf numFmtId="165" fontId="6" fillId="7" borderId="41" xfId="0" applyNumberFormat="1" applyFont="1" applyFill="1" applyBorder="1" applyAlignment="1" applyProtection="1">
      <alignment horizontal="right"/>
    </xf>
    <xf numFmtId="0" fontId="6" fillId="10" borderId="1" xfId="0" applyFont="1" applyFill="1" applyBorder="1" applyAlignment="1" applyProtection="1">
      <alignment horizontal="center"/>
    </xf>
    <xf numFmtId="0" fontId="6" fillId="9" borderId="1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/>
    </xf>
    <xf numFmtId="0" fontId="6" fillId="5" borderId="10" xfId="0" applyFont="1" applyFill="1" applyBorder="1" applyAlignment="1" applyProtection="1">
      <alignment horizontal="center"/>
    </xf>
    <xf numFmtId="0" fontId="6" fillId="5" borderId="11" xfId="0" applyFont="1" applyFill="1" applyBorder="1" applyAlignment="1" applyProtection="1">
      <alignment horizontal="center"/>
    </xf>
    <xf numFmtId="0" fontId="6" fillId="5" borderId="11" xfId="0" applyFont="1" applyFill="1" applyBorder="1" applyAlignment="1" applyProtection="1">
      <alignment wrapText="1"/>
    </xf>
    <xf numFmtId="164" fontId="6" fillId="5" borderId="11" xfId="0" applyNumberFormat="1" applyFont="1" applyFill="1" applyBorder="1" applyAlignment="1" applyProtection="1">
      <alignment horizontal="right"/>
    </xf>
    <xf numFmtId="165" fontId="6" fillId="5" borderId="11" xfId="0" applyNumberFormat="1" applyFont="1" applyFill="1" applyBorder="1" applyAlignment="1" applyProtection="1">
      <alignment horizontal="right"/>
      <protection locked="0"/>
    </xf>
    <xf numFmtId="165" fontId="6" fillId="5" borderId="41" xfId="0" applyNumberFormat="1" applyFont="1" applyFill="1" applyBorder="1" applyAlignment="1" applyProtection="1">
      <alignment horizontal="right"/>
    </xf>
    <xf numFmtId="0" fontId="6" fillId="4" borderId="10" xfId="0" applyFont="1" applyFill="1" applyBorder="1" applyAlignment="1" applyProtection="1">
      <alignment horizontal="center"/>
    </xf>
    <xf numFmtId="0" fontId="6" fillId="9" borderId="39" xfId="0" applyFont="1" applyFill="1" applyBorder="1" applyAlignment="1" applyProtection="1">
      <alignment horizontal="center"/>
    </xf>
    <xf numFmtId="0" fontId="6" fillId="9" borderId="42" xfId="0" applyFont="1" applyFill="1" applyBorder="1" applyAlignment="1" applyProtection="1">
      <alignment horizontal="center"/>
    </xf>
    <xf numFmtId="0" fontId="6" fillId="7" borderId="1" xfId="0" applyFont="1" applyFill="1" applyBorder="1" applyAlignment="1" applyProtection="1">
      <alignment horizontal="center"/>
      <protection locked="0"/>
    </xf>
    <xf numFmtId="0" fontId="6" fillId="5" borderId="14" xfId="0" applyFont="1" applyFill="1" applyBorder="1" applyAlignment="1" applyProtection="1">
      <alignment horizontal="center"/>
    </xf>
    <xf numFmtId="0" fontId="6" fillId="5" borderId="15" xfId="0" applyFont="1" applyFill="1" applyBorder="1" applyAlignment="1" applyProtection="1">
      <alignment horizontal="center"/>
    </xf>
    <xf numFmtId="0" fontId="6" fillId="8" borderId="11" xfId="0" applyFont="1" applyFill="1" applyBorder="1" applyAlignment="1" applyProtection="1">
      <alignment horizontal="center"/>
    </xf>
    <xf numFmtId="0" fontId="6" fillId="5" borderId="8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6" fillId="8" borderId="4" xfId="0" applyFont="1" applyFill="1" applyBorder="1" applyAlignment="1" applyProtection="1">
      <alignment horizontal="center"/>
    </xf>
    <xf numFmtId="0" fontId="6" fillId="8" borderId="1" xfId="0" applyFont="1" applyFill="1" applyBorder="1" applyAlignment="1" applyProtection="1">
      <alignment horizontal="center"/>
    </xf>
    <xf numFmtId="0" fontId="6" fillId="4" borderId="14" xfId="0" applyFont="1" applyFill="1" applyBorder="1" applyAlignment="1" applyProtection="1">
      <alignment horizontal="center"/>
    </xf>
    <xf numFmtId="0" fontId="6" fillId="4" borderId="15" xfId="0" applyFont="1" applyFill="1" applyBorder="1" applyAlignment="1" applyProtection="1">
      <alignment horizontal="center"/>
    </xf>
    <xf numFmtId="0" fontId="6" fillId="8" borderId="34" xfId="0" applyFont="1" applyFill="1" applyBorder="1" applyAlignment="1" applyProtection="1">
      <alignment horizontal="center"/>
    </xf>
    <xf numFmtId="0" fontId="6" fillId="8" borderId="37" xfId="0" applyFont="1" applyFill="1" applyBorder="1" applyAlignment="1" applyProtection="1">
      <alignment horizontal="center"/>
    </xf>
    <xf numFmtId="0" fontId="6" fillId="9" borderId="34" xfId="0" applyFont="1" applyFill="1" applyBorder="1" applyAlignment="1" applyProtection="1">
      <alignment horizontal="center"/>
    </xf>
    <xf numFmtId="0" fontId="6" fillId="9" borderId="37" xfId="0" applyFont="1" applyFill="1" applyBorder="1" applyAlignment="1" applyProtection="1">
      <alignment horizontal="center"/>
    </xf>
    <xf numFmtId="0" fontId="6" fillId="7" borderId="34" xfId="0" applyFont="1" applyFill="1" applyBorder="1" applyAlignment="1" applyProtection="1">
      <alignment horizontal="center"/>
    </xf>
    <xf numFmtId="0" fontId="6" fillId="7" borderId="37" xfId="0" applyFont="1" applyFill="1" applyBorder="1" applyAlignment="1" applyProtection="1">
      <alignment horizontal="center"/>
    </xf>
    <xf numFmtId="0" fontId="6" fillId="9" borderId="1" xfId="0" applyFont="1" applyFill="1" applyBorder="1" applyAlignment="1" applyProtection="1">
      <alignment horizontal="center"/>
    </xf>
    <xf numFmtId="0" fontId="6" fillId="10" borderId="1" xfId="0" applyFont="1" applyFill="1" applyBorder="1" applyAlignment="1" applyProtection="1">
      <alignment horizontal="center"/>
    </xf>
    <xf numFmtId="0" fontId="6" fillId="10" borderId="4" xfId="0" applyFont="1" applyFill="1" applyBorder="1" applyAlignment="1" applyProtection="1">
      <alignment horizontal="center"/>
    </xf>
    <xf numFmtId="0" fontId="6" fillId="9" borderId="11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/>
    </xf>
    <xf numFmtId="0" fontId="6" fillId="0" borderId="31" xfId="0" applyFont="1" applyFill="1" applyBorder="1" applyAlignment="1" applyProtection="1">
      <alignment horizontal="center"/>
    </xf>
    <xf numFmtId="0" fontId="6" fillId="0" borderId="15" xfId="0" applyFont="1" applyFill="1" applyBorder="1" applyAlignment="1" applyProtection="1">
      <alignment horizontal="center"/>
    </xf>
    <xf numFmtId="0" fontId="6" fillId="0" borderId="14" xfId="0" applyFont="1" applyFill="1" applyBorder="1" applyAlignment="1" applyProtection="1">
      <alignment horizontal="center"/>
    </xf>
    <xf numFmtId="0" fontId="6" fillId="0" borderId="32" xfId="0" applyFont="1" applyFill="1" applyBorder="1" applyAlignment="1" applyProtection="1">
      <alignment horizontal="center"/>
    </xf>
    <xf numFmtId="0" fontId="8" fillId="0" borderId="27" xfId="0" applyFont="1" applyFill="1" applyBorder="1" applyAlignment="1" applyProtection="1">
      <alignment horizontal="center"/>
    </xf>
    <xf numFmtId="0" fontId="8" fillId="0" borderId="28" xfId="0" applyFont="1" applyFill="1" applyBorder="1" applyAlignment="1" applyProtection="1">
      <alignment horizontal="center"/>
    </xf>
    <xf numFmtId="0" fontId="0" fillId="0" borderId="34" xfId="0" applyFill="1" applyBorder="1" applyAlignment="1" applyProtection="1">
      <alignment horizontal="center"/>
    </xf>
    <xf numFmtId="0" fontId="0" fillId="0" borderId="35" xfId="0" applyFill="1" applyBorder="1" applyAlignment="1" applyProtection="1">
      <alignment horizontal="center"/>
    </xf>
    <xf numFmtId="0" fontId="0" fillId="0" borderId="36" xfId="0" applyFill="1" applyBorder="1" applyAlignment="1" applyProtection="1">
      <alignment horizontal="center"/>
    </xf>
    <xf numFmtId="0" fontId="0" fillId="0" borderId="37" xfId="0" applyFill="1" applyBorder="1" applyAlignment="1" applyProtection="1">
      <alignment horizontal="center"/>
    </xf>
    <xf numFmtId="0" fontId="6" fillId="0" borderId="39" xfId="0" applyFont="1" applyFill="1" applyBorder="1" applyAlignment="1" applyProtection="1">
      <alignment horizontal="center"/>
    </xf>
    <xf numFmtId="0" fontId="6" fillId="0" borderId="40" xfId="0" applyFont="1" applyFill="1" applyBorder="1" applyAlignment="1" applyProtection="1">
      <alignment horizontal="center"/>
    </xf>
    <xf numFmtId="0" fontId="1" fillId="0" borderId="24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wrapText="1"/>
    </xf>
    <xf numFmtId="0" fontId="6" fillId="3" borderId="1" xfId="0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0" fontId="1" fillId="0" borderId="25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14" fontId="3" fillId="0" borderId="0" xfId="0" applyNumberFormat="1" applyFont="1" applyFill="1" applyAlignment="1" applyProtection="1">
      <alignment horizontal="left"/>
      <protection locked="0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center" vertical="center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/>
    </xf>
    <xf numFmtId="0" fontId="6" fillId="4" borderId="4" xfId="0" applyFont="1" applyFill="1" applyBorder="1" applyAlignment="1" applyProtection="1">
      <alignment horizontal="center"/>
    </xf>
    <xf numFmtId="0" fontId="6" fillId="7" borderId="4" xfId="0" applyFont="1" applyFill="1" applyBorder="1" applyAlignment="1" applyProtection="1">
      <alignment horizontal="center"/>
    </xf>
    <xf numFmtId="0" fontId="6" fillId="5" borderId="4" xfId="0" applyFont="1" applyFill="1" applyBorder="1" applyAlignment="1" applyProtection="1">
      <alignment horizontal="center"/>
    </xf>
    <xf numFmtId="0" fontId="6" fillId="9" borderId="4" xfId="0" applyFont="1" applyFill="1" applyBorder="1" applyAlignment="1" applyProtection="1">
      <alignment horizontal="center"/>
    </xf>
    <xf numFmtId="165" fontId="6" fillId="0" borderId="0" xfId="0" applyNumberFormat="1" applyFont="1" applyFill="1" applyBorder="1" applyProtection="1"/>
    <xf numFmtId="165" fontId="6" fillId="0" borderId="0" xfId="0" applyNumberFormat="1" applyFont="1" applyFill="1" applyBorder="1" applyAlignment="1" applyProtection="1"/>
    <xf numFmtId="165" fontId="13" fillId="0" borderId="0" xfId="0" applyNumberFormat="1" applyFont="1" applyFill="1" applyBorder="1" applyAlignment="1" applyProtection="1">
      <alignment horizontal="right"/>
    </xf>
    <xf numFmtId="165" fontId="0" fillId="0" borderId="0" xfId="0" applyNumberFormat="1" applyFill="1" applyAlignment="1" applyProtection="1">
      <alignment horizontal="right"/>
    </xf>
    <xf numFmtId="165" fontId="10" fillId="0" borderId="0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M130"/>
  <sheetViews>
    <sheetView showGridLines="0" tabSelected="1" zoomScale="130" zoomScaleNormal="130" workbookViewId="0">
      <selection activeCell="I130" sqref="I130:J130"/>
    </sheetView>
  </sheetViews>
  <sheetFormatPr defaultColWidth="9.140625" defaultRowHeight="12.75" x14ac:dyDescent="0.2"/>
  <cols>
    <col min="1" max="1" width="4.28515625" style="11" customWidth="1"/>
    <col min="2" max="2" width="5.85546875" style="11" customWidth="1"/>
    <col min="3" max="3" width="3.28515625" style="11" customWidth="1"/>
    <col min="4" max="4" width="9" style="11" customWidth="1"/>
    <col min="5" max="5" width="40.140625" style="11" customWidth="1"/>
    <col min="6" max="6" width="3.7109375" style="11" customWidth="1"/>
    <col min="7" max="7" width="9.42578125" style="11" customWidth="1"/>
    <col min="8" max="8" width="10.140625" style="11" customWidth="1"/>
    <col min="9" max="10" width="10.28515625" style="11" customWidth="1"/>
    <col min="11" max="11" width="3.28515625" style="11" customWidth="1"/>
    <col min="12" max="16384" width="9.140625" style="11"/>
  </cols>
  <sheetData>
    <row r="1" spans="1:13" ht="30.75" customHeight="1" x14ac:dyDescent="0.25">
      <c r="A1" s="17" t="s">
        <v>72</v>
      </c>
    </row>
    <row r="2" spans="1:13" x14ac:dyDescent="0.2">
      <c r="A2" s="18" t="s">
        <v>23</v>
      </c>
      <c r="B2" s="18"/>
      <c r="C2" s="19" t="s">
        <v>71</v>
      </c>
      <c r="D2" s="19"/>
      <c r="E2" s="19"/>
      <c r="F2" s="20"/>
      <c r="G2" s="20"/>
    </row>
    <row r="3" spans="1:13" ht="9" customHeight="1" x14ac:dyDescent="0.2">
      <c r="C3" s="18"/>
      <c r="D3" s="18"/>
      <c r="E3" s="18"/>
    </row>
    <row r="4" spans="1:13" ht="6" customHeight="1" x14ac:dyDescent="0.2"/>
    <row r="5" spans="1:13" x14ac:dyDescent="0.2">
      <c r="A5" s="11" t="s">
        <v>0</v>
      </c>
      <c r="C5" s="317" t="s">
        <v>73</v>
      </c>
      <c r="D5" s="317"/>
      <c r="E5" s="317"/>
      <c r="F5" s="317"/>
      <c r="G5" s="63"/>
      <c r="H5" s="21" t="s">
        <v>6</v>
      </c>
      <c r="I5" s="318"/>
      <c r="J5" s="320"/>
    </row>
    <row r="6" spans="1:13" x14ac:dyDescent="0.2">
      <c r="A6" s="11" t="s">
        <v>1</v>
      </c>
      <c r="C6" s="318"/>
      <c r="D6" s="319"/>
      <c r="E6" s="319"/>
      <c r="H6" s="21" t="s">
        <v>7</v>
      </c>
      <c r="I6" s="321"/>
      <c r="J6" s="321"/>
    </row>
    <row r="7" spans="1:13" ht="13.5" thickBot="1" x14ac:dyDescent="0.25"/>
    <row r="8" spans="1:13" ht="15.75" customHeight="1" thickBot="1" x14ac:dyDescent="0.25">
      <c r="A8" s="295" t="s">
        <v>2</v>
      </c>
      <c r="B8" s="310" t="s">
        <v>3</v>
      </c>
      <c r="C8" s="311"/>
      <c r="D8" s="299" t="s">
        <v>4</v>
      </c>
      <c r="E8" s="300"/>
      <c r="F8" s="295" t="s">
        <v>5</v>
      </c>
      <c r="G8" s="325" t="s">
        <v>64</v>
      </c>
      <c r="H8" s="322" t="s">
        <v>10</v>
      </c>
      <c r="I8" s="323"/>
      <c r="J8" s="324"/>
    </row>
    <row r="9" spans="1:13" ht="15" customHeight="1" thickBot="1" x14ac:dyDescent="0.25">
      <c r="A9" s="309"/>
      <c r="B9" s="312"/>
      <c r="C9" s="313"/>
      <c r="D9" s="301"/>
      <c r="E9" s="302"/>
      <c r="F9" s="309"/>
      <c r="G9" s="326"/>
      <c r="H9" s="295" t="s">
        <v>8</v>
      </c>
      <c r="I9" s="322" t="s">
        <v>9</v>
      </c>
      <c r="J9" s="324"/>
    </row>
    <row r="10" spans="1:13" ht="15.75" customHeight="1" thickBot="1" x14ac:dyDescent="0.25">
      <c r="A10" s="296"/>
      <c r="B10" s="314"/>
      <c r="C10" s="315"/>
      <c r="D10" s="303"/>
      <c r="E10" s="304"/>
      <c r="F10" s="296"/>
      <c r="G10" s="327"/>
      <c r="H10" s="296"/>
      <c r="I10" s="199" t="s">
        <v>11</v>
      </c>
      <c r="J10" s="199" t="s">
        <v>63</v>
      </c>
    </row>
    <row r="11" spans="1:13" s="23" customFormat="1" ht="10.5" customHeight="1" thickBot="1" x14ac:dyDescent="0.25">
      <c r="A11" s="200">
        <v>1</v>
      </c>
      <c r="B11" s="305">
        <v>2</v>
      </c>
      <c r="C11" s="306"/>
      <c r="D11" s="305">
        <v>3</v>
      </c>
      <c r="E11" s="306"/>
      <c r="F11" s="22">
        <v>4</v>
      </c>
      <c r="G11" s="22">
        <v>5</v>
      </c>
      <c r="H11" s="22">
        <v>8</v>
      </c>
      <c r="I11" s="22">
        <v>11</v>
      </c>
      <c r="J11" s="22">
        <v>12</v>
      </c>
      <c r="K11" s="11"/>
    </row>
    <row r="12" spans="1:13" s="12" customFormat="1" x14ac:dyDescent="0.2">
      <c r="A12" s="32">
        <v>1</v>
      </c>
      <c r="B12" s="316"/>
      <c r="C12" s="316"/>
      <c r="D12" s="201" t="s">
        <v>13</v>
      </c>
      <c r="E12" s="33" t="s">
        <v>14</v>
      </c>
      <c r="F12" s="201" t="s">
        <v>12</v>
      </c>
      <c r="G12" s="201">
        <v>2</v>
      </c>
      <c r="H12" s="34"/>
      <c r="I12" s="35"/>
      <c r="J12" s="68">
        <f>G12*I12</f>
        <v>0</v>
      </c>
      <c r="K12" s="11"/>
    </row>
    <row r="13" spans="1:13" s="12" customFormat="1" x14ac:dyDescent="0.2">
      <c r="A13" s="36">
        <v>2</v>
      </c>
      <c r="B13" s="298"/>
      <c r="C13" s="298"/>
      <c r="D13" s="193" t="s">
        <v>13</v>
      </c>
      <c r="E13" s="37" t="s">
        <v>15</v>
      </c>
      <c r="F13" s="193" t="s">
        <v>12</v>
      </c>
      <c r="G13" s="193">
        <v>2</v>
      </c>
      <c r="H13" s="38"/>
      <c r="I13" s="39"/>
      <c r="J13" s="69">
        <f>G13*I13</f>
        <v>0</v>
      </c>
      <c r="K13" s="11"/>
    </row>
    <row r="14" spans="1:13" s="12" customFormat="1" x14ac:dyDescent="0.2">
      <c r="A14" s="36">
        <v>3</v>
      </c>
      <c r="B14" s="298"/>
      <c r="C14" s="298"/>
      <c r="D14" s="193" t="s">
        <v>13</v>
      </c>
      <c r="E14" s="37" t="s">
        <v>48</v>
      </c>
      <c r="F14" s="193" t="s">
        <v>12</v>
      </c>
      <c r="G14" s="193">
        <v>2</v>
      </c>
      <c r="H14" s="38"/>
      <c r="I14" s="39"/>
      <c r="J14" s="69">
        <f>G14*I14</f>
        <v>0</v>
      </c>
      <c r="K14" s="11"/>
    </row>
    <row r="15" spans="1:13" s="12" customFormat="1" ht="19.5" x14ac:dyDescent="0.2">
      <c r="A15" s="36">
        <v>4</v>
      </c>
      <c r="B15" s="298"/>
      <c r="C15" s="298"/>
      <c r="D15" s="193" t="s">
        <v>13</v>
      </c>
      <c r="E15" s="40" t="s">
        <v>66</v>
      </c>
      <c r="F15" s="193" t="s">
        <v>12</v>
      </c>
      <c r="G15" s="193">
        <v>2</v>
      </c>
      <c r="H15" s="59">
        <v>50000</v>
      </c>
      <c r="I15" s="41"/>
      <c r="J15" s="69"/>
      <c r="K15" s="328"/>
      <c r="L15" s="329"/>
      <c r="M15" s="329"/>
    </row>
    <row r="16" spans="1:13" s="12" customFormat="1" ht="11.25" x14ac:dyDescent="0.2">
      <c r="A16" s="36">
        <v>5</v>
      </c>
      <c r="B16" s="298"/>
      <c r="C16" s="298"/>
      <c r="D16" s="193" t="s">
        <v>13</v>
      </c>
      <c r="E16" s="40" t="s">
        <v>55</v>
      </c>
      <c r="F16" s="193" t="s">
        <v>12</v>
      </c>
      <c r="G16" s="193">
        <v>2</v>
      </c>
      <c r="H16" s="59"/>
      <c r="I16" s="39"/>
      <c r="J16" s="69">
        <f t="shared" ref="J16:J23" si="0">G16*I16</f>
        <v>0</v>
      </c>
      <c r="K16" s="74"/>
      <c r="L16" s="77"/>
      <c r="M16" s="77"/>
    </row>
    <row r="17" spans="1:13" s="12" customFormat="1" ht="11.25" x14ac:dyDescent="0.2">
      <c r="A17" s="36">
        <v>6</v>
      </c>
      <c r="B17" s="307"/>
      <c r="C17" s="308"/>
      <c r="D17" s="225" t="s">
        <v>13</v>
      </c>
      <c r="E17" s="40" t="s">
        <v>51</v>
      </c>
      <c r="F17" s="225"/>
      <c r="G17" s="225">
        <v>1</v>
      </c>
      <c r="H17" s="59"/>
      <c r="I17" s="39"/>
      <c r="J17" s="69">
        <f t="shared" si="0"/>
        <v>0</v>
      </c>
      <c r="K17" s="226"/>
      <c r="L17" s="227"/>
      <c r="M17" s="227"/>
    </row>
    <row r="18" spans="1:13" s="12" customFormat="1" ht="11.25" x14ac:dyDescent="0.2">
      <c r="A18" s="36">
        <v>7</v>
      </c>
      <c r="B18" s="298"/>
      <c r="C18" s="298"/>
      <c r="D18" s="193" t="s">
        <v>13</v>
      </c>
      <c r="E18" s="95" t="s">
        <v>56</v>
      </c>
      <c r="F18" s="193" t="s">
        <v>12</v>
      </c>
      <c r="G18" s="193">
        <v>2</v>
      </c>
      <c r="H18" s="59"/>
      <c r="I18" s="39"/>
      <c r="J18" s="69">
        <f t="shared" si="0"/>
        <v>0</v>
      </c>
      <c r="K18" s="74"/>
      <c r="L18" s="77"/>
      <c r="M18" s="77"/>
    </row>
    <row r="19" spans="1:13" s="12" customFormat="1" ht="19.5" x14ac:dyDescent="0.2">
      <c r="A19" s="36">
        <v>8</v>
      </c>
      <c r="B19" s="298"/>
      <c r="C19" s="298"/>
      <c r="D19" s="193" t="s">
        <v>13</v>
      </c>
      <c r="E19" s="40" t="s">
        <v>65</v>
      </c>
      <c r="F19" s="193" t="s">
        <v>16</v>
      </c>
      <c r="G19" s="193">
        <v>120</v>
      </c>
      <c r="H19" s="38"/>
      <c r="I19" s="39"/>
      <c r="J19" s="69">
        <f t="shared" si="0"/>
        <v>0</v>
      </c>
      <c r="K19" s="61"/>
    </row>
    <row r="20" spans="1:13" s="12" customFormat="1" ht="13.5" thickBot="1" x14ac:dyDescent="0.25">
      <c r="A20" s="36">
        <v>9</v>
      </c>
      <c r="B20" s="298"/>
      <c r="C20" s="298"/>
      <c r="D20" s="193" t="s">
        <v>13</v>
      </c>
      <c r="E20" s="40" t="s">
        <v>42</v>
      </c>
      <c r="F20" s="193" t="s">
        <v>12</v>
      </c>
      <c r="G20" s="193">
        <v>2</v>
      </c>
      <c r="H20" s="38"/>
      <c r="I20" s="39"/>
      <c r="J20" s="69">
        <f t="shared" si="0"/>
        <v>0</v>
      </c>
      <c r="K20" s="11"/>
    </row>
    <row r="21" spans="1:13" s="12" customFormat="1" x14ac:dyDescent="0.2">
      <c r="A21" s="106">
        <v>10</v>
      </c>
      <c r="B21" s="334"/>
      <c r="C21" s="334"/>
      <c r="D21" s="203" t="s">
        <v>17</v>
      </c>
      <c r="E21" s="102" t="s">
        <v>14</v>
      </c>
      <c r="F21" s="203" t="s">
        <v>12</v>
      </c>
      <c r="G21" s="203">
        <v>2</v>
      </c>
      <c r="H21" s="103"/>
      <c r="I21" s="78"/>
      <c r="J21" s="107">
        <f t="shared" si="0"/>
        <v>0</v>
      </c>
      <c r="K21" s="11"/>
    </row>
    <row r="22" spans="1:13" s="12" customFormat="1" x14ac:dyDescent="0.2">
      <c r="A22" s="51">
        <v>11</v>
      </c>
      <c r="B22" s="331"/>
      <c r="C22" s="331"/>
      <c r="D22" s="202" t="s">
        <v>17</v>
      </c>
      <c r="E22" s="52" t="s">
        <v>15</v>
      </c>
      <c r="F22" s="202" t="s">
        <v>12</v>
      </c>
      <c r="G22" s="202">
        <v>2</v>
      </c>
      <c r="H22" s="53"/>
      <c r="I22" s="56"/>
      <c r="J22" s="72">
        <f t="shared" si="0"/>
        <v>0</v>
      </c>
      <c r="K22" s="11"/>
    </row>
    <row r="23" spans="1:13" s="12" customFormat="1" x14ac:dyDescent="0.2">
      <c r="A23" s="51">
        <v>12</v>
      </c>
      <c r="B23" s="331"/>
      <c r="C23" s="331"/>
      <c r="D23" s="202" t="s">
        <v>17</v>
      </c>
      <c r="E23" s="52" t="s">
        <v>48</v>
      </c>
      <c r="F23" s="202" t="s">
        <v>12</v>
      </c>
      <c r="G23" s="202">
        <v>2</v>
      </c>
      <c r="H23" s="53"/>
      <c r="I23" s="56"/>
      <c r="J23" s="72">
        <f t="shared" si="0"/>
        <v>0</v>
      </c>
      <c r="K23" s="11"/>
    </row>
    <row r="24" spans="1:13" s="12" customFormat="1" ht="19.5" x14ac:dyDescent="0.2">
      <c r="A24" s="51">
        <v>13</v>
      </c>
      <c r="B24" s="331"/>
      <c r="C24" s="331"/>
      <c r="D24" s="202" t="s">
        <v>17</v>
      </c>
      <c r="E24" s="54" t="s">
        <v>66</v>
      </c>
      <c r="F24" s="202" t="s">
        <v>12</v>
      </c>
      <c r="G24" s="202">
        <v>2</v>
      </c>
      <c r="H24" s="64">
        <v>50000</v>
      </c>
      <c r="I24" s="55"/>
      <c r="J24" s="72"/>
      <c r="K24" s="11"/>
    </row>
    <row r="25" spans="1:13" s="12" customFormat="1" x14ac:dyDescent="0.2">
      <c r="A25" s="51">
        <v>14</v>
      </c>
      <c r="B25" s="331"/>
      <c r="C25" s="331"/>
      <c r="D25" s="202" t="s">
        <v>17</v>
      </c>
      <c r="E25" s="54" t="s">
        <v>55</v>
      </c>
      <c r="F25" s="202" t="s">
        <v>12</v>
      </c>
      <c r="G25" s="202">
        <v>2</v>
      </c>
      <c r="H25" s="64"/>
      <c r="I25" s="56"/>
      <c r="J25" s="72">
        <f t="shared" ref="J25:J33" si="1">G25*I25</f>
        <v>0</v>
      </c>
      <c r="K25" s="11"/>
    </row>
    <row r="26" spans="1:13" s="12" customFormat="1" x14ac:dyDescent="0.2">
      <c r="A26" s="51">
        <v>15</v>
      </c>
      <c r="B26" s="222"/>
      <c r="C26" s="223"/>
      <c r="D26" s="219" t="s">
        <v>17</v>
      </c>
      <c r="E26" s="54" t="s">
        <v>51</v>
      </c>
      <c r="F26" s="219" t="s">
        <v>12</v>
      </c>
      <c r="G26" s="219">
        <v>1</v>
      </c>
      <c r="H26" s="64"/>
      <c r="I26" s="56"/>
      <c r="J26" s="72">
        <f t="shared" si="1"/>
        <v>0</v>
      </c>
      <c r="K26" s="11"/>
    </row>
    <row r="27" spans="1:13" s="12" customFormat="1" x14ac:dyDescent="0.2">
      <c r="A27" s="51">
        <v>16</v>
      </c>
      <c r="B27" s="263"/>
      <c r="C27" s="264"/>
      <c r="D27" s="219" t="s">
        <v>17</v>
      </c>
      <c r="E27" s="54" t="s">
        <v>56</v>
      </c>
      <c r="F27" s="219" t="s">
        <v>12</v>
      </c>
      <c r="G27" s="219">
        <v>2</v>
      </c>
      <c r="H27" s="64"/>
      <c r="I27" s="56"/>
      <c r="J27" s="72">
        <f t="shared" si="1"/>
        <v>0</v>
      </c>
      <c r="K27" s="11"/>
    </row>
    <row r="28" spans="1:13" s="12" customFormat="1" ht="19.5" x14ac:dyDescent="0.2">
      <c r="A28" s="51">
        <v>17</v>
      </c>
      <c r="B28" s="331"/>
      <c r="C28" s="331"/>
      <c r="D28" s="202" t="s">
        <v>17</v>
      </c>
      <c r="E28" s="54" t="s">
        <v>65</v>
      </c>
      <c r="F28" s="202" t="s">
        <v>16</v>
      </c>
      <c r="G28" s="202">
        <v>120</v>
      </c>
      <c r="H28" s="53"/>
      <c r="I28" s="56"/>
      <c r="J28" s="72">
        <f t="shared" si="1"/>
        <v>0</v>
      </c>
      <c r="K28" s="11"/>
    </row>
    <row r="29" spans="1:13" s="12" customFormat="1" x14ac:dyDescent="0.2">
      <c r="A29" s="253">
        <v>18</v>
      </c>
      <c r="B29" s="263"/>
      <c r="C29" s="264"/>
      <c r="D29" s="252" t="s">
        <v>17</v>
      </c>
      <c r="E29" s="255" t="s">
        <v>68</v>
      </c>
      <c r="F29" s="254" t="s">
        <v>12</v>
      </c>
      <c r="G29" s="254">
        <v>1</v>
      </c>
      <c r="H29" s="256"/>
      <c r="I29" s="257"/>
      <c r="J29" s="258">
        <f t="shared" si="1"/>
        <v>0</v>
      </c>
      <c r="K29" s="11"/>
    </row>
    <row r="30" spans="1:13" s="12" customFormat="1" ht="13.5" thickBot="1" x14ac:dyDescent="0.25">
      <c r="A30" s="57">
        <v>19</v>
      </c>
      <c r="B30" s="266"/>
      <c r="C30" s="266"/>
      <c r="D30" s="212" t="s">
        <v>17</v>
      </c>
      <c r="E30" s="104" t="s">
        <v>42</v>
      </c>
      <c r="F30" s="212" t="s">
        <v>12</v>
      </c>
      <c r="G30" s="212">
        <v>2</v>
      </c>
      <c r="H30" s="65"/>
      <c r="I30" s="105"/>
      <c r="J30" s="73">
        <f t="shared" si="1"/>
        <v>0</v>
      </c>
      <c r="K30" s="11"/>
    </row>
    <row r="31" spans="1:13" s="12" customFormat="1" x14ac:dyDescent="0.2">
      <c r="A31" s="42">
        <v>20</v>
      </c>
      <c r="B31" s="332"/>
      <c r="C31" s="332"/>
      <c r="D31" s="208" t="s">
        <v>18</v>
      </c>
      <c r="E31" s="43" t="s">
        <v>14</v>
      </c>
      <c r="F31" s="208" t="s">
        <v>12</v>
      </c>
      <c r="G31" s="208">
        <v>2</v>
      </c>
      <c r="H31" s="44"/>
      <c r="I31" s="79"/>
      <c r="J31" s="70">
        <f t="shared" si="1"/>
        <v>0</v>
      </c>
      <c r="K31" s="11"/>
    </row>
    <row r="32" spans="1:13" s="12" customFormat="1" x14ac:dyDescent="0.2">
      <c r="A32" s="45">
        <v>21</v>
      </c>
      <c r="B32" s="267"/>
      <c r="C32" s="267"/>
      <c r="D32" s="195" t="s">
        <v>18</v>
      </c>
      <c r="E32" s="46" t="s">
        <v>15</v>
      </c>
      <c r="F32" s="195" t="s">
        <v>12</v>
      </c>
      <c r="G32" s="195">
        <v>2</v>
      </c>
      <c r="H32" s="47"/>
      <c r="I32" s="48"/>
      <c r="J32" s="71">
        <f t="shared" si="1"/>
        <v>0</v>
      </c>
      <c r="K32" s="11"/>
    </row>
    <row r="33" spans="1:11" s="12" customFormat="1" x14ac:dyDescent="0.2">
      <c r="A33" s="45">
        <v>22</v>
      </c>
      <c r="B33" s="267"/>
      <c r="C33" s="267"/>
      <c r="D33" s="195" t="s">
        <v>18</v>
      </c>
      <c r="E33" s="46" t="s">
        <v>48</v>
      </c>
      <c r="F33" s="195" t="s">
        <v>12</v>
      </c>
      <c r="G33" s="195">
        <v>2</v>
      </c>
      <c r="H33" s="47"/>
      <c r="I33" s="48"/>
      <c r="J33" s="71">
        <f t="shared" si="1"/>
        <v>0</v>
      </c>
      <c r="K33" s="11"/>
    </row>
    <row r="34" spans="1:11" s="12" customFormat="1" ht="19.5" x14ac:dyDescent="0.2">
      <c r="A34" s="45">
        <v>23</v>
      </c>
      <c r="B34" s="267"/>
      <c r="C34" s="267"/>
      <c r="D34" s="195" t="s">
        <v>18</v>
      </c>
      <c r="E34" s="49" t="s">
        <v>66</v>
      </c>
      <c r="F34" s="195" t="s">
        <v>12</v>
      </c>
      <c r="G34" s="195">
        <v>2</v>
      </c>
      <c r="H34" s="66">
        <v>50000</v>
      </c>
      <c r="I34" s="50"/>
      <c r="J34" s="71"/>
      <c r="K34" s="11"/>
    </row>
    <row r="35" spans="1:11" s="12" customFormat="1" x14ac:dyDescent="0.2">
      <c r="A35" s="45">
        <v>24</v>
      </c>
      <c r="B35" s="76"/>
      <c r="C35" s="75"/>
      <c r="D35" s="195" t="s">
        <v>18</v>
      </c>
      <c r="E35" s="49" t="s">
        <v>55</v>
      </c>
      <c r="F35" s="195" t="s">
        <v>12</v>
      </c>
      <c r="G35" s="195">
        <v>2</v>
      </c>
      <c r="H35" s="66"/>
      <c r="I35" s="48"/>
      <c r="J35" s="71">
        <f t="shared" ref="J35:J43" si="2">G35*I35</f>
        <v>0</v>
      </c>
      <c r="K35" s="11"/>
    </row>
    <row r="36" spans="1:11" s="12" customFormat="1" x14ac:dyDescent="0.2">
      <c r="A36" s="45">
        <v>25</v>
      </c>
      <c r="B36" s="76"/>
      <c r="C36" s="75"/>
      <c r="D36" s="217" t="s">
        <v>18</v>
      </c>
      <c r="E36" s="49" t="s">
        <v>56</v>
      </c>
      <c r="F36" s="217" t="s">
        <v>12</v>
      </c>
      <c r="G36" s="217">
        <v>2</v>
      </c>
      <c r="H36" s="66"/>
      <c r="I36" s="48"/>
      <c r="J36" s="71">
        <f t="shared" si="2"/>
        <v>0</v>
      </c>
      <c r="K36" s="11"/>
    </row>
    <row r="37" spans="1:11" s="12" customFormat="1" ht="19.5" x14ac:dyDescent="0.2">
      <c r="A37" s="45">
        <v>26</v>
      </c>
      <c r="B37" s="267"/>
      <c r="C37" s="267"/>
      <c r="D37" s="195" t="s">
        <v>18</v>
      </c>
      <c r="E37" s="49" t="s">
        <v>65</v>
      </c>
      <c r="F37" s="195" t="s">
        <v>16</v>
      </c>
      <c r="G37" s="195">
        <v>120</v>
      </c>
      <c r="H37" s="47"/>
      <c r="I37" s="48"/>
      <c r="J37" s="71">
        <f t="shared" si="2"/>
        <v>0</v>
      </c>
      <c r="K37" s="11"/>
    </row>
    <row r="38" spans="1:11" s="12" customFormat="1" x14ac:dyDescent="0.2">
      <c r="A38" s="259">
        <v>27</v>
      </c>
      <c r="B38" s="270"/>
      <c r="C38" s="271"/>
      <c r="D38" s="251" t="s">
        <v>18</v>
      </c>
      <c r="E38" s="49" t="s">
        <v>70</v>
      </c>
      <c r="F38" s="251" t="s">
        <v>12</v>
      </c>
      <c r="G38" s="251">
        <v>1</v>
      </c>
      <c r="H38" s="47"/>
      <c r="I38" s="48"/>
      <c r="J38" s="71">
        <f t="shared" si="2"/>
        <v>0</v>
      </c>
      <c r="K38" s="11"/>
    </row>
    <row r="39" spans="1:11" s="12" customFormat="1" x14ac:dyDescent="0.2">
      <c r="A39" s="259">
        <v>28</v>
      </c>
      <c r="B39" s="76"/>
      <c r="C39" s="75"/>
      <c r="D39" s="251" t="s">
        <v>18</v>
      </c>
      <c r="E39" s="49" t="s">
        <v>51</v>
      </c>
      <c r="F39" s="251" t="s">
        <v>12</v>
      </c>
      <c r="G39" s="251">
        <v>1</v>
      </c>
      <c r="H39" s="47"/>
      <c r="I39" s="48"/>
      <c r="J39" s="71">
        <f t="shared" si="2"/>
        <v>0</v>
      </c>
      <c r="K39" s="11"/>
    </row>
    <row r="40" spans="1:11" s="12" customFormat="1" ht="13.5" thickBot="1" x14ac:dyDescent="0.25">
      <c r="A40" s="128">
        <v>29</v>
      </c>
      <c r="B40" s="267"/>
      <c r="C40" s="267"/>
      <c r="D40" s="195" t="s">
        <v>18</v>
      </c>
      <c r="E40" s="49" t="s">
        <v>42</v>
      </c>
      <c r="F40" s="195" t="s">
        <v>12</v>
      </c>
      <c r="G40" s="195">
        <v>2</v>
      </c>
      <c r="H40" s="47"/>
      <c r="I40" s="48"/>
      <c r="J40" s="71">
        <f t="shared" si="2"/>
        <v>0</v>
      </c>
      <c r="K40" s="11"/>
    </row>
    <row r="41" spans="1:11" s="12" customFormat="1" x14ac:dyDescent="0.2">
      <c r="A41" s="108">
        <v>30</v>
      </c>
      <c r="B41" s="268"/>
      <c r="C41" s="268"/>
      <c r="D41" s="210" t="s">
        <v>19</v>
      </c>
      <c r="E41" s="109" t="s">
        <v>14</v>
      </c>
      <c r="F41" s="210" t="s">
        <v>12</v>
      </c>
      <c r="G41" s="210">
        <v>2</v>
      </c>
      <c r="H41" s="110"/>
      <c r="I41" s="111"/>
      <c r="J41" s="112">
        <f t="shared" si="2"/>
        <v>0</v>
      </c>
      <c r="K41" s="11"/>
    </row>
    <row r="42" spans="1:11" s="12" customFormat="1" x14ac:dyDescent="0.2">
      <c r="A42" s="113">
        <v>31</v>
      </c>
      <c r="B42" s="269"/>
      <c r="C42" s="269"/>
      <c r="D42" s="197" t="s">
        <v>19</v>
      </c>
      <c r="E42" s="114" t="s">
        <v>15</v>
      </c>
      <c r="F42" s="197" t="s">
        <v>12</v>
      </c>
      <c r="G42" s="197">
        <v>2</v>
      </c>
      <c r="H42" s="115"/>
      <c r="I42" s="116"/>
      <c r="J42" s="118">
        <f t="shared" si="2"/>
        <v>0</v>
      </c>
      <c r="K42" s="11"/>
    </row>
    <row r="43" spans="1:11" s="12" customFormat="1" x14ac:dyDescent="0.2">
      <c r="A43" s="113">
        <v>32</v>
      </c>
      <c r="B43" s="269"/>
      <c r="C43" s="269"/>
      <c r="D43" s="197" t="s">
        <v>19</v>
      </c>
      <c r="E43" s="114" t="s">
        <v>48</v>
      </c>
      <c r="F43" s="197" t="s">
        <v>12</v>
      </c>
      <c r="G43" s="197">
        <v>2</v>
      </c>
      <c r="H43" s="115"/>
      <c r="I43" s="116"/>
      <c r="J43" s="118">
        <f t="shared" si="2"/>
        <v>0</v>
      </c>
      <c r="K43" s="11"/>
    </row>
    <row r="44" spans="1:11" s="12" customFormat="1" ht="19.5" x14ac:dyDescent="0.2">
      <c r="A44" s="113">
        <v>33</v>
      </c>
      <c r="B44" s="269"/>
      <c r="C44" s="269"/>
      <c r="D44" s="197" t="s">
        <v>19</v>
      </c>
      <c r="E44" s="119" t="s">
        <v>22</v>
      </c>
      <c r="F44" s="197" t="s">
        <v>12</v>
      </c>
      <c r="G44" s="197">
        <v>2</v>
      </c>
      <c r="H44" s="120">
        <v>50000</v>
      </c>
      <c r="I44" s="117"/>
      <c r="J44" s="118"/>
      <c r="K44" s="11"/>
    </row>
    <row r="45" spans="1:11" s="12" customFormat="1" x14ac:dyDescent="0.2">
      <c r="A45" s="113">
        <v>34</v>
      </c>
      <c r="B45" s="121"/>
      <c r="C45" s="122"/>
      <c r="D45" s="197" t="s">
        <v>19</v>
      </c>
      <c r="E45" s="129" t="s">
        <v>55</v>
      </c>
      <c r="F45" s="197" t="s">
        <v>12</v>
      </c>
      <c r="G45" s="197">
        <v>2</v>
      </c>
      <c r="H45" s="120"/>
      <c r="I45" s="116"/>
      <c r="J45" s="118">
        <f t="shared" ref="J45:J53" si="3">G45*I45</f>
        <v>0</v>
      </c>
      <c r="K45" s="11"/>
    </row>
    <row r="46" spans="1:11" s="12" customFormat="1" x14ac:dyDescent="0.2">
      <c r="A46" s="113">
        <v>35</v>
      </c>
      <c r="B46" s="121"/>
      <c r="C46" s="122"/>
      <c r="D46" s="218" t="s">
        <v>19</v>
      </c>
      <c r="E46" s="129" t="s">
        <v>51</v>
      </c>
      <c r="F46" s="218" t="s">
        <v>12</v>
      </c>
      <c r="G46" s="218">
        <v>1</v>
      </c>
      <c r="H46" s="120"/>
      <c r="I46" s="116"/>
      <c r="J46" s="118">
        <f t="shared" si="3"/>
        <v>0</v>
      </c>
      <c r="K46" s="11"/>
    </row>
    <row r="47" spans="1:11" s="12" customFormat="1" x14ac:dyDescent="0.2">
      <c r="A47" s="113">
        <v>36</v>
      </c>
      <c r="B47" s="121"/>
      <c r="C47" s="122"/>
      <c r="D47" s="218" t="s">
        <v>19</v>
      </c>
      <c r="E47" s="129" t="s">
        <v>56</v>
      </c>
      <c r="F47" s="218" t="s">
        <v>12</v>
      </c>
      <c r="G47" s="218">
        <v>2</v>
      </c>
      <c r="H47" s="120"/>
      <c r="I47" s="116"/>
      <c r="J47" s="118">
        <f t="shared" si="3"/>
        <v>0</v>
      </c>
      <c r="K47" s="11"/>
    </row>
    <row r="48" spans="1:11" s="12" customFormat="1" ht="19.5" x14ac:dyDescent="0.2">
      <c r="A48" s="113">
        <v>37</v>
      </c>
      <c r="B48" s="269"/>
      <c r="C48" s="269"/>
      <c r="D48" s="197" t="s">
        <v>19</v>
      </c>
      <c r="E48" s="119" t="s">
        <v>65</v>
      </c>
      <c r="F48" s="197" t="s">
        <v>16</v>
      </c>
      <c r="G48" s="197">
        <v>120</v>
      </c>
      <c r="H48" s="115"/>
      <c r="I48" s="116"/>
      <c r="J48" s="118">
        <f t="shared" si="3"/>
        <v>0</v>
      </c>
      <c r="K48" s="11"/>
    </row>
    <row r="49" spans="1:11" s="12" customFormat="1" x14ac:dyDescent="0.2">
      <c r="A49" s="229">
        <v>38</v>
      </c>
      <c r="B49" s="265"/>
      <c r="C49" s="265"/>
      <c r="D49" s="230" t="s">
        <v>19</v>
      </c>
      <c r="E49" s="231" t="s">
        <v>42</v>
      </c>
      <c r="F49" s="230" t="s">
        <v>12</v>
      </c>
      <c r="G49" s="230">
        <v>2</v>
      </c>
      <c r="H49" s="232"/>
      <c r="I49" s="233"/>
      <c r="J49" s="234">
        <f t="shared" si="3"/>
        <v>0</v>
      </c>
      <c r="K49" s="11"/>
    </row>
    <row r="50" spans="1:11" s="12" customFormat="1" ht="13.5" thickBot="1" x14ac:dyDescent="0.25">
      <c r="A50" s="123">
        <v>39</v>
      </c>
      <c r="B50" s="272"/>
      <c r="C50" s="273"/>
      <c r="D50" s="228" t="s">
        <v>19</v>
      </c>
      <c r="E50" s="124" t="s">
        <v>68</v>
      </c>
      <c r="F50" s="228" t="s">
        <v>12</v>
      </c>
      <c r="G50" s="228">
        <v>1</v>
      </c>
      <c r="H50" s="125"/>
      <c r="I50" s="126"/>
      <c r="J50" s="127">
        <f t="shared" si="3"/>
        <v>0</v>
      </c>
      <c r="K50" s="11"/>
    </row>
    <row r="51" spans="1:11" s="12" customFormat="1" x14ac:dyDescent="0.2">
      <c r="A51" s="130">
        <v>40</v>
      </c>
      <c r="B51" s="335"/>
      <c r="C51" s="335"/>
      <c r="D51" s="198" t="s">
        <v>20</v>
      </c>
      <c r="E51" s="131" t="s">
        <v>14</v>
      </c>
      <c r="F51" s="198" t="s">
        <v>12</v>
      </c>
      <c r="G51" s="198">
        <v>2</v>
      </c>
      <c r="H51" s="132"/>
      <c r="I51" s="133"/>
      <c r="J51" s="134">
        <f t="shared" si="3"/>
        <v>0</v>
      </c>
      <c r="K51" s="11"/>
    </row>
    <row r="52" spans="1:11" s="12" customFormat="1" x14ac:dyDescent="0.2">
      <c r="A52" s="135">
        <v>41</v>
      </c>
      <c r="B52" s="278"/>
      <c r="C52" s="278"/>
      <c r="D52" s="196" t="s">
        <v>20</v>
      </c>
      <c r="E52" s="136" t="s">
        <v>15</v>
      </c>
      <c r="F52" s="196" t="s">
        <v>12</v>
      </c>
      <c r="G52" s="196">
        <v>2</v>
      </c>
      <c r="H52" s="137"/>
      <c r="I52" s="138"/>
      <c r="J52" s="140">
        <f t="shared" si="3"/>
        <v>0</v>
      </c>
      <c r="K52" s="11"/>
    </row>
    <row r="53" spans="1:11" s="12" customFormat="1" x14ac:dyDescent="0.2">
      <c r="A53" s="135">
        <v>42</v>
      </c>
      <c r="B53" s="278"/>
      <c r="C53" s="278"/>
      <c r="D53" s="196" t="s">
        <v>20</v>
      </c>
      <c r="E53" s="136" t="s">
        <v>48</v>
      </c>
      <c r="F53" s="196" t="s">
        <v>12</v>
      </c>
      <c r="G53" s="196">
        <v>2</v>
      </c>
      <c r="H53" s="137"/>
      <c r="I53" s="138"/>
      <c r="J53" s="140">
        <f t="shared" si="3"/>
        <v>0</v>
      </c>
      <c r="K53" s="11"/>
    </row>
    <row r="54" spans="1:11" s="12" customFormat="1" ht="19.5" x14ac:dyDescent="0.2">
      <c r="A54" s="135">
        <v>43</v>
      </c>
      <c r="B54" s="278"/>
      <c r="C54" s="278"/>
      <c r="D54" s="196" t="s">
        <v>20</v>
      </c>
      <c r="E54" s="141" t="s">
        <v>66</v>
      </c>
      <c r="F54" s="196" t="s">
        <v>12</v>
      </c>
      <c r="G54" s="196">
        <v>2</v>
      </c>
      <c r="H54" s="142">
        <v>50000</v>
      </c>
      <c r="I54" s="139"/>
      <c r="J54" s="140"/>
      <c r="K54" s="11"/>
    </row>
    <row r="55" spans="1:11" s="12" customFormat="1" x14ac:dyDescent="0.2">
      <c r="A55" s="135">
        <v>44</v>
      </c>
      <c r="B55" s="143"/>
      <c r="C55" s="144"/>
      <c r="D55" s="196" t="s">
        <v>20</v>
      </c>
      <c r="E55" s="141" t="s">
        <v>55</v>
      </c>
      <c r="F55" s="196" t="s">
        <v>12</v>
      </c>
      <c r="G55" s="196">
        <v>2</v>
      </c>
      <c r="H55" s="142"/>
      <c r="I55" s="138"/>
      <c r="J55" s="140">
        <f t="shared" ref="J55:J63" si="4">G55*I55</f>
        <v>0</v>
      </c>
      <c r="K55" s="11"/>
    </row>
    <row r="56" spans="1:11" s="12" customFormat="1" x14ac:dyDescent="0.2">
      <c r="A56" s="135">
        <v>45</v>
      </c>
      <c r="B56" s="143"/>
      <c r="C56" s="144"/>
      <c r="D56" s="196" t="s">
        <v>20</v>
      </c>
      <c r="E56" s="141" t="s">
        <v>56</v>
      </c>
      <c r="F56" s="196" t="s">
        <v>12</v>
      </c>
      <c r="G56" s="196">
        <v>2</v>
      </c>
      <c r="H56" s="142"/>
      <c r="I56" s="138"/>
      <c r="J56" s="140">
        <f t="shared" si="4"/>
        <v>0</v>
      </c>
      <c r="K56" s="11"/>
    </row>
    <row r="57" spans="1:11" s="12" customFormat="1" ht="19.5" x14ac:dyDescent="0.2">
      <c r="A57" s="135">
        <v>46</v>
      </c>
      <c r="B57" s="278"/>
      <c r="C57" s="278"/>
      <c r="D57" s="196" t="s">
        <v>20</v>
      </c>
      <c r="E57" s="141" t="s">
        <v>65</v>
      </c>
      <c r="F57" s="196" t="s">
        <v>16</v>
      </c>
      <c r="G57" s="196">
        <v>120</v>
      </c>
      <c r="H57" s="137"/>
      <c r="I57" s="138"/>
      <c r="J57" s="140">
        <f t="shared" si="4"/>
        <v>0</v>
      </c>
      <c r="K57" s="11"/>
    </row>
    <row r="58" spans="1:11" s="12" customFormat="1" x14ac:dyDescent="0.2">
      <c r="A58" s="235">
        <v>47</v>
      </c>
      <c r="B58" s="281"/>
      <c r="C58" s="281"/>
      <c r="D58" s="236" t="s">
        <v>20</v>
      </c>
      <c r="E58" s="237" t="s">
        <v>42</v>
      </c>
      <c r="F58" s="236" t="s">
        <v>12</v>
      </c>
      <c r="G58" s="236">
        <v>2</v>
      </c>
      <c r="H58" s="238"/>
      <c r="I58" s="239"/>
      <c r="J58" s="240">
        <f t="shared" si="4"/>
        <v>0</v>
      </c>
      <c r="K58" s="11"/>
    </row>
    <row r="59" spans="1:11" s="12" customFormat="1" x14ac:dyDescent="0.2">
      <c r="A59" s="235">
        <v>48</v>
      </c>
      <c r="B59" s="260"/>
      <c r="C59" s="261"/>
      <c r="D59" s="250" t="s">
        <v>20</v>
      </c>
      <c r="E59" s="237" t="s">
        <v>51</v>
      </c>
      <c r="F59" s="250" t="s">
        <v>12</v>
      </c>
      <c r="G59" s="250">
        <v>1</v>
      </c>
      <c r="H59" s="238"/>
      <c r="I59" s="239"/>
      <c r="J59" s="240">
        <f t="shared" si="4"/>
        <v>0</v>
      </c>
      <c r="K59" s="11"/>
    </row>
    <row r="60" spans="1:11" s="12" customFormat="1" ht="13.5" thickBot="1" x14ac:dyDescent="0.25">
      <c r="A60" s="145">
        <v>49</v>
      </c>
      <c r="B60" s="274"/>
      <c r="C60" s="275"/>
      <c r="D60" s="224" t="s">
        <v>20</v>
      </c>
      <c r="E60" s="146" t="s">
        <v>68</v>
      </c>
      <c r="F60" s="224" t="s">
        <v>12</v>
      </c>
      <c r="G60" s="224">
        <v>1</v>
      </c>
      <c r="H60" s="147"/>
      <c r="I60" s="148"/>
      <c r="J60" s="149">
        <f t="shared" si="4"/>
        <v>0</v>
      </c>
      <c r="K60" s="11"/>
    </row>
    <row r="61" spans="1:11" s="12" customFormat="1" x14ac:dyDescent="0.2">
      <c r="A61" s="150">
        <v>50</v>
      </c>
      <c r="B61" s="280"/>
      <c r="C61" s="280"/>
      <c r="D61" s="211" t="s">
        <v>21</v>
      </c>
      <c r="E61" s="151" t="s">
        <v>14</v>
      </c>
      <c r="F61" s="211" t="s">
        <v>12</v>
      </c>
      <c r="G61" s="211">
        <v>2</v>
      </c>
      <c r="H61" s="152"/>
      <c r="I61" s="153"/>
      <c r="J61" s="154">
        <f t="shared" si="4"/>
        <v>0</v>
      </c>
      <c r="K61" s="11"/>
    </row>
    <row r="62" spans="1:11" s="12" customFormat="1" x14ac:dyDescent="0.2">
      <c r="A62" s="155">
        <v>51</v>
      </c>
      <c r="B62" s="279"/>
      <c r="C62" s="279"/>
      <c r="D62" s="194" t="s">
        <v>21</v>
      </c>
      <c r="E62" s="156" t="s">
        <v>15</v>
      </c>
      <c r="F62" s="194" t="s">
        <v>12</v>
      </c>
      <c r="G62" s="194">
        <v>2</v>
      </c>
      <c r="H62" s="157"/>
      <c r="I62" s="158"/>
      <c r="J62" s="160">
        <f t="shared" si="4"/>
        <v>0</v>
      </c>
      <c r="K62" s="11"/>
    </row>
    <row r="63" spans="1:11" s="12" customFormat="1" x14ac:dyDescent="0.2">
      <c r="A63" s="155">
        <v>52</v>
      </c>
      <c r="B63" s="279"/>
      <c r="C63" s="279"/>
      <c r="D63" s="194" t="s">
        <v>21</v>
      </c>
      <c r="E63" s="156" t="s">
        <v>48</v>
      </c>
      <c r="F63" s="194" t="s">
        <v>12</v>
      </c>
      <c r="G63" s="194">
        <v>2</v>
      </c>
      <c r="H63" s="157"/>
      <c r="I63" s="158"/>
      <c r="J63" s="160">
        <f t="shared" si="4"/>
        <v>0</v>
      </c>
      <c r="K63" s="11"/>
    </row>
    <row r="64" spans="1:11" s="12" customFormat="1" ht="19.5" x14ac:dyDescent="0.2">
      <c r="A64" s="155">
        <v>53</v>
      </c>
      <c r="B64" s="279"/>
      <c r="C64" s="279"/>
      <c r="D64" s="194" t="s">
        <v>21</v>
      </c>
      <c r="E64" s="161" t="s">
        <v>66</v>
      </c>
      <c r="F64" s="194" t="s">
        <v>12</v>
      </c>
      <c r="G64" s="194">
        <v>2</v>
      </c>
      <c r="H64" s="162">
        <v>50000</v>
      </c>
      <c r="I64" s="159"/>
      <c r="J64" s="160"/>
      <c r="K64" s="11"/>
    </row>
    <row r="65" spans="1:13" s="12" customFormat="1" x14ac:dyDescent="0.2">
      <c r="A65" s="155">
        <v>54</v>
      </c>
      <c r="B65" s="163"/>
      <c r="C65" s="164"/>
      <c r="D65" s="194" t="s">
        <v>21</v>
      </c>
      <c r="E65" s="161" t="s">
        <v>55</v>
      </c>
      <c r="F65" s="194" t="s">
        <v>12</v>
      </c>
      <c r="G65" s="194">
        <v>2</v>
      </c>
      <c r="H65" s="162"/>
      <c r="I65" s="158"/>
      <c r="J65" s="160">
        <f t="shared" ref="J65:J72" si="5">G65*I65</f>
        <v>0</v>
      </c>
      <c r="K65" s="11"/>
    </row>
    <row r="66" spans="1:13" s="12" customFormat="1" x14ac:dyDescent="0.2">
      <c r="A66" s="155">
        <v>55</v>
      </c>
      <c r="B66" s="163"/>
      <c r="C66" s="164"/>
      <c r="D66" s="220" t="s">
        <v>21</v>
      </c>
      <c r="E66" s="161" t="s">
        <v>56</v>
      </c>
      <c r="F66" s="220" t="s">
        <v>12</v>
      </c>
      <c r="G66" s="220">
        <v>2</v>
      </c>
      <c r="H66" s="162"/>
      <c r="I66" s="158"/>
      <c r="J66" s="160">
        <f t="shared" si="5"/>
        <v>0</v>
      </c>
      <c r="K66" s="11"/>
    </row>
    <row r="67" spans="1:13" s="12" customFormat="1" ht="19.5" x14ac:dyDescent="0.2">
      <c r="A67" s="155">
        <v>56</v>
      </c>
      <c r="B67" s="279"/>
      <c r="C67" s="279"/>
      <c r="D67" s="194" t="s">
        <v>21</v>
      </c>
      <c r="E67" s="161" t="s">
        <v>65</v>
      </c>
      <c r="F67" s="194" t="s">
        <v>16</v>
      </c>
      <c r="G67" s="194">
        <v>120</v>
      </c>
      <c r="H67" s="157"/>
      <c r="I67" s="158"/>
      <c r="J67" s="160">
        <f t="shared" si="5"/>
        <v>0</v>
      </c>
      <c r="K67" s="11"/>
    </row>
    <row r="68" spans="1:13" s="12" customFormat="1" x14ac:dyDescent="0.2">
      <c r="A68" s="221">
        <v>57</v>
      </c>
      <c r="B68" s="163"/>
      <c r="C68" s="164"/>
      <c r="D68" s="249" t="s">
        <v>21</v>
      </c>
      <c r="E68" s="161" t="s">
        <v>51</v>
      </c>
      <c r="F68" s="249" t="s">
        <v>12</v>
      </c>
      <c r="G68" s="249">
        <v>1</v>
      </c>
      <c r="H68" s="157"/>
      <c r="I68" s="158"/>
      <c r="J68" s="160">
        <f t="shared" si="5"/>
        <v>0</v>
      </c>
      <c r="K68" s="11"/>
    </row>
    <row r="69" spans="1:13" s="12" customFormat="1" ht="13.5" thickBot="1" x14ac:dyDescent="0.25">
      <c r="A69" s="221">
        <v>58</v>
      </c>
      <c r="B69" s="163"/>
      <c r="C69" s="164"/>
      <c r="D69" s="220" t="s">
        <v>21</v>
      </c>
      <c r="E69" s="161" t="s">
        <v>42</v>
      </c>
      <c r="F69" s="220" t="s">
        <v>12</v>
      </c>
      <c r="G69" s="220">
        <v>2</v>
      </c>
      <c r="H69" s="157"/>
      <c r="I69" s="158"/>
      <c r="J69" s="160">
        <f t="shared" si="5"/>
        <v>0</v>
      </c>
      <c r="K69" s="11"/>
    </row>
    <row r="70" spans="1:13" s="12" customFormat="1" x14ac:dyDescent="0.2">
      <c r="A70" s="93">
        <v>59</v>
      </c>
      <c r="B70" s="333"/>
      <c r="C70" s="333"/>
      <c r="D70" s="209" t="s">
        <v>44</v>
      </c>
      <c r="E70" s="94" t="s">
        <v>14</v>
      </c>
      <c r="F70" s="209" t="s">
        <v>12</v>
      </c>
      <c r="G70" s="209">
        <v>2</v>
      </c>
      <c r="H70" s="80"/>
      <c r="I70" s="81"/>
      <c r="J70" s="82">
        <f t="shared" si="5"/>
        <v>0</v>
      </c>
      <c r="K70" s="11"/>
    </row>
    <row r="71" spans="1:13" s="12" customFormat="1" x14ac:dyDescent="0.2">
      <c r="A71" s="83">
        <v>60</v>
      </c>
      <c r="B71" s="330"/>
      <c r="C71" s="330"/>
      <c r="D71" s="207" t="s">
        <v>44</v>
      </c>
      <c r="E71" s="84" t="s">
        <v>15</v>
      </c>
      <c r="F71" s="207" t="s">
        <v>12</v>
      </c>
      <c r="G71" s="207">
        <v>2</v>
      </c>
      <c r="H71" s="85"/>
      <c r="I71" s="86"/>
      <c r="J71" s="88">
        <f t="shared" si="5"/>
        <v>0</v>
      </c>
      <c r="K71" s="11"/>
    </row>
    <row r="72" spans="1:13" s="12" customFormat="1" x14ac:dyDescent="0.2">
      <c r="A72" s="83">
        <v>61</v>
      </c>
      <c r="B72" s="330"/>
      <c r="C72" s="330"/>
      <c r="D72" s="207" t="s">
        <v>44</v>
      </c>
      <c r="E72" s="84" t="s">
        <v>48</v>
      </c>
      <c r="F72" s="207" t="s">
        <v>12</v>
      </c>
      <c r="G72" s="207">
        <v>2</v>
      </c>
      <c r="H72" s="85"/>
      <c r="I72" s="86"/>
      <c r="J72" s="88">
        <f t="shared" si="5"/>
        <v>0</v>
      </c>
      <c r="K72" s="11"/>
    </row>
    <row r="73" spans="1:13" s="12" customFormat="1" ht="21.6" customHeight="1" x14ac:dyDescent="0.2">
      <c r="A73" s="83">
        <v>62</v>
      </c>
      <c r="B73" s="330"/>
      <c r="C73" s="330"/>
      <c r="D73" s="207" t="s">
        <v>44</v>
      </c>
      <c r="E73" s="89" t="s">
        <v>66</v>
      </c>
      <c r="F73" s="207" t="s">
        <v>12</v>
      </c>
      <c r="G73" s="207">
        <v>2</v>
      </c>
      <c r="H73" s="90">
        <v>60000</v>
      </c>
      <c r="I73" s="87"/>
      <c r="J73" s="88"/>
      <c r="K73" s="62"/>
      <c r="L73" s="13"/>
      <c r="M73" s="13"/>
    </row>
    <row r="74" spans="1:13" s="12" customFormat="1" ht="19.5" x14ac:dyDescent="0.2">
      <c r="A74" s="83">
        <v>63</v>
      </c>
      <c r="B74" s="330"/>
      <c r="C74" s="330"/>
      <c r="D74" s="207" t="s">
        <v>44</v>
      </c>
      <c r="E74" s="89" t="s">
        <v>65</v>
      </c>
      <c r="F74" s="207" t="s">
        <v>16</v>
      </c>
      <c r="G74" s="207">
        <v>120</v>
      </c>
      <c r="H74" s="85"/>
      <c r="I74" s="86"/>
      <c r="J74" s="88">
        <f t="shared" ref="J74:J88" si="6">G74*I74</f>
        <v>0</v>
      </c>
      <c r="K74" s="60"/>
    </row>
    <row r="75" spans="1:13" s="12" customFormat="1" ht="12.75" customHeight="1" x14ac:dyDescent="0.2">
      <c r="A75" s="83">
        <v>64</v>
      </c>
      <c r="B75" s="91"/>
      <c r="C75" s="92"/>
      <c r="D75" s="207" t="s">
        <v>44</v>
      </c>
      <c r="E75" s="84" t="s">
        <v>50</v>
      </c>
      <c r="F75" s="207" t="s">
        <v>12</v>
      </c>
      <c r="G75" s="207">
        <v>2</v>
      </c>
      <c r="H75" s="85"/>
      <c r="I75" s="86"/>
      <c r="J75" s="88">
        <f t="shared" si="6"/>
        <v>0</v>
      </c>
      <c r="K75" s="60"/>
    </row>
    <row r="76" spans="1:13" s="12" customFormat="1" ht="12.75" customHeight="1" x14ac:dyDescent="0.2">
      <c r="A76" s="83">
        <v>65</v>
      </c>
      <c r="B76" s="91"/>
      <c r="C76" s="92"/>
      <c r="D76" s="207" t="s">
        <v>44</v>
      </c>
      <c r="E76" s="84" t="s">
        <v>55</v>
      </c>
      <c r="F76" s="207" t="s">
        <v>12</v>
      </c>
      <c r="G76" s="207">
        <v>2</v>
      </c>
      <c r="H76" s="85"/>
      <c r="I76" s="86"/>
      <c r="J76" s="88">
        <f t="shared" si="6"/>
        <v>0</v>
      </c>
      <c r="K76" s="60"/>
    </row>
    <row r="77" spans="1:13" s="12" customFormat="1" ht="12.75" customHeight="1" x14ac:dyDescent="0.2">
      <c r="A77" s="83">
        <v>66</v>
      </c>
      <c r="B77" s="91"/>
      <c r="C77" s="92"/>
      <c r="D77" s="207" t="s">
        <v>44</v>
      </c>
      <c r="E77" s="101" t="s">
        <v>56</v>
      </c>
      <c r="F77" s="207" t="s">
        <v>12</v>
      </c>
      <c r="G77" s="207">
        <v>2</v>
      </c>
      <c r="H77" s="85"/>
      <c r="I77" s="86"/>
      <c r="J77" s="88">
        <f t="shared" si="6"/>
        <v>0</v>
      </c>
      <c r="K77" s="60"/>
    </row>
    <row r="78" spans="1:13" s="12" customFormat="1" x14ac:dyDescent="0.2">
      <c r="A78" s="83">
        <v>67</v>
      </c>
      <c r="B78" s="330"/>
      <c r="C78" s="330"/>
      <c r="D78" s="207" t="s">
        <v>44</v>
      </c>
      <c r="E78" s="89" t="s">
        <v>42</v>
      </c>
      <c r="F78" s="207" t="s">
        <v>12</v>
      </c>
      <c r="G78" s="207">
        <v>2</v>
      </c>
      <c r="H78" s="85"/>
      <c r="I78" s="86"/>
      <c r="J78" s="88">
        <f t="shared" si="6"/>
        <v>0</v>
      </c>
      <c r="K78" s="11"/>
    </row>
    <row r="79" spans="1:13" s="12" customFormat="1" x14ac:dyDescent="0.2">
      <c r="A79" s="83">
        <v>68</v>
      </c>
      <c r="B79" s="91"/>
      <c r="C79" s="92"/>
      <c r="D79" s="207" t="s">
        <v>44</v>
      </c>
      <c r="E79" s="89" t="s">
        <v>43</v>
      </c>
      <c r="F79" s="207" t="s">
        <v>12</v>
      </c>
      <c r="G79" s="207">
        <v>12</v>
      </c>
      <c r="H79" s="85"/>
      <c r="I79" s="86"/>
      <c r="J79" s="88">
        <f t="shared" si="6"/>
        <v>0</v>
      </c>
      <c r="K79" s="11"/>
    </row>
    <row r="80" spans="1:13" s="12" customFormat="1" x14ac:dyDescent="0.2">
      <c r="A80" s="83">
        <v>69</v>
      </c>
      <c r="B80" s="91"/>
      <c r="C80" s="92"/>
      <c r="D80" s="207" t="s">
        <v>44</v>
      </c>
      <c r="E80" s="89" t="s">
        <v>47</v>
      </c>
      <c r="F80" s="207" t="s">
        <v>12</v>
      </c>
      <c r="G80" s="207">
        <v>2</v>
      </c>
      <c r="H80" s="85"/>
      <c r="I80" s="86"/>
      <c r="J80" s="88">
        <f t="shared" si="6"/>
        <v>0</v>
      </c>
      <c r="K80" s="11"/>
    </row>
    <row r="81" spans="1:11" s="12" customFormat="1" x14ac:dyDescent="0.2">
      <c r="A81" s="83">
        <v>70</v>
      </c>
      <c r="B81" s="91"/>
      <c r="C81" s="92"/>
      <c r="D81" s="207" t="s">
        <v>44</v>
      </c>
      <c r="E81" s="89" t="s">
        <v>53</v>
      </c>
      <c r="F81" s="207" t="s">
        <v>12</v>
      </c>
      <c r="G81" s="207">
        <v>2</v>
      </c>
      <c r="H81" s="85"/>
      <c r="I81" s="86"/>
      <c r="J81" s="88">
        <f t="shared" si="6"/>
        <v>0</v>
      </c>
      <c r="K81" s="11"/>
    </row>
    <row r="82" spans="1:11" s="12" customFormat="1" x14ac:dyDescent="0.2">
      <c r="A82" s="83">
        <v>71</v>
      </c>
      <c r="B82" s="91"/>
      <c r="C82" s="92"/>
      <c r="D82" s="207" t="s">
        <v>44</v>
      </c>
      <c r="E82" s="89" t="s">
        <v>54</v>
      </c>
      <c r="F82" s="207" t="s">
        <v>12</v>
      </c>
      <c r="G82" s="207">
        <v>2</v>
      </c>
      <c r="H82" s="85"/>
      <c r="I82" s="86"/>
      <c r="J82" s="88">
        <f t="shared" si="6"/>
        <v>0</v>
      </c>
      <c r="K82" s="11"/>
    </row>
    <row r="83" spans="1:11" s="12" customFormat="1" x14ac:dyDescent="0.2">
      <c r="A83" s="241">
        <v>72</v>
      </c>
      <c r="B83" s="242"/>
      <c r="C83" s="243"/>
      <c r="D83" s="244" t="s">
        <v>44</v>
      </c>
      <c r="E83" s="245" t="s">
        <v>49</v>
      </c>
      <c r="F83" s="244" t="s">
        <v>12</v>
      </c>
      <c r="G83" s="244">
        <v>6</v>
      </c>
      <c r="H83" s="246"/>
      <c r="I83" s="247"/>
      <c r="J83" s="248">
        <f>G83*I83</f>
        <v>0</v>
      </c>
      <c r="K83" s="11"/>
    </row>
    <row r="84" spans="1:11" s="12" customFormat="1" x14ac:dyDescent="0.2">
      <c r="A84" s="241">
        <v>73</v>
      </c>
      <c r="B84" s="242"/>
      <c r="C84" s="243"/>
      <c r="D84" s="244" t="s">
        <v>44</v>
      </c>
      <c r="E84" s="245" t="s">
        <v>51</v>
      </c>
      <c r="F84" s="244" t="s">
        <v>12</v>
      </c>
      <c r="G84" s="244">
        <v>1</v>
      </c>
      <c r="H84" s="246"/>
      <c r="I84" s="247"/>
      <c r="J84" s="248">
        <f>G84*I84</f>
        <v>0</v>
      </c>
      <c r="K84" s="11"/>
    </row>
    <row r="85" spans="1:11" s="12" customFormat="1" ht="13.5" thickBot="1" x14ac:dyDescent="0.25">
      <c r="A85" s="169">
        <v>74</v>
      </c>
      <c r="B85" s="276"/>
      <c r="C85" s="277"/>
      <c r="D85" s="165" t="s">
        <v>44</v>
      </c>
      <c r="E85" s="166" t="s">
        <v>68</v>
      </c>
      <c r="F85" s="165" t="s">
        <v>12</v>
      </c>
      <c r="G85" s="165">
        <v>1</v>
      </c>
      <c r="H85" s="167"/>
      <c r="I85" s="168"/>
      <c r="J85" s="170">
        <f>G85*I85</f>
        <v>0</v>
      </c>
      <c r="K85" s="11"/>
    </row>
    <row r="86" spans="1:11" s="12" customFormat="1" x14ac:dyDescent="0.2">
      <c r="A86" s="176">
        <v>75</v>
      </c>
      <c r="B86" s="177"/>
      <c r="C86" s="178"/>
      <c r="D86" s="171" t="s">
        <v>52</v>
      </c>
      <c r="E86" s="179" t="s">
        <v>14</v>
      </c>
      <c r="F86" s="171" t="s">
        <v>12</v>
      </c>
      <c r="G86" s="171">
        <v>2</v>
      </c>
      <c r="H86" s="180"/>
      <c r="I86" s="181"/>
      <c r="J86" s="182">
        <f t="shared" si="6"/>
        <v>0</v>
      </c>
      <c r="K86" s="11"/>
    </row>
    <row r="87" spans="1:11" s="12" customFormat="1" x14ac:dyDescent="0.2">
      <c r="A87" s="183">
        <v>76</v>
      </c>
      <c r="B87" s="99"/>
      <c r="C87" s="100"/>
      <c r="D87" s="96" t="s">
        <v>52</v>
      </c>
      <c r="E87" s="184" t="s">
        <v>15</v>
      </c>
      <c r="F87" s="96" t="s">
        <v>12</v>
      </c>
      <c r="G87" s="96">
        <v>2</v>
      </c>
      <c r="H87" s="98"/>
      <c r="I87" s="185"/>
      <c r="J87" s="186">
        <f t="shared" si="6"/>
        <v>0</v>
      </c>
      <c r="K87" s="11"/>
    </row>
    <row r="88" spans="1:11" s="12" customFormat="1" x14ac:dyDescent="0.2">
      <c r="A88" s="183">
        <v>77</v>
      </c>
      <c r="B88" s="99"/>
      <c r="C88" s="100"/>
      <c r="D88" s="96" t="s">
        <v>52</v>
      </c>
      <c r="E88" s="184" t="s">
        <v>48</v>
      </c>
      <c r="F88" s="96" t="s">
        <v>12</v>
      </c>
      <c r="G88" s="96">
        <v>6</v>
      </c>
      <c r="H88" s="98"/>
      <c r="I88" s="185"/>
      <c r="J88" s="186">
        <f t="shared" si="6"/>
        <v>0</v>
      </c>
      <c r="K88" s="11"/>
    </row>
    <row r="89" spans="1:11" s="12" customFormat="1" ht="19.5" x14ac:dyDescent="0.2">
      <c r="A89" s="183">
        <v>78</v>
      </c>
      <c r="B89" s="99"/>
      <c r="C89" s="100"/>
      <c r="D89" s="96" t="s">
        <v>52</v>
      </c>
      <c r="E89" s="187" t="s">
        <v>66</v>
      </c>
      <c r="F89" s="96" t="s">
        <v>12</v>
      </c>
      <c r="G89" s="96">
        <v>2</v>
      </c>
      <c r="H89" s="97">
        <v>60000</v>
      </c>
      <c r="I89" s="58"/>
      <c r="J89" s="186"/>
      <c r="K89" s="11"/>
    </row>
    <row r="90" spans="1:11" s="12" customFormat="1" ht="19.5" x14ac:dyDescent="0.2">
      <c r="A90" s="183">
        <v>79</v>
      </c>
      <c r="B90" s="99"/>
      <c r="C90" s="100"/>
      <c r="D90" s="96" t="s">
        <v>52</v>
      </c>
      <c r="E90" s="187" t="s">
        <v>67</v>
      </c>
      <c r="F90" s="96" t="s">
        <v>12</v>
      </c>
      <c r="G90" s="96">
        <v>120</v>
      </c>
      <c r="H90" s="98"/>
      <c r="I90" s="185"/>
      <c r="J90" s="186">
        <f t="shared" ref="J90:J100" si="7">G90*I90</f>
        <v>0</v>
      </c>
      <c r="K90" s="11"/>
    </row>
    <row r="91" spans="1:11" s="12" customFormat="1" x14ac:dyDescent="0.2">
      <c r="A91" s="183">
        <v>80</v>
      </c>
      <c r="B91" s="99"/>
      <c r="C91" s="100"/>
      <c r="D91" s="96" t="s">
        <v>52</v>
      </c>
      <c r="E91" s="184" t="s">
        <v>50</v>
      </c>
      <c r="F91" s="96" t="s">
        <v>12</v>
      </c>
      <c r="G91" s="96">
        <v>6</v>
      </c>
      <c r="H91" s="98"/>
      <c r="I91" s="185"/>
      <c r="J91" s="186">
        <f t="shared" si="7"/>
        <v>0</v>
      </c>
      <c r="K91" s="11"/>
    </row>
    <row r="92" spans="1:11" s="12" customFormat="1" x14ac:dyDescent="0.2">
      <c r="A92" s="183">
        <v>81</v>
      </c>
      <c r="B92" s="99"/>
      <c r="C92" s="100"/>
      <c r="D92" s="96" t="s">
        <v>69</v>
      </c>
      <c r="E92" s="184" t="s">
        <v>51</v>
      </c>
      <c r="F92" s="96" t="s">
        <v>12</v>
      </c>
      <c r="G92" s="96">
        <v>1</v>
      </c>
      <c r="H92" s="98"/>
      <c r="I92" s="185"/>
      <c r="J92" s="186">
        <f t="shared" si="7"/>
        <v>0</v>
      </c>
      <c r="K92" s="11"/>
    </row>
    <row r="93" spans="1:11" s="12" customFormat="1" x14ac:dyDescent="0.2">
      <c r="A93" s="183">
        <v>82</v>
      </c>
      <c r="B93" s="99"/>
      <c r="C93" s="100"/>
      <c r="D93" s="96" t="s">
        <v>52</v>
      </c>
      <c r="E93" s="188" t="s">
        <v>56</v>
      </c>
      <c r="F93" s="96" t="s">
        <v>12</v>
      </c>
      <c r="G93" s="96">
        <v>2</v>
      </c>
      <c r="H93" s="98"/>
      <c r="I93" s="185"/>
      <c r="J93" s="186">
        <f t="shared" si="7"/>
        <v>0</v>
      </c>
      <c r="K93" s="11"/>
    </row>
    <row r="94" spans="1:11" s="12" customFormat="1" x14ac:dyDescent="0.2">
      <c r="A94" s="183">
        <v>83</v>
      </c>
      <c r="B94" s="99"/>
      <c r="C94" s="100"/>
      <c r="D94" s="96" t="s">
        <v>52</v>
      </c>
      <c r="E94" s="187" t="s">
        <v>42</v>
      </c>
      <c r="F94" s="96" t="s">
        <v>12</v>
      </c>
      <c r="G94" s="96">
        <v>2</v>
      </c>
      <c r="H94" s="98"/>
      <c r="I94" s="185"/>
      <c r="J94" s="186">
        <f t="shared" si="7"/>
        <v>0</v>
      </c>
      <c r="K94" s="11"/>
    </row>
    <row r="95" spans="1:11" s="12" customFormat="1" x14ac:dyDescent="0.2">
      <c r="A95" s="183">
        <v>84</v>
      </c>
      <c r="B95" s="99"/>
      <c r="C95" s="100"/>
      <c r="D95" s="96" t="s">
        <v>52</v>
      </c>
      <c r="E95" s="187" t="s">
        <v>70</v>
      </c>
      <c r="F95" s="96" t="s">
        <v>12</v>
      </c>
      <c r="G95" s="96">
        <v>1</v>
      </c>
      <c r="H95" s="98"/>
      <c r="I95" s="185"/>
      <c r="J95" s="186">
        <f t="shared" si="7"/>
        <v>0</v>
      </c>
      <c r="K95" s="11"/>
    </row>
    <row r="96" spans="1:11" s="12" customFormat="1" x14ac:dyDescent="0.2">
      <c r="A96" s="183">
        <v>85</v>
      </c>
      <c r="B96" s="99"/>
      <c r="C96" s="100"/>
      <c r="D96" s="96" t="s">
        <v>52</v>
      </c>
      <c r="E96" s="187" t="s">
        <v>43</v>
      </c>
      <c r="F96" s="96" t="s">
        <v>12</v>
      </c>
      <c r="G96" s="96">
        <v>12</v>
      </c>
      <c r="H96" s="98"/>
      <c r="I96" s="185"/>
      <c r="J96" s="186">
        <f t="shared" si="7"/>
        <v>0</v>
      </c>
      <c r="K96" s="11"/>
    </row>
    <row r="97" spans="1:11" s="12" customFormat="1" x14ac:dyDescent="0.2">
      <c r="A97" s="183">
        <v>86</v>
      </c>
      <c r="B97" s="99"/>
      <c r="C97" s="100"/>
      <c r="D97" s="96" t="s">
        <v>52</v>
      </c>
      <c r="E97" s="187" t="s">
        <v>47</v>
      </c>
      <c r="F97" s="96" t="s">
        <v>12</v>
      </c>
      <c r="G97" s="96">
        <v>6</v>
      </c>
      <c r="H97" s="98"/>
      <c r="I97" s="185"/>
      <c r="J97" s="186">
        <f t="shared" si="7"/>
        <v>0</v>
      </c>
      <c r="K97" s="11"/>
    </row>
    <row r="98" spans="1:11" s="12" customFormat="1" x14ac:dyDescent="0.2">
      <c r="A98" s="183">
        <v>87</v>
      </c>
      <c r="B98" s="99"/>
      <c r="C98" s="100"/>
      <c r="D98" s="96" t="s">
        <v>52</v>
      </c>
      <c r="E98" s="187" t="s">
        <v>53</v>
      </c>
      <c r="F98" s="96" t="s">
        <v>12</v>
      </c>
      <c r="G98" s="96">
        <v>6</v>
      </c>
      <c r="H98" s="98" t="s">
        <v>57</v>
      </c>
      <c r="I98" s="185"/>
      <c r="J98" s="186">
        <f t="shared" si="7"/>
        <v>0</v>
      </c>
      <c r="K98" s="11"/>
    </row>
    <row r="99" spans="1:11" s="12" customFormat="1" x14ac:dyDescent="0.2">
      <c r="A99" s="183">
        <v>88</v>
      </c>
      <c r="B99" s="99"/>
      <c r="C99" s="100"/>
      <c r="D99" s="96" t="s">
        <v>52</v>
      </c>
      <c r="E99" s="187" t="s">
        <v>54</v>
      </c>
      <c r="F99" s="96" t="s">
        <v>12</v>
      </c>
      <c r="G99" s="96">
        <v>1</v>
      </c>
      <c r="H99" s="98"/>
      <c r="I99" s="185"/>
      <c r="J99" s="186">
        <f t="shared" si="7"/>
        <v>0</v>
      </c>
      <c r="K99" s="11"/>
    </row>
    <row r="100" spans="1:11" s="12" customFormat="1" ht="13.5" thickBot="1" x14ac:dyDescent="0.25">
      <c r="A100" s="189">
        <v>89</v>
      </c>
      <c r="B100" s="172"/>
      <c r="C100" s="173"/>
      <c r="D100" s="174" t="s">
        <v>52</v>
      </c>
      <c r="E100" s="190" t="s">
        <v>58</v>
      </c>
      <c r="F100" s="174" t="s">
        <v>12</v>
      </c>
      <c r="G100" s="174">
        <v>6</v>
      </c>
      <c r="H100" s="175"/>
      <c r="I100" s="191"/>
      <c r="J100" s="192">
        <f t="shared" si="7"/>
        <v>0</v>
      </c>
      <c r="K100" s="11"/>
    </row>
    <row r="101" spans="1:11" ht="12.75" customHeight="1" x14ac:dyDescent="0.2">
      <c r="G101" s="27"/>
      <c r="H101" s="336">
        <f>SUM(H12:H100)</f>
        <v>420000</v>
      </c>
      <c r="I101" s="67"/>
      <c r="J101" s="337">
        <f>SUM(J12:J100)</f>
        <v>0</v>
      </c>
    </row>
    <row r="102" spans="1:11" ht="12.75" customHeight="1" x14ac:dyDescent="0.2">
      <c r="I102" s="67"/>
      <c r="J102" s="25"/>
    </row>
    <row r="103" spans="1:11" ht="20.25" customHeight="1" x14ac:dyDescent="0.25">
      <c r="G103" s="27" t="s">
        <v>61</v>
      </c>
      <c r="I103" s="338">
        <f>H101+J101</f>
        <v>420000</v>
      </c>
      <c r="J103" s="338"/>
    </row>
    <row r="104" spans="1:11" ht="12" customHeight="1" x14ac:dyDescent="0.2">
      <c r="I104" s="20"/>
      <c r="J104" s="26"/>
    </row>
    <row r="105" spans="1:11" ht="13.5" customHeight="1" x14ac:dyDescent="0.2">
      <c r="G105" s="14">
        <v>0.21</v>
      </c>
      <c r="I105" s="339">
        <f>I103*G105</f>
        <v>88200</v>
      </c>
      <c r="J105" s="339"/>
    </row>
    <row r="106" spans="1:11" ht="12" customHeight="1" x14ac:dyDescent="0.2">
      <c r="I106" s="20"/>
      <c r="J106" s="26"/>
    </row>
    <row r="107" spans="1:11" x14ac:dyDescent="0.2">
      <c r="G107" s="27" t="s">
        <v>62</v>
      </c>
      <c r="I107" s="339">
        <f>I103+I105</f>
        <v>508200</v>
      </c>
      <c r="J107" s="339"/>
    </row>
    <row r="108" spans="1:11" ht="211.5" customHeight="1" x14ac:dyDescent="0.2"/>
    <row r="109" spans="1:11" ht="29.25" customHeight="1" x14ac:dyDescent="0.2">
      <c r="B109" s="297" t="s">
        <v>60</v>
      </c>
      <c r="C109" s="297"/>
      <c r="D109" s="297"/>
      <c r="E109" s="297"/>
      <c r="F109" s="297"/>
      <c r="G109" s="297"/>
      <c r="H109" s="297"/>
      <c r="I109" s="297"/>
      <c r="J109" s="297"/>
    </row>
    <row r="110" spans="1:11" ht="9" customHeight="1" thickBot="1" x14ac:dyDescent="0.25"/>
    <row r="111" spans="1:11" s="13" customFormat="1" ht="12.75" customHeight="1" x14ac:dyDescent="0.2">
      <c r="B111" s="287" t="s">
        <v>24</v>
      </c>
      <c r="C111" s="288"/>
      <c r="D111" s="28" t="s">
        <v>25</v>
      </c>
      <c r="E111" s="28" t="s">
        <v>26</v>
      </c>
      <c r="F111" s="282" t="s">
        <v>27</v>
      </c>
      <c r="G111" s="282"/>
      <c r="H111" s="28" t="s">
        <v>28</v>
      </c>
      <c r="I111" s="204" t="s">
        <v>32</v>
      </c>
      <c r="K111" s="11"/>
    </row>
    <row r="112" spans="1:11" s="12" customFormat="1" ht="12.75" customHeight="1" x14ac:dyDescent="0.2">
      <c r="B112" s="283" t="s">
        <v>13</v>
      </c>
      <c r="C112" s="284"/>
      <c r="D112" s="24" t="s">
        <v>29</v>
      </c>
      <c r="E112" s="262"/>
      <c r="F112" s="285">
        <v>4</v>
      </c>
      <c r="G112" s="286"/>
      <c r="H112" s="29">
        <v>25</v>
      </c>
      <c r="I112" s="205">
        <f>E112*F112*H112</f>
        <v>0</v>
      </c>
      <c r="K112" s="11"/>
    </row>
    <row r="113" spans="2:11" s="12" customFormat="1" ht="12.75" customHeight="1" x14ac:dyDescent="0.2">
      <c r="B113" s="283" t="s">
        <v>17</v>
      </c>
      <c r="C113" s="284"/>
      <c r="D113" s="24" t="s">
        <v>45</v>
      </c>
      <c r="E113" s="262"/>
      <c r="F113" s="285">
        <v>4</v>
      </c>
      <c r="G113" s="286"/>
      <c r="H113" s="29">
        <v>25</v>
      </c>
      <c r="I113" s="205">
        <f t="shared" ref="I113:I119" si="8">E113*F113*H113</f>
        <v>0</v>
      </c>
      <c r="K113" s="11"/>
    </row>
    <row r="114" spans="2:11" s="12" customFormat="1" ht="12.75" customHeight="1" x14ac:dyDescent="0.2">
      <c r="B114" s="283" t="s">
        <v>52</v>
      </c>
      <c r="C114" s="284"/>
      <c r="D114" s="24" t="s">
        <v>29</v>
      </c>
      <c r="E114" s="262"/>
      <c r="F114" s="285">
        <v>12</v>
      </c>
      <c r="G114" s="286"/>
      <c r="H114" s="29">
        <v>25</v>
      </c>
      <c r="I114" s="205">
        <f t="shared" si="8"/>
        <v>0</v>
      </c>
      <c r="K114" s="11"/>
    </row>
    <row r="115" spans="2:11" s="12" customFormat="1" ht="12.75" customHeight="1" x14ac:dyDescent="0.2">
      <c r="B115" s="283" t="s">
        <v>18</v>
      </c>
      <c r="C115" s="284"/>
      <c r="D115" s="24" t="s">
        <v>30</v>
      </c>
      <c r="E115" s="262"/>
      <c r="F115" s="285">
        <v>4</v>
      </c>
      <c r="G115" s="286"/>
      <c r="H115" s="29">
        <v>25</v>
      </c>
      <c r="I115" s="205">
        <f t="shared" si="8"/>
        <v>0</v>
      </c>
      <c r="K115" s="11"/>
    </row>
    <row r="116" spans="2:11" s="12" customFormat="1" ht="12.75" customHeight="1" x14ac:dyDescent="0.2">
      <c r="B116" s="283" t="s">
        <v>19</v>
      </c>
      <c r="C116" s="284"/>
      <c r="D116" s="24" t="s">
        <v>30</v>
      </c>
      <c r="E116" s="262"/>
      <c r="F116" s="285">
        <v>4</v>
      </c>
      <c r="G116" s="286"/>
      <c r="H116" s="29">
        <v>25</v>
      </c>
      <c r="I116" s="205">
        <f t="shared" si="8"/>
        <v>0</v>
      </c>
      <c r="K116" s="11"/>
    </row>
    <row r="117" spans="2:11" s="12" customFormat="1" ht="12.75" customHeight="1" x14ac:dyDescent="0.2">
      <c r="B117" s="283" t="s">
        <v>20</v>
      </c>
      <c r="C117" s="284"/>
      <c r="D117" s="24" t="s">
        <v>31</v>
      </c>
      <c r="E117" s="262"/>
      <c r="F117" s="285">
        <v>4</v>
      </c>
      <c r="G117" s="286"/>
      <c r="H117" s="29">
        <v>25</v>
      </c>
      <c r="I117" s="205">
        <f t="shared" si="8"/>
        <v>0</v>
      </c>
      <c r="K117" s="11"/>
    </row>
    <row r="118" spans="2:11" s="12" customFormat="1" ht="12.75" customHeight="1" x14ac:dyDescent="0.2">
      <c r="B118" s="283" t="s">
        <v>21</v>
      </c>
      <c r="C118" s="284"/>
      <c r="D118" s="24" t="s">
        <v>31</v>
      </c>
      <c r="E118" s="262"/>
      <c r="F118" s="293">
        <v>4</v>
      </c>
      <c r="G118" s="294"/>
      <c r="H118" s="29">
        <v>25</v>
      </c>
      <c r="I118" s="205">
        <f t="shared" si="8"/>
        <v>0</v>
      </c>
      <c r="K118" s="11"/>
    </row>
    <row r="119" spans="2:11" s="12" customFormat="1" ht="12.75" customHeight="1" x14ac:dyDescent="0.2">
      <c r="B119" s="283" t="s">
        <v>46</v>
      </c>
      <c r="C119" s="284"/>
      <c r="D119" s="24" t="s">
        <v>29</v>
      </c>
      <c r="E119" s="262"/>
      <c r="F119" s="285">
        <v>4</v>
      </c>
      <c r="G119" s="286"/>
      <c r="H119" s="29">
        <v>25</v>
      </c>
      <c r="I119" s="205">
        <f t="shared" si="8"/>
        <v>0</v>
      </c>
      <c r="K119" s="11"/>
    </row>
    <row r="120" spans="2:11" ht="13.5" thickBot="1" x14ac:dyDescent="0.25">
      <c r="B120" s="30" t="s">
        <v>32</v>
      </c>
      <c r="C120" s="31"/>
      <c r="D120" s="289"/>
      <c r="E120" s="290"/>
      <c r="F120" s="291"/>
      <c r="G120" s="291"/>
      <c r="H120" s="292"/>
      <c r="I120" s="206">
        <f>SUM(I112:I119)</f>
        <v>0</v>
      </c>
    </row>
    <row r="123" spans="2:11" ht="12" customHeight="1" x14ac:dyDescent="0.2">
      <c r="B123" s="11" t="s">
        <v>33</v>
      </c>
    </row>
    <row r="125" spans="2:11" ht="9" customHeight="1" x14ac:dyDescent="0.2">
      <c r="I125" s="340">
        <f>I103+I120</f>
        <v>420000</v>
      </c>
      <c r="J125" s="340"/>
    </row>
    <row r="126" spans="2:11" x14ac:dyDescent="0.2">
      <c r="G126" s="27" t="s">
        <v>61</v>
      </c>
      <c r="I126" s="340"/>
      <c r="J126" s="340"/>
    </row>
    <row r="127" spans="2:11" x14ac:dyDescent="0.2">
      <c r="I127" s="20"/>
      <c r="J127" s="26"/>
    </row>
    <row r="128" spans="2:11" x14ac:dyDescent="0.2">
      <c r="G128" s="14">
        <v>0.21</v>
      </c>
      <c r="I128" s="339">
        <f>G128*I125</f>
        <v>88200</v>
      </c>
      <c r="J128" s="339"/>
    </row>
    <row r="129" spans="7:10" x14ac:dyDescent="0.2">
      <c r="I129" s="20"/>
      <c r="J129" s="26"/>
    </row>
    <row r="130" spans="7:10" x14ac:dyDescent="0.2">
      <c r="G130" s="27" t="s">
        <v>62</v>
      </c>
      <c r="I130" s="339">
        <f>I125+I128</f>
        <v>508200</v>
      </c>
      <c r="J130" s="339"/>
    </row>
  </sheetData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92">
    <mergeCell ref="F114:G114"/>
    <mergeCell ref="F117:G117"/>
    <mergeCell ref="B119:C119"/>
    <mergeCell ref="F119:G119"/>
    <mergeCell ref="B115:C115"/>
    <mergeCell ref="F115:G115"/>
    <mergeCell ref="B116:C116"/>
    <mergeCell ref="F116:G116"/>
    <mergeCell ref="B117:C117"/>
    <mergeCell ref="K15:M15"/>
    <mergeCell ref="B74:C74"/>
    <mergeCell ref="B78:C78"/>
    <mergeCell ref="B24:C24"/>
    <mergeCell ref="B28:C28"/>
    <mergeCell ref="B67:C67"/>
    <mergeCell ref="B31:C31"/>
    <mergeCell ref="B70:C70"/>
    <mergeCell ref="B71:C71"/>
    <mergeCell ref="B72:C72"/>
    <mergeCell ref="B73:C73"/>
    <mergeCell ref="B22:C22"/>
    <mergeCell ref="B23:C23"/>
    <mergeCell ref="B21:C21"/>
    <mergeCell ref="B25:C25"/>
    <mergeCell ref="B51:C51"/>
    <mergeCell ref="C5:F5"/>
    <mergeCell ref="C6:E6"/>
    <mergeCell ref="B13:C13"/>
    <mergeCell ref="I5:J5"/>
    <mergeCell ref="I6:J6"/>
    <mergeCell ref="H8:J8"/>
    <mergeCell ref="I9:J9"/>
    <mergeCell ref="G8:G10"/>
    <mergeCell ref="A8:A10"/>
    <mergeCell ref="B8:C10"/>
    <mergeCell ref="F8:F10"/>
    <mergeCell ref="B11:C11"/>
    <mergeCell ref="B12:C12"/>
    <mergeCell ref="B14:C14"/>
    <mergeCell ref="D8:E10"/>
    <mergeCell ref="D11:E11"/>
    <mergeCell ref="B15:C15"/>
    <mergeCell ref="B19:C19"/>
    <mergeCell ref="B17:C17"/>
    <mergeCell ref="I128:J128"/>
    <mergeCell ref="I130:J130"/>
    <mergeCell ref="H9:H10"/>
    <mergeCell ref="B109:J109"/>
    <mergeCell ref="B16:C16"/>
    <mergeCell ref="B18:C18"/>
    <mergeCell ref="B20:C20"/>
    <mergeCell ref="B64:C64"/>
    <mergeCell ref="B32:C32"/>
    <mergeCell ref="B53:C53"/>
    <mergeCell ref="B33:C33"/>
    <mergeCell ref="B62:C62"/>
    <mergeCell ref="B43:C43"/>
    <mergeCell ref="B44:C44"/>
    <mergeCell ref="I103:J103"/>
    <mergeCell ref="I105:J105"/>
    <mergeCell ref="I125:J126"/>
    <mergeCell ref="B54:C54"/>
    <mergeCell ref="B63:C63"/>
    <mergeCell ref="B57:C57"/>
    <mergeCell ref="B61:C61"/>
    <mergeCell ref="B58:C58"/>
    <mergeCell ref="F111:G111"/>
    <mergeCell ref="B112:C112"/>
    <mergeCell ref="F112:G112"/>
    <mergeCell ref="B113:C113"/>
    <mergeCell ref="F113:G113"/>
    <mergeCell ref="B111:C111"/>
    <mergeCell ref="D120:H120"/>
    <mergeCell ref="B118:C118"/>
    <mergeCell ref="F118:G118"/>
    <mergeCell ref="B114:C114"/>
    <mergeCell ref="B50:C50"/>
    <mergeCell ref="B60:C60"/>
    <mergeCell ref="B85:C85"/>
    <mergeCell ref="I107:J107"/>
    <mergeCell ref="B52:C52"/>
    <mergeCell ref="B27:C27"/>
    <mergeCell ref="B49:C49"/>
    <mergeCell ref="B30:C30"/>
    <mergeCell ref="B34:C34"/>
    <mergeCell ref="B37:C37"/>
    <mergeCell ref="B41:C41"/>
    <mergeCell ref="B48:C48"/>
    <mergeCell ref="B42:C42"/>
    <mergeCell ref="B40:C40"/>
    <mergeCell ref="B29:C29"/>
    <mergeCell ref="B38:C38"/>
  </mergeCells>
  <pageMargins left="0.51181102362204722" right="0.51181102362204722" top="0.74803149606299213" bottom="0.74803149606299213" header="0.31496062992125984" footer="0.31496062992125984"/>
  <pageSetup paperSize="9" scale="8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11"/>
  <sheetViews>
    <sheetView workbookViewId="0">
      <selection activeCell="C11" sqref="C11"/>
    </sheetView>
  </sheetViews>
  <sheetFormatPr defaultRowHeight="12.75" x14ac:dyDescent="0.2"/>
  <cols>
    <col min="1" max="1" width="5.42578125" customWidth="1"/>
    <col min="2" max="2" width="5" customWidth="1"/>
    <col min="3" max="3" width="18.85546875" customWidth="1"/>
  </cols>
  <sheetData>
    <row r="1" spans="1:8" ht="13.5" thickBot="1" x14ac:dyDescent="0.25">
      <c r="A1" s="1"/>
      <c r="B1" s="1"/>
      <c r="C1" s="1"/>
      <c r="D1" s="1"/>
      <c r="E1" s="1"/>
      <c r="F1" s="1"/>
      <c r="G1" s="1"/>
      <c r="H1" s="1"/>
    </row>
    <row r="2" spans="1:8" ht="96.75" customHeight="1" x14ac:dyDescent="0.2">
      <c r="A2" s="1"/>
      <c r="B2" s="1"/>
      <c r="C2" s="3"/>
      <c r="D2" s="4" t="s">
        <v>34</v>
      </c>
      <c r="E2" s="4" t="s">
        <v>30</v>
      </c>
      <c r="F2" s="213" t="s">
        <v>35</v>
      </c>
      <c r="G2" s="5" t="s">
        <v>59</v>
      </c>
      <c r="H2" s="1"/>
    </row>
    <row r="3" spans="1:8" x14ac:dyDescent="0.2">
      <c r="A3" s="1"/>
      <c r="B3" s="1"/>
      <c r="C3" s="6" t="s">
        <v>34</v>
      </c>
      <c r="D3" s="7">
        <v>0</v>
      </c>
      <c r="E3" s="7">
        <v>60</v>
      </c>
      <c r="F3" s="214">
        <v>82</v>
      </c>
      <c r="G3" s="8">
        <v>25</v>
      </c>
      <c r="H3" s="1"/>
    </row>
    <row r="4" spans="1:8" x14ac:dyDescent="0.2">
      <c r="A4" s="1"/>
      <c r="B4" s="1"/>
      <c r="C4" s="6" t="s">
        <v>36</v>
      </c>
      <c r="D4" s="7">
        <v>24</v>
      </c>
      <c r="E4" s="7">
        <v>64</v>
      </c>
      <c r="F4" s="214">
        <v>62</v>
      </c>
      <c r="G4" s="8">
        <v>29</v>
      </c>
      <c r="H4" s="1"/>
    </row>
    <row r="5" spans="1:8" x14ac:dyDescent="0.2">
      <c r="A5" s="1"/>
      <c r="B5" s="1"/>
      <c r="C5" s="6" t="s">
        <v>37</v>
      </c>
      <c r="D5" s="7">
        <v>125</v>
      </c>
      <c r="E5" s="7">
        <v>65</v>
      </c>
      <c r="F5" s="214">
        <v>66</v>
      </c>
      <c r="G5" s="8">
        <v>100</v>
      </c>
      <c r="H5" s="1"/>
    </row>
    <row r="6" spans="1:8" x14ac:dyDescent="0.2">
      <c r="A6" s="1"/>
      <c r="B6" s="1"/>
      <c r="C6" s="6" t="s">
        <v>38</v>
      </c>
      <c r="D6" s="7">
        <v>108</v>
      </c>
      <c r="E6" s="7">
        <v>168</v>
      </c>
      <c r="F6" s="214">
        <v>190</v>
      </c>
      <c r="G6" s="8">
        <v>133</v>
      </c>
      <c r="H6" s="1"/>
    </row>
    <row r="7" spans="1:8" x14ac:dyDescent="0.2">
      <c r="A7" s="1"/>
      <c r="B7" s="1"/>
      <c r="C7" s="15" t="s">
        <v>39</v>
      </c>
      <c r="D7" s="16">
        <v>53</v>
      </c>
      <c r="E7" s="16">
        <v>113</v>
      </c>
      <c r="F7" s="215">
        <v>135</v>
      </c>
      <c r="G7" s="8">
        <v>78</v>
      </c>
      <c r="H7" s="1"/>
    </row>
    <row r="8" spans="1:8" x14ac:dyDescent="0.2">
      <c r="A8" s="1"/>
      <c r="B8" s="1"/>
      <c r="C8" s="15" t="s">
        <v>40</v>
      </c>
      <c r="D8" s="16">
        <v>91</v>
      </c>
      <c r="E8" s="16">
        <v>151</v>
      </c>
      <c r="F8" s="215">
        <v>173</v>
      </c>
      <c r="G8" s="8">
        <v>116</v>
      </c>
      <c r="H8" s="1"/>
    </row>
    <row r="9" spans="1:8" ht="13.5" thickBot="1" x14ac:dyDescent="0.25">
      <c r="A9" s="1"/>
      <c r="B9" s="1"/>
      <c r="C9" s="2" t="s">
        <v>41</v>
      </c>
      <c r="D9" s="9">
        <v>173</v>
      </c>
      <c r="E9" s="9">
        <v>233</v>
      </c>
      <c r="F9" s="216">
        <v>255</v>
      </c>
      <c r="G9" s="10">
        <v>198</v>
      </c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x14ac:dyDescent="0.2">
      <c r="A11" s="1"/>
      <c r="B11" s="1"/>
      <c r="C11" s="1"/>
      <c r="D11" s="1"/>
      <c r="E11" s="1"/>
      <c r="F11" s="1"/>
      <c r="G11" s="1"/>
      <c r="H11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VZDÁLENOSTI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Procházka Martin, DiS.</cp:lastModifiedBy>
  <cp:lastPrinted>2021-10-08T06:48:08Z</cp:lastPrinted>
  <dcterms:created xsi:type="dcterms:W3CDTF">2011-01-14T09:12:36Z</dcterms:created>
  <dcterms:modified xsi:type="dcterms:W3CDTF">2021-11-03T09:18:08Z</dcterms:modified>
</cp:coreProperties>
</file>